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theme/themeOverride10.xml" ContentType="application/vnd.openxmlformats-officedocument.themeOverride+xml"/>
  <Override PartName="/xl/drawings/drawing14.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theme/themeOverride11.xml" ContentType="application/vnd.openxmlformats-officedocument.themeOverride+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6.xml" ContentType="application/vnd.openxmlformats-officedocument.drawingml.chartshapes+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7.xml" ContentType="application/vnd.openxmlformats-officedocument.drawingml.chartshapes+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8.xml" ContentType="application/vnd.openxmlformats-officedocument.drawingml.chartshapes+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9.xml" ContentType="application/vnd.openxmlformats-officedocument.drawingml.chartshapes+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ml.chartshapes+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21.xml" ContentType="application/vnd.openxmlformats-officedocument.drawingml.chartshapes+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22.xml" ContentType="application/vnd.openxmlformats-officedocument.drawingml.chartshapes+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30.xml" ContentType="application/vnd.openxmlformats-officedocument.drawingml.chart+xml"/>
  <Override PartName="/xl/drawings/drawing25.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bookViews>
  <sheets>
    <sheet name="TOC" sheetId="1" r:id="rId1"/>
    <sheet name="Notes" sheetId="2" r:id="rId2"/>
    <sheet name="Glossary" sheetId="21" r:id="rId3"/>
    <sheet name="Tab1" sheetId="3" r:id="rId4"/>
    <sheet name="Tab2" sheetId="4" r:id="rId5"/>
    <sheet name="Fig1a-c" sheetId="5" r:id="rId6"/>
    <sheet name="Tab3" sheetId="6" r:id="rId7"/>
    <sheet name="Tab4" sheetId="7" r:id="rId8"/>
    <sheet name="Fig2" sheetId="40" r:id="rId9"/>
    <sheet name="Fig3" sheetId="10" r:id="rId10"/>
    <sheet name="Tab5a" sheetId="11" r:id="rId11"/>
    <sheet name="Tab5b" sheetId="12" r:id="rId12"/>
    <sheet name="Fig4a-b" sheetId="13" r:id="rId13"/>
    <sheet name="Fig5-8" sheetId="14" r:id="rId14"/>
    <sheet name="Tab6" sheetId="15" r:id="rId15"/>
    <sheet name="Tab7" sheetId="16" r:id="rId16"/>
    <sheet name="Tab8" sheetId="17" r:id="rId17"/>
    <sheet name="Tab9" sheetId="19" r:id="rId18"/>
    <sheet name="Tab10" sheetId="20" r:id="rId19"/>
    <sheet name="Fig9-10" sheetId="22" r:id="rId20"/>
    <sheet name="Tab11" sheetId="23" r:id="rId21"/>
    <sheet name="Tab12a-c" sheetId="24" r:id="rId22"/>
    <sheet name="Tab13a-c" sheetId="25" r:id="rId23"/>
    <sheet name="Fig11-12" sheetId="26" r:id="rId24"/>
    <sheet name="Tab14" sheetId="27" r:id="rId25"/>
    <sheet name="Tab15" sheetId="28" r:id="rId26"/>
    <sheet name="Fig13" sheetId="29" r:id="rId27"/>
    <sheet name="Fig14a-b" sheetId="30" r:id="rId28"/>
    <sheet name="Fig15 | Tab16" sheetId="31" r:id="rId29"/>
    <sheet name="Tab17a-b" sheetId="32" r:id="rId30"/>
    <sheet name="Fig16a-c" sheetId="33" r:id="rId31"/>
    <sheet name="Tab18" sheetId="34" r:id="rId32"/>
    <sheet name="Tab19" sheetId="35" r:id="rId33"/>
    <sheet name="Tab20" sheetId="36" r:id="rId34"/>
    <sheet name="Tab21" sheetId="37" r:id="rId35"/>
    <sheet name="Tab22" sheetId="38" r:id="rId36"/>
    <sheet name="Tab23" sheetId="39" r:id="rId37"/>
  </sheets>
  <definedNames>
    <definedName name="_xlnm._FilterDatabase" localSheetId="18" hidden="1">'Tab10'!$A$4:$L$331</definedName>
    <definedName name="_xlnm._FilterDatabase" localSheetId="20" hidden="1">'Tab11'!$A$3:$H$332</definedName>
    <definedName name="_xlnm._FilterDatabase" localSheetId="24" hidden="1">'Tab14'!$A$3:$L$5</definedName>
    <definedName name="_xlnm._FilterDatabase" localSheetId="25" hidden="1">'Tab15'!$A$4:$M$331</definedName>
    <definedName name="_xlnm._FilterDatabase" localSheetId="31" hidden="1">'Tab18'!$A$3:$E$3</definedName>
    <definedName name="_xlnm._FilterDatabase" localSheetId="32" hidden="1">'Tab19'!$A$3:$K$3</definedName>
    <definedName name="_xlnm._FilterDatabase" localSheetId="33" hidden="1">'Tab20'!$A$4:$T$4</definedName>
    <definedName name="_xlnm._FilterDatabase" localSheetId="36" hidden="1">'Tab23'!$A$5:$C$5</definedName>
    <definedName name="_xlnm._FilterDatabase" localSheetId="10" hidden="1">Tab5a!$A$4:$J$4</definedName>
    <definedName name="_xlnm._FilterDatabase" localSheetId="11" hidden="1">Tab5b!$A$4:$I$4</definedName>
    <definedName name="_xlnm._FilterDatabase" localSheetId="14" hidden="1">'Tab6'!$A$4:$G$332</definedName>
    <definedName name="_xlnm._FilterDatabase" localSheetId="15" hidden="1">'Tab7'!$A$4:$H$5</definedName>
    <definedName name="_xlnm._FilterDatabase" localSheetId="16" hidden="1">'Tab8'!$A$3:$M$3</definedName>
    <definedName name="_xlnm._FilterDatabase" localSheetId="17" hidden="1">'Tab9'!$A$3:$M$3</definedName>
    <definedName name="_xlnm.Print_Area" localSheetId="23">'Fig11-12'!$A$1:$K$60</definedName>
    <definedName name="_xlnm.Print_Area" localSheetId="26">'Fig13'!$A$1:$O$31</definedName>
    <definedName name="_xlnm.Print_Area" localSheetId="27">'Fig14a-b'!$A$1:$M$69</definedName>
    <definedName name="_xlnm.Print_Area" localSheetId="28">'Fig15 | Tab16'!$A$1:$M$40</definedName>
    <definedName name="_xlnm.Print_Area" localSheetId="30">'Fig16a-c'!$A$1:$P$85</definedName>
    <definedName name="_xlnm.Print_Area" localSheetId="5">'Fig1a-c'!$A$1:$N$99</definedName>
    <definedName name="_xlnm.Print_Area" localSheetId="9">'Fig3'!$A$1:$K$32</definedName>
    <definedName name="_xlnm.Print_Area" localSheetId="12">'Fig4a-b'!$A$1:$Q$64</definedName>
    <definedName name="_xlnm.Print_Area" localSheetId="13">'Fig5-8'!$A$1:$P$108</definedName>
    <definedName name="_xlnm.Print_Area" localSheetId="19">'Fig9-10'!$A$1:$N$54</definedName>
    <definedName name="_xlnm.Print_Area" localSheetId="2">Glossary!$A$1:$B$53</definedName>
    <definedName name="_xlnm.Print_Area" localSheetId="1">Notes!$A$1:$A$9</definedName>
    <definedName name="_xlnm.Print_Area" localSheetId="3">'Tab1'!$A$1:$L$13</definedName>
    <definedName name="_xlnm.Print_Area" localSheetId="20">'Tab11'!$A$1:$H$337</definedName>
    <definedName name="_xlnm.Print_Area" localSheetId="21">'Tab12a-c'!$A$1:$U$34</definedName>
    <definedName name="_xlnm.Print_Area" localSheetId="22">'Tab13a-c'!$A$1:$I$34</definedName>
    <definedName name="_xlnm.Print_Area" localSheetId="24">'Tab14'!$A$1:$L$337</definedName>
    <definedName name="_xlnm.Print_Area" localSheetId="25">'Tab15'!$A$1:$M$335</definedName>
    <definedName name="_xlnm.Print_Area" localSheetId="29">'Tab17a-b'!$A$1:$I$27</definedName>
    <definedName name="_xlnm.Print_Area" localSheetId="31">'Tab18'!$A$1:$E$335</definedName>
    <definedName name="_xlnm.Print_Area" localSheetId="4">'Tab2'!$A$1:$I$20</definedName>
    <definedName name="_xlnm.Print_Area" localSheetId="33">'Tab20'!$A$1:$T$335</definedName>
    <definedName name="_xlnm.Print_Area" localSheetId="34">'Tab21'!$A$1:$S$37</definedName>
    <definedName name="_xlnm.Print_Area" localSheetId="35">'Tab22'!$A$1:$H$21</definedName>
    <definedName name="_xlnm.Print_Area" localSheetId="36">'Tab23'!$A$1:$D$56</definedName>
    <definedName name="_xlnm.Print_Area" localSheetId="6">'Tab3'!$A$1:$L$13</definedName>
    <definedName name="_xlnm.Print_Area" localSheetId="7">'Tab4'!$A$1:$L$13</definedName>
    <definedName name="_xlnm.Print_Area" localSheetId="15">'Tab7'!$A$1:$H$49</definedName>
    <definedName name="_xlnm.Print_Area" localSheetId="0">TOC!$A$1:$A$63</definedName>
    <definedName name="_xlnm.Print_Titles" localSheetId="2">Glossary!$1:$1</definedName>
    <definedName name="_xlnm.Print_Titles" localSheetId="18">'Tab10'!$A:$C,'Tab10'!$1:$4</definedName>
    <definedName name="_xlnm.Print_Titles" localSheetId="20">'Tab11'!$1:$3</definedName>
    <definedName name="_xlnm.Print_Titles" localSheetId="24">'Tab14'!$A:$B,'Tab14'!$1:$5</definedName>
    <definedName name="_xlnm.Print_Titles" localSheetId="25">'Tab15'!$A:$B,'Tab15'!$1:$4</definedName>
    <definedName name="_xlnm.Print_Titles" localSheetId="31">'Tab18'!$1:$3</definedName>
    <definedName name="_xlnm.Print_Titles" localSheetId="32">'Tab19'!$A:$B,'Tab19'!$1:$3</definedName>
    <definedName name="_xlnm.Print_Titles" localSheetId="33">'Tab20'!$A:$B,'Tab20'!$1:$4</definedName>
    <definedName name="_xlnm.Print_Titles" localSheetId="36">'Tab23'!$3:$5</definedName>
    <definedName name="_xlnm.Print_Titles" localSheetId="10">Tab5a!$A:$B,Tab5a!$1:$4</definedName>
    <definedName name="_xlnm.Print_Titles" localSheetId="11">Tab5b!$1:$4</definedName>
    <definedName name="_xlnm.Print_Titles" localSheetId="14">'Tab6'!$1:$4</definedName>
    <definedName name="_xlnm.Print_Titles" localSheetId="16">'Tab8'!$1:$3</definedName>
    <definedName name="_xlnm.Print_Titles" localSheetId="17">'Tab9'!$1:$3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D9" i="10"/>
  <c r="T332" i="36" l="1"/>
  <c r="S332" i="36"/>
  <c r="R332" i="36"/>
  <c r="Q332" i="36"/>
  <c r="P332" i="36"/>
  <c r="O332" i="36"/>
  <c r="N332" i="36"/>
  <c r="M332" i="36"/>
  <c r="L332" i="36"/>
  <c r="K332" i="36"/>
  <c r="J332" i="36"/>
  <c r="I332" i="36"/>
  <c r="H332" i="36"/>
  <c r="G332" i="36"/>
  <c r="F332" i="36"/>
  <c r="E332" i="36"/>
  <c r="D332" i="36"/>
  <c r="C332" i="36"/>
  <c r="K331" i="35"/>
  <c r="J331" i="35"/>
  <c r="I331" i="35"/>
  <c r="H331" i="35"/>
  <c r="G331" i="35"/>
  <c r="F331" i="35"/>
  <c r="E331" i="35"/>
  <c r="D331" i="35"/>
  <c r="C331" i="35"/>
  <c r="E332" i="34"/>
  <c r="D332" i="34"/>
  <c r="C332" i="34"/>
  <c r="E331" i="34"/>
  <c r="D331" i="34"/>
  <c r="C331" i="34"/>
  <c r="G68" i="33"/>
  <c r="F66" i="33"/>
  <c r="F65" i="33"/>
  <c r="F64" i="33"/>
  <c r="F63" i="33"/>
  <c r="F62" i="33"/>
  <c r="D41" i="33"/>
  <c r="C41" i="33"/>
  <c r="E40" i="33"/>
  <c r="E39" i="33"/>
  <c r="E38" i="33"/>
  <c r="E37" i="33"/>
  <c r="E36" i="33"/>
  <c r="E35" i="33"/>
  <c r="C13" i="33"/>
  <c r="C12" i="33"/>
  <c r="C11" i="33"/>
  <c r="C10" i="33"/>
  <c r="C9" i="33"/>
  <c r="C8" i="33"/>
  <c r="C7" i="33"/>
  <c r="I24" i="32"/>
  <c r="H24" i="32"/>
  <c r="G24" i="32"/>
  <c r="F24" i="32"/>
  <c r="E24" i="32"/>
  <c r="D24" i="32"/>
  <c r="C24" i="32"/>
  <c r="B24" i="32"/>
  <c r="I23" i="32"/>
  <c r="H23" i="32"/>
  <c r="G23" i="32"/>
  <c r="E23" i="32"/>
  <c r="C23" i="32"/>
  <c r="I22" i="32"/>
  <c r="H22" i="32"/>
  <c r="G22" i="32"/>
  <c r="E22" i="32"/>
  <c r="C22" i="32"/>
  <c r="I21" i="32"/>
  <c r="H21" i="32"/>
  <c r="G21" i="32"/>
  <c r="E21" i="32"/>
  <c r="C21" i="32"/>
  <c r="I20" i="32"/>
  <c r="H20" i="32"/>
  <c r="G20" i="32"/>
  <c r="E20" i="32"/>
  <c r="C20" i="32"/>
  <c r="I19" i="32"/>
  <c r="H19" i="32"/>
  <c r="G19" i="32"/>
  <c r="E19" i="32"/>
  <c r="C19" i="32"/>
  <c r="I18" i="32"/>
  <c r="H18" i="32"/>
  <c r="G18" i="32"/>
  <c r="E18" i="32"/>
  <c r="C18" i="32"/>
  <c r="I17" i="32"/>
  <c r="H17" i="32"/>
  <c r="G17" i="32"/>
  <c r="E17" i="32"/>
  <c r="C17" i="32"/>
  <c r="I16" i="32"/>
  <c r="H16" i="32"/>
  <c r="G16" i="32"/>
  <c r="E16" i="32"/>
  <c r="C16" i="32"/>
  <c r="I15" i="32"/>
  <c r="H15" i="32"/>
  <c r="G15" i="32"/>
  <c r="E15" i="32"/>
  <c r="C15" i="32"/>
  <c r="I12" i="32"/>
  <c r="H12" i="32"/>
  <c r="G12" i="32"/>
  <c r="F12" i="32"/>
  <c r="E12" i="32"/>
  <c r="D12" i="32"/>
  <c r="C12" i="32"/>
  <c r="B12" i="32"/>
  <c r="I11" i="32"/>
  <c r="H11" i="32"/>
  <c r="G11" i="32"/>
  <c r="E11" i="32"/>
  <c r="C11" i="32"/>
  <c r="I10" i="32"/>
  <c r="H10" i="32"/>
  <c r="G10" i="32"/>
  <c r="E10" i="32"/>
  <c r="C10" i="32"/>
  <c r="I9" i="32"/>
  <c r="H9" i="32"/>
  <c r="G9" i="32"/>
  <c r="E9" i="32"/>
  <c r="C9" i="32"/>
  <c r="I8" i="32"/>
  <c r="H8" i="32"/>
  <c r="G8" i="32"/>
  <c r="E8" i="32"/>
  <c r="C8" i="32"/>
  <c r="I7" i="32"/>
  <c r="H7" i="32"/>
  <c r="G7" i="32"/>
  <c r="E7" i="32"/>
  <c r="C7" i="32"/>
  <c r="I6" i="32"/>
  <c r="H6" i="32"/>
  <c r="G6" i="32"/>
  <c r="E6" i="32"/>
  <c r="C6" i="32"/>
  <c r="D12" i="31"/>
  <c r="D11" i="31"/>
  <c r="D10" i="31"/>
  <c r="D9" i="31"/>
  <c r="D8" i="31"/>
  <c r="D7" i="31"/>
  <c r="D6" i="31"/>
  <c r="D5" i="31"/>
  <c r="D115" i="30"/>
  <c r="D114" i="30"/>
  <c r="D113" i="30"/>
  <c r="D112" i="30"/>
  <c r="D111" i="30"/>
  <c r="D110" i="30"/>
  <c r="D109" i="30"/>
  <c r="D108" i="30"/>
  <c r="D63" i="30"/>
  <c r="D60" i="30"/>
  <c r="D57" i="30"/>
  <c r="D54" i="30"/>
  <c r="D44" i="30"/>
  <c r="D41" i="30"/>
  <c r="D38" i="30"/>
  <c r="D35" i="30"/>
  <c r="E11" i="30"/>
  <c r="D11" i="30"/>
  <c r="J24" i="29"/>
  <c r="I24" i="29"/>
  <c r="N23" i="29"/>
  <c r="D16" i="29"/>
  <c r="D15" i="29"/>
  <c r="D14" i="29"/>
  <c r="D13" i="29"/>
  <c r="D12" i="29"/>
  <c r="D11" i="29"/>
  <c r="D10" i="29"/>
  <c r="D9" i="29"/>
  <c r="M332" i="28"/>
  <c r="L332" i="28"/>
  <c r="K332" i="28"/>
  <c r="J332" i="28"/>
  <c r="I332" i="28"/>
  <c r="H332" i="28"/>
  <c r="G332" i="28"/>
  <c r="F332" i="28"/>
  <c r="E332" i="28"/>
  <c r="D332" i="28"/>
  <c r="C332" i="28"/>
  <c r="L334" i="27"/>
  <c r="K334" i="27"/>
  <c r="J334" i="27"/>
  <c r="I334" i="27"/>
  <c r="H334" i="27"/>
  <c r="G334" i="27"/>
  <c r="F334" i="27"/>
  <c r="E334" i="27"/>
  <c r="D334" i="27"/>
  <c r="C334" i="27"/>
  <c r="L333" i="27"/>
  <c r="K333" i="27"/>
  <c r="J333" i="27"/>
  <c r="I333" i="27"/>
  <c r="H333" i="27"/>
  <c r="G333" i="27"/>
  <c r="F333" i="27"/>
  <c r="E333" i="27"/>
  <c r="D333" i="27"/>
  <c r="C333" i="27"/>
  <c r="C43" i="26"/>
  <c r="I31" i="25"/>
  <c r="H31" i="25"/>
  <c r="G31" i="25"/>
  <c r="F31" i="25"/>
  <c r="E31" i="25"/>
  <c r="D31" i="25"/>
  <c r="C31" i="25"/>
  <c r="B31" i="25"/>
  <c r="I30" i="25"/>
  <c r="H30" i="25"/>
  <c r="G30" i="25"/>
  <c r="E30" i="25"/>
  <c r="C30" i="25"/>
  <c r="I29" i="25"/>
  <c r="H29" i="25"/>
  <c r="G29" i="25"/>
  <c r="E29" i="25"/>
  <c r="C29" i="25"/>
  <c r="I28" i="25"/>
  <c r="H28" i="25"/>
  <c r="G28" i="25"/>
  <c r="E28" i="25"/>
  <c r="C28" i="25"/>
  <c r="I27" i="25"/>
  <c r="H27" i="25"/>
  <c r="G27" i="25"/>
  <c r="E27" i="25"/>
  <c r="C27" i="25"/>
  <c r="I26" i="25"/>
  <c r="H26" i="25"/>
  <c r="G26" i="25"/>
  <c r="E26" i="25"/>
  <c r="C26" i="25"/>
  <c r="I25" i="25"/>
  <c r="H25" i="25"/>
  <c r="G25" i="25"/>
  <c r="E25" i="25"/>
  <c r="C25" i="25"/>
  <c r="I24" i="25"/>
  <c r="H24" i="25"/>
  <c r="G24" i="25"/>
  <c r="E24" i="25"/>
  <c r="C24" i="25"/>
  <c r="I23" i="25"/>
  <c r="H23" i="25"/>
  <c r="G23" i="25"/>
  <c r="E23" i="25"/>
  <c r="C23" i="25"/>
  <c r="I22" i="25"/>
  <c r="H22" i="25"/>
  <c r="G22" i="25"/>
  <c r="E22" i="25"/>
  <c r="C22" i="25"/>
  <c r="I19" i="25"/>
  <c r="H19" i="25"/>
  <c r="G19" i="25"/>
  <c r="F19" i="25"/>
  <c r="E19" i="25"/>
  <c r="D19" i="25"/>
  <c r="C19" i="25"/>
  <c r="B19" i="25"/>
  <c r="I18" i="25"/>
  <c r="H18" i="25"/>
  <c r="G18" i="25"/>
  <c r="E18" i="25"/>
  <c r="C18" i="25"/>
  <c r="I17" i="25"/>
  <c r="H17" i="25"/>
  <c r="G17" i="25"/>
  <c r="E17" i="25"/>
  <c r="C17" i="25"/>
  <c r="I16" i="25"/>
  <c r="H16" i="25"/>
  <c r="G16" i="25"/>
  <c r="E16" i="25"/>
  <c r="C16" i="25"/>
  <c r="I15" i="25"/>
  <c r="H15" i="25"/>
  <c r="G15" i="25"/>
  <c r="E15" i="25"/>
  <c r="C15" i="25"/>
  <c r="I14" i="25"/>
  <c r="H14" i="25"/>
  <c r="G14" i="25"/>
  <c r="E14" i="25"/>
  <c r="C14" i="25"/>
  <c r="I13" i="25"/>
  <c r="H13" i="25"/>
  <c r="G13" i="25"/>
  <c r="E13" i="25"/>
  <c r="C13" i="25"/>
  <c r="I10" i="25"/>
  <c r="H10" i="25"/>
  <c r="G10" i="25"/>
  <c r="F10" i="25"/>
  <c r="E10" i="25"/>
  <c r="D10" i="25"/>
  <c r="C10" i="25"/>
  <c r="B10" i="25"/>
  <c r="I9" i="25"/>
  <c r="H9" i="25"/>
  <c r="G9" i="25"/>
  <c r="E9" i="25"/>
  <c r="C9" i="25"/>
  <c r="I8" i="25"/>
  <c r="H8" i="25"/>
  <c r="G8" i="25"/>
  <c r="E8" i="25"/>
  <c r="C8" i="25"/>
  <c r="I7" i="25"/>
  <c r="H7" i="25"/>
  <c r="G7" i="25"/>
  <c r="E7" i="25"/>
  <c r="C7" i="25"/>
  <c r="I6" i="25"/>
  <c r="H6" i="25"/>
  <c r="G6" i="25"/>
  <c r="E6" i="25"/>
  <c r="C6" i="25"/>
  <c r="U31" i="24"/>
  <c r="T31" i="24"/>
  <c r="S31" i="24"/>
  <c r="R31" i="24"/>
  <c r="Q31" i="24"/>
  <c r="P31" i="24"/>
  <c r="O31" i="24"/>
  <c r="N31" i="24"/>
  <c r="M31" i="24"/>
  <c r="L31" i="24"/>
  <c r="K31" i="24"/>
  <c r="J31" i="24"/>
  <c r="I31" i="24"/>
  <c r="H31" i="24"/>
  <c r="G31" i="24"/>
  <c r="F31" i="24"/>
  <c r="E31" i="24"/>
  <c r="D31" i="24"/>
  <c r="C31" i="24"/>
  <c r="B31" i="24"/>
  <c r="U30" i="24"/>
  <c r="T30" i="24"/>
  <c r="S30" i="24"/>
  <c r="R30" i="24"/>
  <c r="Q30" i="24"/>
  <c r="P30" i="24"/>
  <c r="O30" i="24"/>
  <c r="N30" i="24"/>
  <c r="M30" i="24"/>
  <c r="K30" i="24"/>
  <c r="I30" i="24"/>
  <c r="G30" i="24"/>
  <c r="E30" i="24"/>
  <c r="C30" i="24"/>
  <c r="U29" i="24"/>
  <c r="T29" i="24"/>
  <c r="S29" i="24"/>
  <c r="R29" i="24"/>
  <c r="Q29" i="24"/>
  <c r="P29" i="24"/>
  <c r="O29" i="24"/>
  <c r="N29" i="24"/>
  <c r="M29" i="24"/>
  <c r="K29" i="24"/>
  <c r="I29" i="24"/>
  <c r="G29" i="24"/>
  <c r="E29" i="24"/>
  <c r="C29" i="24"/>
  <c r="U28" i="24"/>
  <c r="T28" i="24"/>
  <c r="S28" i="24"/>
  <c r="R28" i="24"/>
  <c r="Q28" i="24"/>
  <c r="P28" i="24"/>
  <c r="O28" i="24"/>
  <c r="N28" i="24"/>
  <c r="M28" i="24"/>
  <c r="K28" i="24"/>
  <c r="I28" i="24"/>
  <c r="G28" i="24"/>
  <c r="E28" i="24"/>
  <c r="C28" i="24"/>
  <c r="U27" i="24"/>
  <c r="T27" i="24"/>
  <c r="S27" i="24"/>
  <c r="R27" i="24"/>
  <c r="Q27" i="24"/>
  <c r="P27" i="24"/>
  <c r="O27" i="24"/>
  <c r="N27" i="24"/>
  <c r="M27" i="24"/>
  <c r="K27" i="24"/>
  <c r="I27" i="24"/>
  <c r="G27" i="24"/>
  <c r="E27" i="24"/>
  <c r="C27" i="24"/>
  <c r="U26" i="24"/>
  <c r="T26" i="24"/>
  <c r="S26" i="24"/>
  <c r="R26" i="24"/>
  <c r="Q26" i="24"/>
  <c r="P26" i="24"/>
  <c r="O26" i="24"/>
  <c r="N26" i="24"/>
  <c r="M26" i="24"/>
  <c r="K26" i="24"/>
  <c r="I26" i="24"/>
  <c r="G26" i="24"/>
  <c r="E26" i="24"/>
  <c r="C26" i="24"/>
  <c r="U25" i="24"/>
  <c r="T25" i="24"/>
  <c r="S25" i="24"/>
  <c r="R25" i="24"/>
  <c r="Q25" i="24"/>
  <c r="P25" i="24"/>
  <c r="O25" i="24"/>
  <c r="N25" i="24"/>
  <c r="M25" i="24"/>
  <c r="K25" i="24"/>
  <c r="I25" i="24"/>
  <c r="G25" i="24"/>
  <c r="E25" i="24"/>
  <c r="C25" i="24"/>
  <c r="U24" i="24"/>
  <c r="T24" i="24"/>
  <c r="S24" i="24"/>
  <c r="R24" i="24"/>
  <c r="Q24" i="24"/>
  <c r="P24" i="24"/>
  <c r="O24" i="24"/>
  <c r="N24" i="24"/>
  <c r="M24" i="24"/>
  <c r="K24" i="24"/>
  <c r="I24" i="24"/>
  <c r="G24" i="24"/>
  <c r="E24" i="24"/>
  <c r="C24" i="24"/>
  <c r="U23" i="24"/>
  <c r="T23" i="24"/>
  <c r="S23" i="24"/>
  <c r="R23" i="24"/>
  <c r="Q23" i="24"/>
  <c r="P23" i="24"/>
  <c r="O23" i="24"/>
  <c r="N23" i="24"/>
  <c r="M23" i="24"/>
  <c r="K23" i="24"/>
  <c r="I23" i="24"/>
  <c r="G23" i="24"/>
  <c r="E23" i="24"/>
  <c r="C23" i="24"/>
  <c r="U22" i="24"/>
  <c r="T22" i="24"/>
  <c r="S22" i="24"/>
  <c r="R22" i="24"/>
  <c r="Q22" i="24"/>
  <c r="P22" i="24"/>
  <c r="O22" i="24"/>
  <c r="N22" i="24"/>
  <c r="M22" i="24"/>
  <c r="K22" i="24"/>
  <c r="I22" i="24"/>
  <c r="G22" i="24"/>
  <c r="E22" i="24"/>
  <c r="C22" i="24"/>
  <c r="U19" i="24"/>
  <c r="T19" i="24"/>
  <c r="S19" i="24"/>
  <c r="R19" i="24"/>
  <c r="Q19" i="24"/>
  <c r="P19" i="24"/>
  <c r="O19" i="24"/>
  <c r="N19" i="24"/>
  <c r="M19" i="24"/>
  <c r="L19" i="24"/>
  <c r="K19" i="24"/>
  <c r="J19" i="24"/>
  <c r="I19" i="24"/>
  <c r="H19" i="24"/>
  <c r="G19" i="24"/>
  <c r="F19" i="24"/>
  <c r="E19" i="24"/>
  <c r="D19" i="24"/>
  <c r="C19" i="24"/>
  <c r="B19" i="24"/>
  <c r="U18" i="24"/>
  <c r="T18" i="24"/>
  <c r="S18" i="24"/>
  <c r="R18" i="24"/>
  <c r="Q18" i="24"/>
  <c r="P18" i="24"/>
  <c r="O18" i="24"/>
  <c r="N18" i="24"/>
  <c r="M18" i="24"/>
  <c r="K18" i="24"/>
  <c r="I18" i="24"/>
  <c r="G18" i="24"/>
  <c r="E18" i="24"/>
  <c r="C18" i="24"/>
  <c r="U17" i="24"/>
  <c r="T17" i="24"/>
  <c r="S17" i="24"/>
  <c r="R17" i="24"/>
  <c r="Q17" i="24"/>
  <c r="P17" i="24"/>
  <c r="O17" i="24"/>
  <c r="N17" i="24"/>
  <c r="M17" i="24"/>
  <c r="K17" i="24"/>
  <c r="I17" i="24"/>
  <c r="G17" i="24"/>
  <c r="E17" i="24"/>
  <c r="C17" i="24"/>
  <c r="U16" i="24"/>
  <c r="T16" i="24"/>
  <c r="S16" i="24"/>
  <c r="R16" i="24"/>
  <c r="Q16" i="24"/>
  <c r="P16" i="24"/>
  <c r="O16" i="24"/>
  <c r="N16" i="24"/>
  <c r="M16" i="24"/>
  <c r="K16" i="24"/>
  <c r="I16" i="24"/>
  <c r="G16" i="24"/>
  <c r="E16" i="24"/>
  <c r="C16" i="24"/>
  <c r="U15" i="24"/>
  <c r="T15" i="24"/>
  <c r="S15" i="24"/>
  <c r="R15" i="24"/>
  <c r="Q15" i="24"/>
  <c r="P15" i="24"/>
  <c r="O15" i="24"/>
  <c r="N15" i="24"/>
  <c r="M15" i="24"/>
  <c r="K15" i="24"/>
  <c r="I15" i="24"/>
  <c r="G15" i="24"/>
  <c r="E15" i="24"/>
  <c r="C15" i="24"/>
  <c r="U14" i="24"/>
  <c r="T14" i="24"/>
  <c r="S14" i="24"/>
  <c r="R14" i="24"/>
  <c r="Q14" i="24"/>
  <c r="P14" i="24"/>
  <c r="O14" i="24"/>
  <c r="N14" i="24"/>
  <c r="M14" i="24"/>
  <c r="K14" i="24"/>
  <c r="I14" i="24"/>
  <c r="G14" i="24"/>
  <c r="E14" i="24"/>
  <c r="C14" i="24"/>
  <c r="U13" i="24"/>
  <c r="T13" i="24"/>
  <c r="S13" i="24"/>
  <c r="R13" i="24"/>
  <c r="Q13" i="24"/>
  <c r="P13" i="24"/>
  <c r="O13" i="24"/>
  <c r="N13" i="24"/>
  <c r="M13" i="24"/>
  <c r="K13" i="24"/>
  <c r="I13" i="24"/>
  <c r="G13" i="24"/>
  <c r="E13" i="24"/>
  <c r="C13" i="24"/>
  <c r="U10" i="24"/>
  <c r="T10" i="24"/>
  <c r="S10" i="24"/>
  <c r="R10" i="24"/>
  <c r="Q10" i="24"/>
  <c r="P10" i="24"/>
  <c r="O10" i="24"/>
  <c r="N10" i="24"/>
  <c r="M10" i="24"/>
  <c r="L10" i="24"/>
  <c r="K10" i="24"/>
  <c r="J10" i="24"/>
  <c r="I10" i="24"/>
  <c r="H10" i="24"/>
  <c r="G10" i="24"/>
  <c r="F10" i="24"/>
  <c r="E10" i="24"/>
  <c r="D10" i="24"/>
  <c r="C10" i="24"/>
  <c r="B10" i="24"/>
  <c r="U9" i="24"/>
  <c r="T9" i="24"/>
  <c r="S9" i="24"/>
  <c r="R9" i="24"/>
  <c r="Q9" i="24"/>
  <c r="P9" i="24"/>
  <c r="O9" i="24"/>
  <c r="N9" i="24"/>
  <c r="M9" i="24"/>
  <c r="K9" i="24"/>
  <c r="I9" i="24"/>
  <c r="G9" i="24"/>
  <c r="E9" i="24"/>
  <c r="C9" i="24"/>
  <c r="U8" i="24"/>
  <c r="T8" i="24"/>
  <c r="S8" i="24"/>
  <c r="R8" i="24"/>
  <c r="Q8" i="24"/>
  <c r="P8" i="24"/>
  <c r="O8" i="24"/>
  <c r="N8" i="24"/>
  <c r="M8" i="24"/>
  <c r="K8" i="24"/>
  <c r="I8" i="24"/>
  <c r="G8" i="24"/>
  <c r="E8" i="24"/>
  <c r="C8" i="24"/>
  <c r="U7" i="24"/>
  <c r="T7" i="24"/>
  <c r="S7" i="24"/>
  <c r="R7" i="24"/>
  <c r="Q7" i="24"/>
  <c r="P7" i="24"/>
  <c r="O7" i="24"/>
  <c r="N7" i="24"/>
  <c r="M7" i="24"/>
  <c r="K7" i="24"/>
  <c r="I7" i="24"/>
  <c r="G7" i="24"/>
  <c r="E7" i="24"/>
  <c r="C7" i="24"/>
  <c r="U6" i="24"/>
  <c r="T6" i="24"/>
  <c r="S6" i="24"/>
  <c r="R6" i="24"/>
  <c r="Q6" i="24"/>
  <c r="P6" i="24"/>
  <c r="O6" i="24"/>
  <c r="N6" i="24"/>
  <c r="M6" i="24"/>
  <c r="K6" i="24"/>
  <c r="I6" i="24"/>
  <c r="G6" i="24"/>
  <c r="E6" i="24"/>
  <c r="C6" i="24"/>
  <c r="H46" i="16"/>
  <c r="G46" i="16"/>
  <c r="F46" i="16"/>
  <c r="E46" i="16"/>
  <c r="D46" i="16"/>
  <c r="C46" i="16"/>
  <c r="G332" i="15"/>
  <c r="F332" i="15"/>
  <c r="E332" i="15"/>
  <c r="D332" i="15"/>
  <c r="C332" i="15"/>
  <c r="O44" i="13"/>
  <c r="N44" i="13"/>
  <c r="M44" i="13"/>
  <c r="L44" i="13"/>
  <c r="K44" i="13"/>
  <c r="J44" i="13"/>
  <c r="I44" i="13"/>
  <c r="H44" i="13"/>
  <c r="G44" i="13"/>
  <c r="F44" i="13"/>
  <c r="E44" i="13"/>
  <c r="O43" i="13"/>
  <c r="N43" i="13"/>
  <c r="M43" i="13"/>
  <c r="L43" i="13"/>
  <c r="K43" i="13"/>
  <c r="J43" i="13"/>
  <c r="I43" i="13"/>
  <c r="H43" i="13"/>
  <c r="G43" i="13"/>
  <c r="F43" i="13"/>
  <c r="E43" i="13"/>
  <c r="I332" i="12"/>
  <c r="H332" i="12"/>
  <c r="G332" i="12"/>
  <c r="F332" i="12"/>
  <c r="E332" i="12"/>
  <c r="D332" i="12"/>
  <c r="C332" i="12"/>
  <c r="J332" i="11"/>
  <c r="I332" i="11"/>
  <c r="H332" i="11"/>
  <c r="G332" i="11"/>
  <c r="F332" i="11"/>
  <c r="E332" i="11"/>
  <c r="D332" i="11"/>
  <c r="C332" i="11"/>
  <c r="L9" i="7"/>
  <c r="K9" i="7"/>
  <c r="J9" i="7"/>
  <c r="I9" i="7"/>
  <c r="H9" i="7"/>
  <c r="G9" i="7"/>
  <c r="F9" i="7"/>
  <c r="E9" i="7"/>
  <c r="D9" i="7"/>
  <c r="L7" i="7"/>
  <c r="K7" i="7"/>
  <c r="J7" i="7"/>
  <c r="I7" i="7"/>
  <c r="H7" i="7"/>
  <c r="G7" i="7"/>
  <c r="F7" i="7"/>
  <c r="E7" i="7"/>
  <c r="D7" i="7"/>
  <c r="L5" i="7"/>
  <c r="K5" i="7"/>
  <c r="J5" i="7"/>
  <c r="I5" i="7"/>
  <c r="H5" i="7"/>
  <c r="G5" i="7"/>
  <c r="F5" i="7"/>
  <c r="E5" i="7"/>
  <c r="D5" i="7"/>
  <c r="L9" i="6"/>
  <c r="K9" i="6"/>
  <c r="J9" i="6"/>
  <c r="I9" i="6"/>
  <c r="H9" i="6"/>
  <c r="G9" i="6"/>
  <c r="F9" i="6"/>
  <c r="E9" i="6"/>
  <c r="D9" i="6"/>
  <c r="L7" i="6"/>
  <c r="K7" i="6"/>
  <c r="J7" i="6"/>
  <c r="I7" i="6"/>
  <c r="H7" i="6"/>
  <c r="G7" i="6"/>
  <c r="F7" i="6"/>
  <c r="E7" i="6"/>
  <c r="D7" i="6"/>
  <c r="L5" i="6"/>
  <c r="K5" i="6"/>
  <c r="J5" i="6"/>
  <c r="I5" i="6"/>
  <c r="H5" i="6"/>
  <c r="G5" i="6"/>
  <c r="F5" i="6"/>
  <c r="E5" i="6"/>
  <c r="D5" i="6"/>
  <c r="L9" i="3"/>
  <c r="K9" i="3"/>
  <c r="J9" i="3"/>
  <c r="I9" i="3"/>
  <c r="H9" i="3"/>
  <c r="G9" i="3"/>
  <c r="F9" i="3"/>
  <c r="E9" i="3"/>
  <c r="D9" i="3"/>
  <c r="L7" i="3"/>
  <c r="K7" i="3"/>
  <c r="J7" i="3"/>
  <c r="I7" i="3"/>
  <c r="H7" i="3"/>
  <c r="G7" i="3"/>
  <c r="F7" i="3"/>
  <c r="E7" i="3"/>
  <c r="D7" i="3"/>
  <c r="L5" i="3"/>
  <c r="K5" i="3"/>
  <c r="J5" i="3"/>
  <c r="I5" i="3"/>
  <c r="H5" i="3"/>
  <c r="G5" i="3"/>
  <c r="F5" i="3"/>
  <c r="E5" i="3"/>
  <c r="D5" i="3"/>
  <c r="C5" i="3"/>
</calcChain>
</file>

<file path=xl/sharedStrings.xml><?xml version="1.0" encoding="utf-8"?>
<sst xmlns="http://schemas.openxmlformats.org/spreadsheetml/2006/main" count="26896" uniqueCount="988">
  <si>
    <t>Report 1 - Dental Hygiene Education Programs</t>
  </si>
  <si>
    <t>Table of Contents</t>
  </si>
  <si>
    <t>Notes to Reader</t>
  </si>
  <si>
    <t>Glossary of Terms</t>
  </si>
  <si>
    <t>2019-20 Survey of Allied Dental Education</t>
  </si>
  <si>
    <t>Table 2: Comparison of First-Year Student Capacity Versus Enrollment by Educational Setting, 2019-20</t>
  </si>
  <si>
    <t>Figure 15c: Occupational Discipline of Dental Hygiene Faculty, 2019-20</t>
  </si>
  <si>
    <t>Table 1: First-Year Enrollment in Allied Dental Education Programs, 2009-10 to 2019-20</t>
  </si>
  <si>
    <t>Figure 1a: First-Year Student Capacity Versus Enrollment, by Number of Dental Hygiene Education Programs, 2009-10 to 2019-20</t>
  </si>
  <si>
    <t>Figure 1b: First-Year Student Capacity Versus Enrollment, by Number of Dental Assisting Education Programs, 2009-10 to 2019-20</t>
  </si>
  <si>
    <t>Figure 1c: First Year Student Capacity Versus Enrollment, by Number of Dental Laboratory Technology Education Programs, 2009-10 to 2019-20</t>
  </si>
  <si>
    <t>Table 3: Total Enrollment in Allied Dental Education Programs, 2009-10 to 2019-20</t>
  </si>
  <si>
    <t>Table 4: Graduates of Allied Dental Education Programs, 2009 to 2019</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</si>
  <si>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</si>
  <si>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</si>
  <si>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</si>
  <si>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2008-09</t>
  </si>
  <si>
    <t>2009-10</t>
  </si>
  <si>
    <t>2010-11</t>
  </si>
  <si>
    <t>2011-12</t>
  </si>
  <si>
    <t>2012-13</t>
  </si>
  <si>
    <t>2013-14</t>
  </si>
  <si>
    <t>2014-15</t>
  </si>
  <si>
    <t>2015-16</t>
  </si>
  <si>
    <t>2016-17</t>
  </si>
  <si>
    <t>2017-18</t>
  </si>
  <si>
    <t>2018-19</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</si>
  <si>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</si>
  <si>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</si>
  <si>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</si>
  <si>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</si>
  <si>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</si>
  <si>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</si>
  <si>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2019-20</t>
  </si>
  <si>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</si>
  <si>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</si>
  <si>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</si>
  <si>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</si>
  <si>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</si>
  <si>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</si>
  <si>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</si>
  <si>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</si>
  <si>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</si>
  <si>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</si>
  <si>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</si>
  <si>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</si>
  <si>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r>
      <t xml:space="preserve">Source: American Dental Association, Health Policy Institute, 2019-20 </t>
    </r>
    <r>
      <rPr>
        <i/>
        <sz val="8"/>
        <rFont val="Arial"/>
        <family val="2"/>
      </rPr>
      <t>Survey of Dental Hygiene Education Programs</t>
    </r>
    <r>
      <rPr>
        <sz val="8"/>
        <rFont val="Arial"/>
        <family val="2"/>
      </rPr>
      <t xml:space="preserve">, 2019-20 </t>
    </r>
    <r>
      <rPr>
        <i/>
        <sz val="8"/>
        <rFont val="Arial"/>
        <family val="2"/>
      </rPr>
      <t>Survey of Dental Assisting Education Programs</t>
    </r>
    <r>
      <rPr>
        <sz val="8"/>
        <rFont val="Arial"/>
        <family val="2"/>
      </rPr>
      <t xml:space="preserve">, </t>
    </r>
  </si>
  <si>
    <r>
      <t xml:space="preserve">and 2019-20 </t>
    </r>
    <r>
      <rPr>
        <i/>
        <sz val="8"/>
        <rFont val="Arial"/>
        <family val="2"/>
      </rPr>
      <t>Survey of Dental Laboratory Technology Education Programs</t>
    </r>
    <r>
      <rPr>
        <sz val="8"/>
        <rFont val="Arial"/>
        <family val="2"/>
      </rPr>
      <t xml:space="preserve">. </t>
    </r>
  </si>
  <si>
    <t>Figure 1a: First-Year Student Capacity Versus Enrollment, by Number of Dental Hygiene Programs, 2002-03 to 2012-13</t>
  </si>
  <si>
    <t>Academic Year</t>
  </si>
  <si>
    <t>First-year capacity</t>
  </si>
  <si>
    <t>First-year enrollment</t>
  </si>
  <si>
    <t>Number of Programs</t>
  </si>
  <si>
    <t>2004-05</t>
  </si>
  <si>
    <t>2005-06</t>
  </si>
  <si>
    <t>2006-07</t>
  </si>
  <si>
    <t>2007-08</t>
  </si>
  <si>
    <t>©2013 American Dental Association</t>
  </si>
  <si>
    <t>Year</t>
  </si>
  <si>
    <t>Figure 1a: First-Year Student Capacity Versus Enrollment by Number of Dental Hygiene Programs, 2009-10 to 2019-20</t>
  </si>
  <si>
    <t>Figure 1b: First-Year Student Capacity Versus Enrollment by Number of Dental Assisting Programs, 2009-10 to 2019-20</t>
  </si>
  <si>
    <t>Figure 1c: First-Year Student Capacity Versus Enrollment by Number of Dental Laboratory Technology Education Programs, 2009-10 to 2019-20</t>
  </si>
  <si>
    <t>Certificate</t>
  </si>
  <si>
    <t>Total</t>
  </si>
  <si>
    <t>N</t>
  </si>
  <si>
    <t>%</t>
  </si>
  <si>
    <t>Baccalaureate degree (n=11)</t>
  </si>
  <si>
    <t>Certificate (n=154)</t>
  </si>
  <si>
    <t>Associate degree (n=6)</t>
  </si>
  <si>
    <t>Associate degree (n=261)</t>
  </si>
  <si>
    <t>Baccalaureate degree in dental hygiene (n=52)</t>
  </si>
  <si>
    <t>Diploma (n=82)</t>
  </si>
  <si>
    <t>Certificate (n=6)</t>
  </si>
  <si>
    <t>Associate degree (n=7)</t>
  </si>
  <si>
    <t>Figure 2: Degrees Awarded at Institutions Providing Allied Dental Education, 2019-20</t>
  </si>
  <si>
    <t>Public</t>
  </si>
  <si>
    <t>Private non-profit</t>
  </si>
  <si>
    <t>Private for-profit</t>
  </si>
  <si>
    <t>Private, state-related</t>
  </si>
  <si>
    <t>Frequency</t>
  </si>
  <si>
    <t>Percent</t>
  </si>
  <si>
    <t>Cumulative</t>
  </si>
  <si>
    <r>
      <t xml:space="preserve">Source: American Dental Association, Health Policy Institute, 2019-20 </t>
    </r>
    <r>
      <rPr>
        <i/>
        <sz val="8"/>
        <rFont val="Arial"/>
        <family val="2"/>
      </rPr>
      <t>Survey of Dental Hygiene Education Programs</t>
    </r>
    <r>
      <rPr>
        <sz val="8"/>
        <rFont val="Arial"/>
        <family val="2"/>
      </rPr>
      <t>.</t>
    </r>
  </si>
  <si>
    <t>High School Grades</t>
  </si>
  <si>
    <t>College Grades</t>
  </si>
  <si>
    <t>State</t>
  </si>
  <si>
    <t>Institution</t>
  </si>
  <si>
    <t>Science 
GPA</t>
  </si>
  <si>
    <t>Non-science 
GPA</t>
  </si>
  <si>
    <t>Overall 
GPA</t>
  </si>
  <si>
    <t>Non-science
GPA</t>
  </si>
  <si>
    <t>AL</t>
  </si>
  <si>
    <t>Fortis Institute - Birmingham</t>
  </si>
  <si>
    <t>Yes</t>
  </si>
  <si>
    <t>No</t>
  </si>
  <si>
    <t>Wallace State Community College</t>
  </si>
  <si>
    <t>AK</t>
  </si>
  <si>
    <t>University of Alaska, Anchorage - College of Health</t>
  </si>
  <si>
    <t>AZ</t>
  </si>
  <si>
    <t>Carrington College - Mesa</t>
  </si>
  <si>
    <t>Fortis College - Phoenix</t>
  </si>
  <si>
    <t>Mesa Community College</t>
  </si>
  <si>
    <t>Mohave Community College</t>
  </si>
  <si>
    <t>Northern Arizona University, School of Health Professions</t>
  </si>
  <si>
    <t>Phoenix College</t>
  </si>
  <si>
    <t>Pima County Community College</t>
  </si>
  <si>
    <t>Rio Salado College</t>
  </si>
  <si>
    <t>AR</t>
  </si>
  <si>
    <t>Univ. of Arkansas - Fort Smith, Health Sciences</t>
  </si>
  <si>
    <t>Univ. of Arkansas, College of Health Professions</t>
  </si>
  <si>
    <t>CA</t>
  </si>
  <si>
    <t>Cabrillo College</t>
  </si>
  <si>
    <t>Carrington College</t>
  </si>
  <si>
    <t>Carrington College at San Jose</t>
  </si>
  <si>
    <t>Cerritos College</t>
  </si>
  <si>
    <t>Chabot College</t>
  </si>
  <si>
    <t>Concorde Career College - Garden Grove</t>
  </si>
  <si>
    <t>Concorde Career College - San Bernardino</t>
  </si>
  <si>
    <t>Concorde Career College - San Diego</t>
  </si>
  <si>
    <t>Cypress College</t>
  </si>
  <si>
    <t>Diablo Valley College</t>
  </si>
  <si>
    <t>Foothill College</t>
  </si>
  <si>
    <t>Fresno City College</t>
  </si>
  <si>
    <t>Herman Ostrow School of Dentistry of USC</t>
  </si>
  <si>
    <t>Loma Linda University School of Dentistry</t>
  </si>
  <si>
    <t>Moreno Valley College</t>
  </si>
  <si>
    <t>Oxnard College</t>
  </si>
  <si>
    <t>Pasadena City College</t>
  </si>
  <si>
    <t>Sacramento City College</t>
  </si>
  <si>
    <t>San Joaquin Valley College - Ontario</t>
  </si>
  <si>
    <t>San Joaquin Valley College-Visalia Campus</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</si>
  <si>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</si>
  <si>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</si>
  <si>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</si>
  <si>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</si>
  <si>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</si>
  <si>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</si>
  <si>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</si>
  <si>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</si>
  <si>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</si>
  <si>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</si>
  <si>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</si>
  <si>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</si>
  <si>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</si>
  <si>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Goodwin College East Hartford</t>
  </si>
  <si>
    <t>Goodwin College Southington Campus</t>
  </si>
  <si>
    <t>Tunxis Community College - Allied Health</t>
  </si>
  <si>
    <t>University of Bridgeport/Fones School of Dental Hygiene</t>
  </si>
  <si>
    <t>University of New Haven</t>
  </si>
  <si>
    <t>DE</t>
  </si>
  <si>
    <t>Delaware Technical Community College</t>
  </si>
  <si>
    <t>DC</t>
  </si>
  <si>
    <t>Howard University College of Dentistry</t>
  </si>
  <si>
    <t>FL</t>
  </si>
  <si>
    <t>Broward College</t>
  </si>
  <si>
    <t>Daytona State College</t>
  </si>
  <si>
    <t>Eastern Florida State College</t>
  </si>
  <si>
    <t>Florida SouthWestern State College</t>
  </si>
  <si>
    <t>Florida State College at Jacksonville</t>
  </si>
  <si>
    <t>Gulf Coast State College</t>
  </si>
  <si>
    <t>Hillsborough Community College</t>
  </si>
  <si>
    <t>Indian River State College</t>
  </si>
  <si>
    <t>Miami-Dade College</t>
  </si>
  <si>
    <t>Palm Beach State College</t>
  </si>
  <si>
    <t>Pasco-Hernando State College</t>
  </si>
  <si>
    <t>Pensacola State College</t>
  </si>
  <si>
    <t>Santa Fe College-Florida</t>
  </si>
  <si>
    <t>South Florida State College</t>
  </si>
  <si>
    <t>St. Petersburg College</t>
  </si>
  <si>
    <t>State College of Florida- Manatee-Sarasota</t>
  </si>
  <si>
    <t>Tallahassee Community College</t>
  </si>
  <si>
    <t>Valencia College</t>
  </si>
  <si>
    <t>GA</t>
  </si>
  <si>
    <t>Albany State University</t>
  </si>
  <si>
    <t>Athens Technical College-Allied Health and Nursing</t>
  </si>
  <si>
    <t>Atlanta Technical College</t>
  </si>
  <si>
    <t>Augusta University- College of Allied Health Sciences</t>
  </si>
  <si>
    <t>Central Georgia Technical College</t>
  </si>
  <si>
    <t>Clayton State University</t>
  </si>
  <si>
    <t>Columbus Technical College</t>
  </si>
  <si>
    <t>Fortis College-Smyrna</t>
  </si>
  <si>
    <t>Georgia Highlands College</t>
  </si>
  <si>
    <t>Lanier Technical College</t>
  </si>
  <si>
    <t>Perimeter College of Georgia State University</t>
  </si>
  <si>
    <t>Savannah Technical College</t>
  </si>
  <si>
    <t>Southeastern Technical College</t>
  </si>
  <si>
    <t>West Georgia Technical College</t>
  </si>
  <si>
    <t>Wiregrass Georgia Technical College</t>
  </si>
  <si>
    <t>HI</t>
  </si>
  <si>
    <t>University of Hawaii Maui College</t>
  </si>
  <si>
    <t>University of Hawaii at Manoa</t>
  </si>
  <si>
    <t>ID</t>
  </si>
  <si>
    <t>Carrington College of Boise</t>
  </si>
  <si>
    <t>College of Southern Idaho</t>
  </si>
  <si>
    <t>Idaho State University College of Health Professions</t>
  </si>
  <si>
    <t>IL</t>
  </si>
  <si>
    <t>Carl Sandburg College</t>
  </si>
  <si>
    <t>College of DuPage</t>
  </si>
  <si>
    <t>College of Lake County</t>
  </si>
  <si>
    <t>Fox College</t>
  </si>
  <si>
    <t>Harper College</t>
  </si>
  <si>
    <t>Illinois Central College</t>
  </si>
  <si>
    <t>Lake Land College</t>
  </si>
  <si>
    <t>Lewis &amp; Clark Community College</t>
  </si>
  <si>
    <t>Malcolm X College</t>
  </si>
  <si>
    <t>Parkland College</t>
  </si>
  <si>
    <t>Prairie State College</t>
  </si>
  <si>
    <t>Rock Valley College</t>
  </si>
  <si>
    <t>Southern Illinois University Carbondale</t>
  </si>
  <si>
    <t>IN</t>
  </si>
  <si>
    <t>Indiana University (Fort Wayne Campus)</t>
  </si>
  <si>
    <t>Indiana University Northwest</t>
  </si>
  <si>
    <t>Indiana University School of Dentistry</t>
  </si>
  <si>
    <t>Indiana University South Bend</t>
  </si>
  <si>
    <t>Ivy Tech Community College - Anderson Campus</t>
  </si>
  <si>
    <t>Ivy Tech Community College - South Bend</t>
  </si>
  <si>
    <t>University of Southern Indiana</t>
  </si>
  <si>
    <t>IA</t>
  </si>
  <si>
    <t>Des Moines Area Community College</t>
  </si>
  <si>
    <t>Hawkeye Community College</t>
  </si>
  <si>
    <t>Indian Hills Community College</t>
  </si>
  <si>
    <t>Iowa Central Community College</t>
  </si>
  <si>
    <t>Iowa Western Community College</t>
  </si>
  <si>
    <t>Kirkwood Community College</t>
  </si>
  <si>
    <t>KS</t>
  </si>
  <si>
    <t>Flint Hills Technical College</t>
  </si>
  <si>
    <t>Johnson County Community College</t>
  </si>
  <si>
    <t>Manhattan Area Technical College</t>
  </si>
  <si>
    <t>Wichita State University</t>
  </si>
  <si>
    <t>KY</t>
  </si>
  <si>
    <t>Big Sandy Community and Tech College</t>
  </si>
  <si>
    <t>Bluegrass Community and Technical College - Cooper Campus</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</si>
  <si>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</si>
  <si>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</si>
  <si>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</si>
  <si>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</si>
  <si>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</si>
  <si>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</si>
  <si>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</si>
  <si>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</si>
  <si>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</si>
  <si>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</si>
  <si>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</si>
  <si>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</si>
  <si>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</si>
  <si>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</si>
  <si>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</si>
  <si>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</si>
  <si>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</si>
  <si>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</si>
  <si>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</si>
  <si>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</si>
  <si>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</si>
  <si>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</si>
  <si>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Wachusett Community College</t>
  </si>
  <si>
    <t>Quinsigamond Community College</t>
  </si>
  <si>
    <t>Regis College</t>
  </si>
  <si>
    <t>Springfield Technical Community College</t>
  </si>
  <si>
    <t>MI</t>
  </si>
  <si>
    <t>Baker College of Clinton Township</t>
  </si>
  <si>
    <t>Delta College</t>
  </si>
  <si>
    <t>Ferris State University</t>
  </si>
  <si>
    <t>Grand Rapids Community College</t>
  </si>
  <si>
    <t>Jackson College</t>
  </si>
  <si>
    <t>Kalamazoo Valley Community College</t>
  </si>
  <si>
    <t>Kellogg Community College</t>
  </si>
  <si>
    <t>Lansing Community College</t>
  </si>
  <si>
    <t>Mott Community College</t>
  </si>
  <si>
    <t>Oakland Community College</t>
  </si>
  <si>
    <t>University of Detroit Mercy School of Dentistry</t>
  </si>
  <si>
    <t>University of Michigan School of Dentistry</t>
  </si>
  <si>
    <t>Wayne County Community College District</t>
  </si>
  <si>
    <t>MN</t>
  </si>
  <si>
    <t>Century College</t>
  </si>
  <si>
    <t>Herzing University</t>
  </si>
  <si>
    <t>Lake Superior College</t>
  </si>
  <si>
    <t>Minnesota State Community and Technical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</si>
  <si>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</si>
  <si>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</si>
  <si>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</si>
  <si>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</si>
  <si>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</si>
  <si>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</si>
  <si>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</si>
  <si>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</si>
  <si>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</si>
  <si>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</si>
  <si>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Dentistry</t>
  </si>
  <si>
    <t>MO</t>
  </si>
  <si>
    <t>Concorde Career College-Kansas City</t>
  </si>
  <si>
    <t>Missouri Southern State University</t>
  </si>
  <si>
    <t>North Central Missouri College</t>
  </si>
  <si>
    <t>Ozarks Technical Community College</t>
  </si>
  <si>
    <t>St. Louis Community College, Forest Park</t>
  </si>
  <si>
    <t>State Fair Community College</t>
  </si>
  <si>
    <t>University of Missouri - 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</si>
  <si>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</si>
  <si>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</si>
  <si>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</si>
  <si>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</si>
  <si>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</si>
  <si>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</si>
  <si>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</si>
  <si>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</si>
  <si>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</si>
  <si>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 Concord's Community College</t>
  </si>
  <si>
    <t>NJ</t>
  </si>
  <si>
    <t>Bergen Community College</t>
  </si>
  <si>
    <t>Camden County College</t>
  </si>
  <si>
    <t>Eastern International College</t>
  </si>
  <si>
    <t>Middlesex County College</t>
  </si>
  <si>
    <t>Rowan College at Burlington County</t>
  </si>
  <si>
    <t>NM</t>
  </si>
  <si>
    <t>New Mexico State University-Dona Ana Community College</t>
  </si>
  <si>
    <t>Pima Medical Institute</t>
  </si>
  <si>
    <t>San Juan College</t>
  </si>
  <si>
    <t>University of New Mexico Health Sciences Center</t>
  </si>
  <si>
    <t>NY</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</si>
  <si>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</si>
  <si>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</si>
  <si>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</si>
  <si>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</si>
  <si>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</si>
  <si>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</si>
  <si>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</si>
  <si>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</si>
  <si>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Plaza College</t>
  </si>
  <si>
    <t>SUNY Broome Community College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</si>
  <si>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</si>
  <si>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</si>
  <si>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</si>
  <si>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</si>
  <si>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</si>
  <si>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</si>
  <si>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</si>
  <si>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</si>
  <si>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</si>
  <si>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</si>
  <si>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</si>
  <si>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University of North Carolina at Chapel Hill School of Dentistry</t>
  </si>
  <si>
    <t>Wake Technical Community College</t>
  </si>
  <si>
    <t>Wayne Community College</t>
  </si>
  <si>
    <t>ND</t>
  </si>
  <si>
    <t>North Dakota State College of Science</t>
  </si>
  <si>
    <t>OH</t>
  </si>
  <si>
    <t>Columbus State Community College</t>
  </si>
  <si>
    <t>Cuyahoga Community College</t>
  </si>
  <si>
    <t>Hocking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</si>
  <si>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</si>
  <si>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</si>
  <si>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</si>
  <si>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</si>
  <si>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</si>
  <si>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</si>
  <si>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</si>
  <si>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</si>
  <si>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</si>
  <si>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</si>
  <si>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</si>
  <si>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</si>
  <si>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</si>
  <si>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</si>
  <si>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</si>
  <si>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</si>
  <si>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</si>
  <si>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</si>
  <si>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</si>
  <si>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</si>
  <si>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</si>
  <si>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All-State Career School</t>
  </si>
  <si>
    <t>Community College of Philadelphia</t>
  </si>
  <si>
    <t>Fortis Institute</t>
  </si>
  <si>
    <t>Harcum College</t>
  </si>
  <si>
    <t>Harrisburg Area Community College</t>
  </si>
  <si>
    <t>Lancaster County Career and Technology Center</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</si>
  <si>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</si>
  <si>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</si>
  <si>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</si>
  <si>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</si>
  <si>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</si>
  <si>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</si>
  <si>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</si>
  <si>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</si>
  <si>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</si>
  <si>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</si>
  <si>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</si>
  <si>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</si>
  <si>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</si>
  <si>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</si>
  <si>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</si>
  <si>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</si>
  <si>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</si>
  <si>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</si>
  <si>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</si>
  <si>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</si>
  <si>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Concorde Career College/Memphis</t>
  </si>
  <si>
    <t>East Tennessee State University</t>
  </si>
  <si>
    <t>Remington College</t>
  </si>
  <si>
    <t>Roane State Community College</t>
  </si>
  <si>
    <t>South College</t>
  </si>
  <si>
    <t>Tennessee State University</t>
  </si>
  <si>
    <t>Tennessee Wesleyan University</t>
  </si>
  <si>
    <t>University of Tennessee College of Dentistry</t>
  </si>
  <si>
    <t>TX</t>
  </si>
  <si>
    <t>Amarillo College</t>
  </si>
  <si>
    <t>Austin Community College</t>
  </si>
  <si>
    <t>Blinn College-Dental Hygiene</t>
  </si>
  <si>
    <t>Coastal Bend College</t>
  </si>
  <si>
    <t>Coleman College for Health Sciences, Houston Community College System</t>
  </si>
  <si>
    <t>Collin College</t>
  </si>
  <si>
    <t>Concorde Career College - Dallas</t>
  </si>
  <si>
    <t>Concorde Career College - San Antonio</t>
  </si>
  <si>
    <t>Del Mar College</t>
  </si>
  <si>
    <t>El Centro College</t>
  </si>
  <si>
    <t>El Paso Community College</t>
  </si>
  <si>
    <t>Howard College</t>
  </si>
  <si>
    <t>Lamar Institute of Technology</t>
  </si>
  <si>
    <t>Lone Star College -Kingwood</t>
  </si>
  <si>
    <t>Midwestern State University</t>
  </si>
  <si>
    <t>Pima Medical Institute- Houston</t>
  </si>
  <si>
    <t>Tarrant County College</t>
  </si>
  <si>
    <t>Temple College</t>
  </si>
  <si>
    <t>Texas A&amp;M University</t>
  </si>
  <si>
    <t>Texas State Technical College at Harlingen</t>
  </si>
  <si>
    <t>Texas Woman's University</t>
  </si>
  <si>
    <t>The University of Texas School of Dentistry at Houston</t>
  </si>
  <si>
    <t>Tyler Junior College</t>
  </si>
  <si>
    <t>UT Health San Antonio, School of Dentistry</t>
  </si>
  <si>
    <t>Wharton County Junior College</t>
  </si>
  <si>
    <t>UT</t>
  </si>
  <si>
    <t>Dixie State University</t>
  </si>
  <si>
    <t>Fortis College - Salt Lake City</t>
  </si>
  <si>
    <t>Salt Lake Community College</t>
  </si>
  <si>
    <t>The Utah College of Dental Hygiene</t>
  </si>
  <si>
    <t>Utah Valley University</t>
  </si>
  <si>
    <t>Weber State University</t>
  </si>
  <si>
    <t>VT</t>
  </si>
  <si>
    <t>Vermont Technical College</t>
  </si>
  <si>
    <t>VA</t>
  </si>
  <si>
    <t>Northern Virginia Community College</t>
  </si>
  <si>
    <t>Old Dominion University</t>
  </si>
  <si>
    <t>Thomas Nelson Community College</t>
  </si>
  <si>
    <t>Virginia Commonwealth University School of Dentistry</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</si>
  <si>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</si>
  <si>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</si>
  <si>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</si>
  <si>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</si>
  <si>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</si>
  <si>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</si>
  <si>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</si>
  <si>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</si>
  <si>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</si>
  <si>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</si>
  <si>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</si>
  <si>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</si>
  <si>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College</t>
  </si>
  <si>
    <t>WV</t>
  </si>
  <si>
    <t>BridgeValley Community and Technical College</t>
  </si>
  <si>
    <t>West Liberty University</t>
  </si>
  <si>
    <t>West Virginia University School of Dentistry</t>
  </si>
  <si>
    <t>WI</t>
  </si>
  <si>
    <t>Chippewa Valley Technical College Dental Dept</t>
  </si>
  <si>
    <t>Fox Valley Technical College</t>
  </si>
  <si>
    <t>Madison Area Technical College</t>
  </si>
  <si>
    <t>Milwaukee Area Technical College</t>
  </si>
  <si>
    <t>Northcentral Technical College</t>
  </si>
  <si>
    <t>Northeast Wisconsin Technical College</t>
  </si>
  <si>
    <t>Waukesha County Technical College</t>
  </si>
  <si>
    <t>WY</t>
  </si>
  <si>
    <t>Laramie County Community College</t>
  </si>
  <si>
    <t>Sheridan College</t>
  </si>
  <si>
    <t>Total using grade criteria:</t>
  </si>
  <si>
    <t>Test Scores</t>
  </si>
  <si>
    <t>ACT</t>
  </si>
  <si>
    <t>SAT</t>
  </si>
  <si>
    <t>Manual Dexterity Exam</t>
  </si>
  <si>
    <t>Pre-Admission Interview</t>
  </si>
  <si>
    <t>Letters of Recommend-
ation</t>
  </si>
  <si>
    <t>Dental Office Experience</t>
  </si>
  <si>
    <t>Total using test scores / other grade criteria:</t>
  </si>
  <si>
    <t>Students Accepted</t>
  </si>
  <si>
    <t>Applications</t>
  </si>
  <si>
    <t>Number of programs</t>
  </si>
  <si>
    <t>Variable</t>
  </si>
  <si>
    <t>Sum</t>
  </si>
  <si>
    <t>Maximum</t>
  </si>
  <si>
    <t>Minimum</t>
  </si>
  <si>
    <t>NAPP</t>
  </si>
  <si>
    <t>ADOFF</t>
  </si>
  <si>
    <t>Accepted per program</t>
  </si>
  <si>
    <t>Applications per program</t>
  </si>
  <si>
    <t>GED/High school diploma</t>
  </si>
  <si>
    <t>Less than 1 year of college</t>
  </si>
  <si>
    <t>1 year of college</t>
  </si>
  <si>
    <t>2 years of college</t>
  </si>
  <si>
    <t>MINUM</t>
  </si>
  <si>
    <t>AP</t>
  </si>
  <si>
    <t>Transfer of credit</t>
  </si>
  <si>
    <t>Equivalency examinations</t>
  </si>
  <si>
    <t>Challenge examinations</t>
  </si>
  <si>
    <t>Yes, general education and science</t>
  </si>
  <si>
    <t>Yes, general education only</t>
  </si>
  <si>
    <t>Yes, science only</t>
  </si>
  <si>
    <t>PREQ</t>
  </si>
  <si>
    <t>Method of Advanced Placement</t>
  </si>
  <si>
    <t>Transfer of Credit</t>
  </si>
  <si>
    <t>Equivalency Examinations</t>
  </si>
  <si>
    <t>Challenge Examinations</t>
  </si>
  <si>
    <t>---</t>
  </si>
  <si>
    <t>Total offering advanced placement provision:</t>
  </si>
  <si>
    <t>Provision for Advanced Placement?</t>
  </si>
  <si>
    <t>Source of Previous Training</t>
  </si>
  <si>
    <t>CODA Dental Hygiene Program</t>
  </si>
  <si>
    <t>Dental Office or Clinic</t>
  </si>
  <si>
    <t>Previous College Courses</t>
  </si>
  <si>
    <t>Unknown</t>
  </si>
  <si>
    <t>Prerequisites Required</t>
  </si>
  <si>
    <t>Type of Credits</t>
  </si>
  <si>
    <t>English</t>
  </si>
  <si>
    <t>Speech</t>
  </si>
  <si>
    <t>Psychology</t>
  </si>
  <si>
    <t>Sociology</t>
  </si>
  <si>
    <t>Math</t>
  </si>
  <si>
    <t>Algebra</t>
  </si>
  <si>
    <t>Communication</t>
  </si>
  <si>
    <t>Non-specific college hours</t>
  </si>
  <si>
    <t>Not required</t>
  </si>
  <si>
    <t>Quarter</t>
  </si>
  <si>
    <t>.</t>
  </si>
  <si>
    <t>General education and science</t>
  </si>
  <si>
    <t>Semester</t>
  </si>
  <si>
    <t>Module/Term</t>
  </si>
  <si>
    <t>Trimester</t>
  </si>
  <si>
    <t>Science only</t>
  </si>
  <si>
    <t>General education only</t>
  </si>
  <si>
    <t>Prerequisites</t>
  </si>
  <si>
    <t>General chemistry</t>
  </si>
  <si>
    <t>Anatomy</t>
  </si>
  <si>
    <t>Physiology</t>
  </si>
  <si>
    <t>Pathology</t>
  </si>
  <si>
    <t>Nutrition</t>
  </si>
  <si>
    <t>Other basic science</t>
  </si>
  <si>
    <t>Bio-chemistry</t>
  </si>
  <si>
    <t>Micro-biology</t>
  </si>
  <si>
    <t>Pharma-cology</t>
  </si>
  <si>
    <t>Award Granted</t>
  </si>
  <si>
    <t>Instruction Term</t>
  </si>
  <si>
    <t>Weeks per Term</t>
  </si>
  <si>
    <t>Number of Terms</t>
  </si>
  <si>
    <t>Number of Summer Sessions</t>
  </si>
  <si>
    <t>In District</t>
  </si>
  <si>
    <t>Out of Distict</t>
  </si>
  <si>
    <t>Out of State</t>
  </si>
  <si>
    <t>Associate degree</t>
  </si>
  <si>
    <t>One year of college</t>
  </si>
  <si>
    <t>Two years of college</t>
  </si>
  <si>
    <t>Baccalaureate degree in dental hygiene</t>
  </si>
  <si>
    <t>Less than one year of college</t>
  </si>
  <si>
    <t>Baccalaureate degree (Arts, Science, Applied Science)</t>
  </si>
  <si>
    <t>Number of Inter-sessions</t>
  </si>
  <si>
    <t>Minimum Educational Requirement</t>
  </si>
  <si>
    <r>
      <rPr>
        <vertAlign val="superscript"/>
        <sz val="8"/>
        <rFont val="Arial"/>
        <family val="2"/>
      </rPr>
      <t>1</t>
    </r>
    <r>
      <rPr>
        <sz val="8"/>
        <rFont val="Arial"/>
        <family val="2"/>
      </rPr>
      <t xml:space="preserve"> See Glossary for definition of total cost to student.</t>
    </r>
  </si>
  <si>
    <r>
      <t>Total Cost to Student</t>
    </r>
    <r>
      <rPr>
        <b/>
        <u/>
        <vertAlign val="superscript"/>
        <sz val="11"/>
        <color theme="0"/>
        <rFont val="Arial"/>
        <family val="2"/>
      </rPr>
      <t>1</t>
    </r>
    <r>
      <rPr>
        <b/>
        <u/>
        <sz val="11"/>
        <color theme="0"/>
        <rFont val="Arial"/>
        <family val="2"/>
      </rPr>
      <t>:</t>
    </r>
  </si>
  <si>
    <t>American College Test</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</si>
  <si>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</si>
  <si>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</si>
  <si>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</si>
  <si>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</si>
  <si>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</si>
  <si>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</si>
  <si>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</si>
  <si>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</si>
  <si>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</si>
  <si>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</si>
  <si>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</si>
  <si>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</si>
  <si>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A program supported by the federal government (i.e., military).</t>
  </si>
  <si>
    <t>GPA</t>
  </si>
  <si>
    <t>Grade Point Average</t>
  </si>
  <si>
    <t>The highest value.</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</si>
  <si>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</si>
  <si>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</si>
  <si>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The lowest value.</t>
  </si>
  <si>
    <t>The number of respondents</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</si>
  <si>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</si>
  <si>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</si>
  <si>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</si>
  <si>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</si>
  <si>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An educational institution whose programs and activities are operated by publicly elected or appointed school officials and which is supported primarily by public funds.</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</si>
  <si>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</si>
  <si>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</si>
  <si>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In-District</t>
  </si>
  <si>
    <t>Out-of-District</t>
  </si>
  <si>
    <t>Out-of-State</t>
  </si>
  <si>
    <t>Mean</t>
  </si>
  <si>
    <t>totalID</t>
  </si>
  <si>
    <t>totalOD</t>
  </si>
  <si>
    <t>totalOS</t>
  </si>
  <si>
    <t>Tuition</t>
  </si>
  <si>
    <t>Supplies and instruments</t>
  </si>
  <si>
    <t>Uniforms</t>
  </si>
  <si>
    <t>Textbooks</t>
  </si>
  <si>
    <t>Laboratory fees</t>
  </si>
  <si>
    <t>Other fixed costs</t>
  </si>
  <si>
    <t>Number of non-zero entries:</t>
  </si>
  <si>
    <t>Mean of non-zero entries:</t>
  </si>
  <si>
    <t>N/A</t>
  </si>
  <si>
    <r>
      <t>N/A</t>
    </r>
    <r>
      <rPr>
        <vertAlign val="superscript"/>
        <sz val="11"/>
        <rFont val="Arial"/>
        <family val="2"/>
      </rPr>
      <t>1</t>
    </r>
  </si>
  <si>
    <t>Nonresident Alien</t>
  </si>
  <si>
    <t>Asian</t>
  </si>
  <si>
    <t>Black or African American</t>
  </si>
  <si>
    <t>White</t>
  </si>
  <si>
    <t>Male</t>
  </si>
  <si>
    <t>Female</t>
  </si>
  <si>
    <t>c. Ethnicity / Race</t>
  </si>
  <si>
    <t>40 and over</t>
  </si>
  <si>
    <t>35 - 39</t>
  </si>
  <si>
    <t>30 - 34</t>
  </si>
  <si>
    <t>24 - 29</t>
  </si>
  <si>
    <t>23 and under</t>
  </si>
  <si>
    <t>b. Age</t>
  </si>
  <si>
    <t>Canadian</t>
  </si>
  <si>
    <t>United States</t>
  </si>
  <si>
    <t>a. Citizenship</t>
  </si>
  <si>
    <t>Second to Fourth Year</t>
  </si>
  <si>
    <t>First Year</t>
  </si>
  <si>
    <t>All Students</t>
  </si>
  <si>
    <t>Hispanic / Latino (any race)</t>
  </si>
  <si>
    <t>American Indian / Alaska Native</t>
  </si>
  <si>
    <t>Native Hawaiian / Other Pacific Islander</t>
  </si>
  <si>
    <t>Two or more races (not Hispanic)</t>
  </si>
  <si>
    <t>2019 Graduates</t>
  </si>
  <si>
    <t>Type of Program Completed</t>
  </si>
  <si>
    <t>Number of Dental Hygiene Students</t>
  </si>
  <si>
    <t>GED or 
high school diploma</t>
  </si>
  <si>
    <t>Less than 
1 year of college</t>
  </si>
  <si>
    <t>1 year of college 
(no degree)</t>
  </si>
  <si>
    <t>2 years of college 
(no degree)</t>
  </si>
  <si>
    <t>3 years of college 
(no degree)</t>
  </si>
  <si>
    <t>4 years of college 
(no degree)</t>
  </si>
  <si>
    <t>Bacca-laureate degree</t>
  </si>
  <si>
    <t>Total 1st year students</t>
  </si>
  <si>
    <t>Percent of Total</t>
  </si>
  <si>
    <t>Total enrollment</t>
  </si>
  <si>
    <t>Diploma or certificate</t>
  </si>
  <si>
    <t>Certificate &amp; associate degree</t>
  </si>
  <si>
    <t>Total graduates</t>
  </si>
  <si>
    <t>3rd / 4th year</t>
  </si>
  <si>
    <t>1st year capacity</t>
  </si>
  <si>
    <t>2019-20 Full- and Part-Time Enrollment</t>
  </si>
  <si>
    <t>Total Capacity / Enrollment / Graduates</t>
  </si>
  <si>
    <t>1st
 year</t>
  </si>
  <si>
    <t>2nd 
year</t>
  </si>
  <si>
    <t>cps1</t>
  </si>
  <si>
    <t>Employed in private dental office</t>
  </si>
  <si>
    <t>other</t>
  </si>
  <si>
    <t>CPS1</t>
  </si>
  <si>
    <t>cps13</t>
  </si>
  <si>
    <t>CPS2</t>
  </si>
  <si>
    <t>cps12</t>
  </si>
  <si>
    <t>Awaiting opportunity to take national/state boards</t>
  </si>
  <si>
    <t>cps2</t>
  </si>
  <si>
    <t>CPS3</t>
  </si>
  <si>
    <t>cps3</t>
  </si>
  <si>
    <t>Employed in a private dental office and continuing education toward an advanced degree</t>
  </si>
  <si>
    <t>CPS4</t>
  </si>
  <si>
    <t>cps11</t>
  </si>
  <si>
    <t>Unemployed</t>
  </si>
  <si>
    <t>cps4</t>
  </si>
  <si>
    <t>CPS5</t>
  </si>
  <si>
    <t>cps2,4,5,7,8,9,10,14</t>
  </si>
  <si>
    <t>cps5</t>
  </si>
  <si>
    <t>CPS6</t>
  </si>
  <si>
    <t>cps6</t>
  </si>
  <si>
    <t>Continuing education toward an advanced degree</t>
  </si>
  <si>
    <t>CPS7</t>
  </si>
  <si>
    <t>cps7</t>
  </si>
  <si>
    <t>CPS8</t>
  </si>
  <si>
    <t>cps8</t>
  </si>
  <si>
    <t>CPS9</t>
  </si>
  <si>
    <t>cps9</t>
  </si>
  <si>
    <t>CPS10</t>
  </si>
  <si>
    <t>cps10</t>
  </si>
  <si>
    <t>CPS11</t>
  </si>
  <si>
    <t>CPS12</t>
  </si>
  <si>
    <t>CPS13</t>
  </si>
  <si>
    <t>CPS14</t>
  </si>
  <si>
    <t>cps14</t>
  </si>
  <si>
    <t>totcps</t>
  </si>
  <si>
    <t>oaf1</t>
  </si>
  <si>
    <t>Originally enrolled</t>
  </si>
  <si>
    <t>Completed program</t>
  </si>
  <si>
    <t>In dental-related activity</t>
  </si>
  <si>
    <t>oa1</t>
  </si>
  <si>
    <t>oa2</t>
  </si>
  <si>
    <t>OA5IDRA</t>
  </si>
  <si>
    <t>OA5NDRA</t>
  </si>
  <si>
    <t>OA5UNK</t>
  </si>
  <si>
    <t>Not passed</t>
  </si>
  <si>
    <t>Did not take/not required</t>
  </si>
  <si>
    <t>Passed</t>
  </si>
  <si>
    <t>oa3</t>
  </si>
  <si>
    <t>OA3P</t>
  </si>
  <si>
    <t>OA3NP</t>
  </si>
  <si>
    <t>OA3DNT</t>
  </si>
  <si>
    <t>OA3UNK</t>
  </si>
  <si>
    <t>Outcomes - Exams not required</t>
  </si>
  <si>
    <t>The MEANS Procedure</t>
  </si>
  <si>
    <t>OA3PASS</t>
  </si>
  <si>
    <t>OA4PASS</t>
  </si>
  <si>
    <t>OA4NP</t>
  </si>
  <si>
    <t>OA4DNT</t>
  </si>
  <si>
    <t>OA4UNK</t>
  </si>
  <si>
    <r>
      <t xml:space="preserve">State/Regional Boards, Outcomes for Dental Hygiene Class of 2018: </t>
    </r>
    <r>
      <rPr>
        <b/>
        <i/>
        <sz val="10"/>
        <color theme="0"/>
        <rFont val="Arial"/>
        <family val="2"/>
      </rPr>
      <t xml:space="preserve"> (Percentages based on 7,114 students for whom information was provided.)</t>
    </r>
  </si>
  <si>
    <r>
      <t>Written National Boards, Outcomes for Dental Hygiene Class of 2018:</t>
    </r>
    <r>
      <rPr>
        <b/>
        <sz val="10"/>
        <color theme="0"/>
        <rFont val="Arial"/>
        <family val="2"/>
      </rPr>
      <t xml:space="preserve"> </t>
    </r>
    <r>
      <rPr>
        <b/>
        <i/>
        <sz val="10"/>
        <color theme="0"/>
        <rFont val="Arial"/>
        <family val="2"/>
      </rPr>
      <t>(Percentages based on 7,135 students for whom information was provided.)</t>
    </r>
  </si>
  <si>
    <t>Program Activities</t>
  </si>
  <si>
    <t>Average hours per week</t>
  </si>
  <si>
    <t>Administrative activities</t>
  </si>
  <si>
    <t>Class preparation</t>
  </si>
  <si>
    <t>Student counseling</t>
  </si>
  <si>
    <t>Committee activities</t>
  </si>
  <si>
    <t>Admission activities</t>
  </si>
  <si>
    <t>Recruitment activities</t>
  </si>
  <si>
    <t>Teaching responsibilties</t>
  </si>
  <si>
    <t>Median</t>
  </si>
  <si>
    <r>
      <t xml:space="preserve">Source: American Dental Association, Health Policy Institute, 2016-17 </t>
    </r>
    <r>
      <rPr>
        <i/>
        <sz val="8"/>
        <rFont val="Arial"/>
        <family val="2"/>
      </rPr>
      <t>Survey of Dental Assisting Education Programs.</t>
    </r>
  </si>
  <si>
    <t>©2017 American Dental Association</t>
  </si>
  <si>
    <r>
      <t xml:space="preserve">Source: American Dental Association, Health Policy Institute, 2019-20 </t>
    </r>
    <r>
      <rPr>
        <i/>
        <sz val="8"/>
        <rFont val="Arial"/>
        <family val="2"/>
      </rPr>
      <t>Survey of Dental Hygiene Education Programs.</t>
    </r>
  </si>
  <si>
    <t>29 and under</t>
  </si>
  <si>
    <t>30-39</t>
  </si>
  <si>
    <t>40-49</t>
  </si>
  <si>
    <t>50-59</t>
  </si>
  <si>
    <t>60 and over</t>
  </si>
  <si>
    <t>a. Age</t>
  </si>
  <si>
    <t>Dental Hygiene Faculty</t>
  </si>
  <si>
    <t>b. Ethnicity / Race</t>
  </si>
  <si>
    <t>Highest degree</t>
  </si>
  <si>
    <t>Bachelors degree</t>
  </si>
  <si>
    <t>Masters degree</t>
  </si>
  <si>
    <t>DDS/DMD</t>
  </si>
  <si>
    <t>Doctorate degree</t>
  </si>
  <si>
    <t>Certificate/Diploma/Other</t>
  </si>
  <si>
    <t>Academic Rank</t>
  </si>
  <si>
    <t>Clinical instructor</t>
  </si>
  <si>
    <t>Instructor</t>
  </si>
  <si>
    <t>Assistant professor</t>
  </si>
  <si>
    <t>Professor</t>
  </si>
  <si>
    <t>Associate professor</t>
  </si>
  <si>
    <t xml:space="preserve">Dental assistant  </t>
  </si>
  <si>
    <t>Dental hygienist</t>
  </si>
  <si>
    <t>Both dental assistant and hygienist</t>
  </si>
  <si>
    <t>Dentist</t>
  </si>
  <si>
    <t>Dental laboratory technician/Other</t>
  </si>
  <si>
    <t>1, 7</t>
  </si>
  <si>
    <t>Code</t>
  </si>
  <si>
    <t>4,6</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</si>
  <si>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</si>
  <si>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</si>
  <si>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</si>
  <si>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</si>
  <si>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</si>
  <si>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</si>
  <si>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</si>
  <si>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</si>
  <si>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</si>
  <si>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</si>
  <si>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</si>
  <si>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</si>
  <si>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Didactic instruction</t>
  </si>
  <si>
    <t>Clinical or laboratory instruction</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</si>
  <si>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</si>
  <si>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</si>
  <si>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</si>
  <si>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</si>
  <si>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</si>
  <si>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</si>
  <si>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</si>
  <si>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</si>
  <si>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</si>
  <si>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</si>
  <si>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</si>
  <si>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Hybrid courses</t>
  </si>
  <si>
    <t>Multiple sites away from campus for:</t>
  </si>
  <si>
    <t>Virtual methods:</t>
  </si>
  <si>
    <t>Correspond-
ence</t>
  </si>
  <si>
    <t>Telecourse, ITV or vedeocon-
ference</t>
  </si>
  <si>
    <t>Objectively structured clinical exam-
ination</t>
  </si>
  <si>
    <t>Total "Yes" responses:</t>
  </si>
  <si>
    <t>Written communications</t>
  </si>
  <si>
    <t>Oral communications</t>
  </si>
  <si>
    <t>Chemistry</t>
  </si>
  <si>
    <t>Biochemistry</t>
  </si>
  <si>
    <t>Microbiology</t>
  </si>
  <si>
    <t>Immunology</t>
  </si>
  <si>
    <t>General and/or pathophysiology</t>
  </si>
  <si>
    <t>Head, neck and oral anatomy</t>
  </si>
  <si>
    <t>Oral embryology and histology</t>
  </si>
  <si>
    <t>Legal and ethical aspects of dental hygiene</t>
  </si>
  <si>
    <t>Nurtrition</t>
  </si>
  <si>
    <t>Pharmacology</t>
  </si>
  <si>
    <t>Tooth morphology</t>
  </si>
  <si>
    <t>Oral and maxillofacial pathology</t>
  </si>
  <si>
    <t>Radiography</t>
  </si>
  <si>
    <t>Periodontology</t>
  </si>
  <si>
    <t>Pain management</t>
  </si>
  <si>
    <t>Dental materials</t>
  </si>
  <si>
    <t>Oral health education and preventive counseling</t>
  </si>
  <si>
    <t>Clinical Dental Hygiene</t>
  </si>
  <si>
    <t>Provision of services for and management of patients with special needs</t>
  </si>
  <si>
    <t>Community dental/oral health</t>
  </si>
  <si>
    <t>Medical emergencies (including basic life support)</t>
  </si>
  <si>
    <t>Infection and hazard control management</t>
  </si>
  <si>
    <t>Provision of oral health services to patients with bloodborne infectious diseases</t>
  </si>
  <si>
    <r>
      <t>Source: American Dental Association, Health Policy Institute, 2019-20</t>
    </r>
    <r>
      <rPr>
        <i/>
        <sz val="8"/>
        <rFont val="Arial"/>
        <family val="2"/>
      </rPr>
      <t xml:space="preserve"> Survey of Dental Hygiene Education Programs.</t>
    </r>
  </si>
  <si>
    <t>Didactic Average</t>
  </si>
  <si>
    <t>Laboratory Average</t>
  </si>
  <si>
    <t>Clinical Average</t>
  </si>
  <si>
    <t>All Programs</t>
  </si>
  <si>
    <t>Programs Awarding Baccalaureate Degrees</t>
  </si>
  <si>
    <t>Content Area</t>
  </si>
  <si>
    <t>Patient management</t>
  </si>
  <si>
    <t>Programs Awarding Certificates 
or Associate Degrees</t>
  </si>
  <si>
    <t>First Year: Pre-Clinical</t>
  </si>
  <si>
    <t>Term 1</t>
  </si>
  <si>
    <t>Term 2</t>
  </si>
  <si>
    <t>Term 3</t>
  </si>
  <si>
    <t>Term 4</t>
  </si>
  <si>
    <t>First Year: Clinical</t>
  </si>
  <si>
    <t>Second Year: Clinical</t>
  </si>
  <si>
    <t>Average Hours</t>
  </si>
  <si>
    <r>
      <t xml:space="preserve">Source: American Dental Association, Health Policy Institute, 2019-20 </t>
    </r>
    <r>
      <rPr>
        <i/>
        <sz val="8"/>
        <color theme="1"/>
        <rFont val="Arial"/>
        <family val="2"/>
      </rPr>
      <t>Survey of Dental Hygiene Education Programs</t>
    </r>
    <r>
      <rPr>
        <sz val="8"/>
        <color theme="1"/>
        <rFont val="Arial"/>
        <family val="2"/>
      </rPr>
      <t>.</t>
    </r>
  </si>
  <si>
    <t>Clinical infection control procedures</t>
  </si>
  <si>
    <t>Medical and dental histories</t>
  </si>
  <si>
    <t>Vital signs</t>
  </si>
  <si>
    <t>Intraoral inspection</t>
  </si>
  <si>
    <t>Extraoral inspection</t>
  </si>
  <si>
    <t>Dental hygiene assessment/treatment planning</t>
  </si>
  <si>
    <t>Evaluation of dental hygiene services</t>
  </si>
  <si>
    <t>Radiographs</t>
  </si>
  <si>
    <t>Indices</t>
  </si>
  <si>
    <t>Risk management</t>
  </si>
  <si>
    <t>Impressions for study casts</t>
  </si>
  <si>
    <t>Occlusal registration for mounting study casts</t>
  </si>
  <si>
    <t>Pulp vitality testing</t>
  </si>
  <si>
    <t>Oral health education</t>
  </si>
  <si>
    <t>Clean removable appliances and prostheses</t>
  </si>
  <si>
    <t>Nutritional counseling</t>
  </si>
  <si>
    <t>Supragingival scaling</t>
  </si>
  <si>
    <t>Subgingival scaling</t>
  </si>
  <si>
    <t>Root planing</t>
  </si>
  <si>
    <t>Coronal polishing</t>
  </si>
  <si>
    <t>Application of chemotherapeutic agents</t>
  </si>
  <si>
    <t>Application of anticariogenic agents</t>
  </si>
  <si>
    <t>Polish restorations</t>
  </si>
  <si>
    <t>Pit and fissure sealants</t>
  </si>
  <si>
    <t>Application of topical anesthetic agents</t>
  </si>
  <si>
    <t>Administration of local anesthetic: infiltration</t>
  </si>
  <si>
    <t>Administration of local anesthetic: block</t>
  </si>
  <si>
    <t>Administration of nitrous oxide/analgesia</t>
  </si>
  <si>
    <t>Monitoring of nitrous oxide/analgesia</t>
  </si>
  <si>
    <t>Closed soft tissue curettage</t>
  </si>
  <si>
    <t>Application of cavity liners and bases</t>
  </si>
  <si>
    <t>Removal of excess restorative materials</t>
  </si>
  <si>
    <t>Percentage</t>
  </si>
  <si>
    <t>Service</t>
  </si>
  <si>
    <t>Place periodontal and surgical dressing</t>
  </si>
  <si>
    <t>Remove periodontal and surgical dressing</t>
  </si>
  <si>
    <t>Place suture</t>
  </si>
  <si>
    <t>Remove suture</t>
  </si>
  <si>
    <t>Place rubber dams</t>
  </si>
  <si>
    <t>Remove rubber dams</t>
  </si>
  <si>
    <t>Place matrices</t>
  </si>
  <si>
    <t>Remove matrices</t>
  </si>
  <si>
    <t>Place temporary restorations</t>
  </si>
  <si>
    <t>Remove temporary restorations</t>
  </si>
  <si>
    <t>Place amalgam restorations</t>
  </si>
  <si>
    <t>Carve amalgam restorations</t>
  </si>
  <si>
    <t>Finish amalgam restorations</t>
  </si>
  <si>
    <t>Place composite resin restorations</t>
  </si>
  <si>
    <t>Finish composite resin restorations</t>
  </si>
  <si>
    <t>Programs teaching the service
 (N=327)</t>
  </si>
  <si>
    <r>
      <t>Programs teaching the service that teach to clinical competence</t>
    </r>
    <r>
      <rPr>
        <b/>
        <vertAlign val="superscript"/>
        <sz val="10"/>
        <color theme="0"/>
        <rFont val="Arial"/>
        <family val="2"/>
      </rPr>
      <t>1</t>
    </r>
  </si>
  <si>
    <r>
      <t xml:space="preserve">This report summarizes information gathered by the annual </t>
    </r>
    <r>
      <rPr>
        <i/>
        <sz val="11"/>
        <color rgb="FF000000"/>
        <rFont val="Arial"/>
        <family val="2"/>
      </rPr>
      <t>Survey of Dental Hygiene Education Programs</t>
    </r>
    <r>
      <rPr>
        <sz val="11"/>
        <color rgb="FF000000"/>
        <rFont val="Arial"/>
        <family val="2"/>
      </rPr>
      <t xml:space="preserve"> for 2019-20. The purpose of this report is to present information regarding admissions, enrollment, graduates, tuition and fees, and methods of enrollment from dental hygiene education programs accredited by the Commission on Dental Accreditation (CODA). </t>
    </r>
  </si>
  <si>
    <r>
      <t xml:space="preserve">Requests to complete the 2019-20 </t>
    </r>
    <r>
      <rPr>
        <i/>
        <sz val="11"/>
        <rFont val="Arial"/>
        <family val="2"/>
      </rPr>
      <t>Survey of Dental Hygiene Education Programs</t>
    </r>
    <r>
      <rPr>
        <sz val="11"/>
        <rFont val="Arial"/>
        <family val="2"/>
      </rPr>
      <t xml:space="preserve"> were sent to 327 dental hygiene education programs in August 2019.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</si>
  <si>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Dental Hygiene Education Programs</t>
  </si>
  <si>
    <t>Certificate / Other (n=3)</t>
  </si>
  <si>
    <t>Baccalaureate (n=1)</t>
  </si>
  <si>
    <r>
      <t xml:space="preserve">Source: American Dental Association, Health Policy Institute, 2019-20 </t>
    </r>
    <r>
      <rPr>
        <i/>
        <sz val="9"/>
        <rFont val="Arial"/>
        <family val="2"/>
      </rPr>
      <t>Survey of Dental Hygiene Education Programs</t>
    </r>
    <r>
      <rPr>
        <sz val="9"/>
        <rFont val="Arial"/>
        <family val="2"/>
      </rPr>
      <t>, 2019-20</t>
    </r>
    <r>
      <rPr>
        <i/>
        <sz val="9"/>
        <rFont val="Arial"/>
        <family val="2"/>
      </rPr>
      <t xml:space="preserve"> Survey of Dental Assisting Education Programs</t>
    </r>
    <r>
      <rPr>
        <sz val="9"/>
        <rFont val="Arial"/>
        <family val="2"/>
      </rPr>
      <t xml:space="preserve">, and 2019-20 </t>
    </r>
    <r>
      <rPr>
        <i/>
        <sz val="9"/>
        <rFont val="Arial"/>
        <family val="2"/>
      </rPr>
      <t>Survey of Dental Laboratory Technology Education Programs.</t>
    </r>
  </si>
  <si>
    <t>Figure 2: Number of Institutions Awarding Degrees in Allied Dental Education Programs, 2019-20</t>
  </si>
  <si>
    <t>Figure 3: Classification of Institutions Offering Dental Hygiene Education, 2019-20</t>
  </si>
  <si>
    <t>Table 5a: Grade Criteria Used in the Admission Process at Accredited Dental Hygiene Education Programs, 2019-20</t>
  </si>
  <si>
    <t>Table 5b: Other Criteria Used in the Admission Process at Accredited Dental Hygiene Education Programs, 2019-20</t>
  </si>
  <si>
    <t>Figure 4a: Number of Applications and Number of Students Accepted into Accredited Dental Hygiene Programs, 2009-10 to 2019-20</t>
  </si>
  <si>
    <t>Figure 4b: Number of Applications per Program and Number of Dental Hygiene Students Accepted per Program, 2009-10 to 2019-20</t>
  </si>
  <si>
    <t>Figure 5: Minimum Educational Requirements Needed to Enroll in Accredited Dental Hygiene Programs, 2019-20</t>
  </si>
  <si>
    <t>Figure 6: Percentage of Accredited Dental Hygiene Education Programs Offering Advanced Placement, 2019-20</t>
  </si>
  <si>
    <t>Figure 7: Methods Used to Award Advanced Placement in Accredited Dental Hygiene Programs, 2019-20</t>
  </si>
  <si>
    <t>Figure 8: Percentage of Accredited Dental Hygiene Programs Requiring Prerequisite College Courses, 2019-20</t>
  </si>
  <si>
    <t>Table 6: Advanced Placement Provision and Methods Used to Award Advanced Placement and the Source of Previous Training, 2019-20</t>
  </si>
  <si>
    <t>Table 8: Number of Credit Hours in Prerequisite General Education College Courses Required for Accredited Dental Hygiene Programs, 2019-20</t>
  </si>
  <si>
    <t>Table 9: Number of Credit Hours in Prerequisite Basic Science College Courses Required for Accredited Dental Hygiene Programs, 2019-20</t>
  </si>
  <si>
    <t>Table 10: Admission Policies at Accredited Dental Hygiene Education Programs, 2019-20</t>
  </si>
  <si>
    <t>Figure 9: Average Total Costs for Tuition and Fees in Accredited Dental Hygiene Programs, 2009-10 to 2019-20</t>
  </si>
  <si>
    <t>Figure 10: Average First Year In-District Tuition in Accredited Dental Hygiene Programs by Educational Setting, 2019-20</t>
  </si>
  <si>
    <t>Table 11: First-Year In-District Tuition and Fees and Accredited Dental Hygiene Education Programs, 2019-20</t>
  </si>
  <si>
    <t>Table 12a: Total Enrollment in Accredited Dental Hygiene Programs by Citizenship and Gender, 2019-20</t>
  </si>
  <si>
    <t>Table 12b: Total Enrollment in Accredited Dental Hygiene Programs by Age and Gender, 2019-20</t>
  </si>
  <si>
    <t>Table 12c: Total Enrollment in Accredited Dental Hygiene Programs by Ethnicity/Race and Gender, 2019-20</t>
  </si>
  <si>
    <t>Table 13a: 2019 Graduates of Accredited Dental Hygiene Programs by Citizenship and Gender</t>
  </si>
  <si>
    <t>Table 13b: 2019 Graduates of Accredited Dental Hygiene Programs by Age and Gender</t>
  </si>
  <si>
    <t>Table 13c: 2019 Graduates of Accredited Dental Hygiene Programs by  Ethnicity/Race and Gender</t>
  </si>
  <si>
    <t>Table 14: Highest Level of Education Completed by First-Year Dental Hygiene Students, 2019-20</t>
  </si>
  <si>
    <t>Table 15: 2019-20 Enrollment and 2018 Graduates at Accredited Dental Hygiene Education Programs</t>
  </si>
  <si>
    <t>Figure 13: 2018 Dental Hygiene Graduates by Occupational Category</t>
  </si>
  <si>
    <t>Figure 14a: Outcomes Assessment for Dental Hygiene Class of 2018</t>
  </si>
  <si>
    <t>Figure 14b: Graduate State/National Certification Outcomes, Dental Hygiene Class of 2018</t>
  </si>
  <si>
    <t>Figure 15 &amp; Table 16: Hours Spent Weekly in Program Activities by Dental Hygiene Program Administrators, 2019-20</t>
  </si>
  <si>
    <t>Table 17a: Faculty of Accredited Dental Hygiene Programs by Age and Gender, 2019-20</t>
  </si>
  <si>
    <t>Table 17b: Faculty of Accredited Dental Hygiene Programs by Ethnicty/Race and Gender, 2019-20</t>
  </si>
  <si>
    <t>Figure 16a: Highest Academic Degree Earned by Dental Hygiene Faculty, 2019-20</t>
  </si>
  <si>
    <t>Figure 16b: Academic Rank of Dental Hygiene Faculty, 2019-20</t>
  </si>
  <si>
    <t>Figure 16c: Occupational Discipline of Dental Hygiene Faculty, 2019-20</t>
  </si>
  <si>
    <t>Table 18: Number of Faculty Members in Accredited Dental Hygiene Education Programs, 2019-20</t>
  </si>
  <si>
    <t>Table 19: Non-Traditional Designs Offered by Accredited Dental Hygiene Education Programs, 2019-20</t>
  </si>
  <si>
    <t>Table 20: Instruction Methods at Accredited Dental Hygiene Education Programs, 2019-20</t>
  </si>
  <si>
    <t>Table 21: Average Total Clock Hours of Instruction for Dental Hygiene Education Programs, 2019-20</t>
  </si>
  <si>
    <t>Table 22: Pre-Clinical and Clinical Practice Clock Hours at Accredited Dental Hygiene Education Programs, 2019-20</t>
  </si>
  <si>
    <t>Table 23: Services Taught to Perform and Taught to Clinical Competence at Accredited Dental Hygiene Education Programs, 2019-20</t>
  </si>
  <si>
    <t>Table 5a: Grade Criteria Used in the Admission Process of Accredited Dental Hygiene Education Programs, 2019-20</t>
  </si>
  <si>
    <t>Table 5b: Other Criteria Used in the Admission Process of Accredited Dental Hygiene Education Programs, 2019-20</t>
  </si>
  <si>
    <r>
      <t xml:space="preserve">Source: American Dental Association, Health Policy Institute, 2019-20 </t>
    </r>
    <r>
      <rPr>
        <i/>
        <sz val="9"/>
        <rFont val="Arial"/>
        <family val="2"/>
      </rPr>
      <t>Survey of Dental Hygiene Education Programs</t>
    </r>
    <r>
      <rPr>
        <sz val="9"/>
        <rFont val="Arial"/>
        <family val="2"/>
      </rPr>
      <t>.</t>
    </r>
  </si>
  <si>
    <r>
      <t>Source: American Dental Association, Health Policy Institute,</t>
    </r>
    <r>
      <rPr>
        <i/>
        <sz val="9"/>
        <rFont val="Arial"/>
        <family val="2"/>
      </rPr>
      <t xml:space="preserve"> Surveys of Dental Hygiene Education Programs.</t>
    </r>
  </si>
  <si>
    <t>Figure 7: Methods Used to Award Advanced Placement in Accredited Dental Hygiene Education Programs, 2019-20</t>
  </si>
  <si>
    <r>
      <t>Figure 9: Average Total Costs for Tuition and Fees in Accredited Dental Hygiene Programs, 2009-10 to 2019-20</t>
    </r>
    <r>
      <rPr>
        <b/>
        <vertAlign val="superscript"/>
        <sz val="11"/>
        <color theme="1"/>
        <rFont val="Arial"/>
        <family val="2"/>
      </rPr>
      <t>1</t>
    </r>
  </si>
  <si>
    <r>
      <rPr>
        <vertAlign val="superscript"/>
        <sz val="9"/>
        <rFont val="Arial"/>
        <family val="2"/>
      </rPr>
      <t xml:space="preserve">1 </t>
    </r>
    <r>
      <rPr>
        <sz val="9"/>
        <rFont val="Arial"/>
        <family val="2"/>
      </rPr>
      <t>Excludes programs that reported tuition but had no enrollment.</t>
    </r>
  </si>
  <si>
    <r>
      <t>Figure 10: Average First-Year In-District Tuition in Accredited Dental Hygiene Programs by Educational Setting, 2019-20</t>
    </r>
    <r>
      <rPr>
        <b/>
        <vertAlign val="superscript"/>
        <sz val="11"/>
        <color theme="1"/>
        <rFont val="Arial"/>
        <family val="2"/>
      </rPr>
      <t>1</t>
    </r>
  </si>
  <si>
    <r>
      <rPr>
        <vertAlign val="superscript"/>
        <sz val="9"/>
        <color theme="1"/>
        <rFont val="Arial"/>
        <family val="2"/>
      </rPr>
      <t xml:space="preserve">1 </t>
    </r>
    <r>
      <rPr>
        <sz val="9"/>
        <color theme="1"/>
        <rFont val="Arial"/>
        <family val="2"/>
      </rPr>
      <t>Excludes ten programs that either had no first-year enrollment, or whose in-district tuition is $0.</t>
    </r>
  </si>
  <si>
    <t>University or 4-year College: 
Dental School, Separate Dental Department or Other Setting
N = 44</t>
  </si>
  <si>
    <t>Technical College or Institute
N =32</t>
  </si>
  <si>
    <t>Vocational School or Career College
N = 22</t>
  </si>
  <si>
    <t>Other
N = 6</t>
  </si>
  <si>
    <t>Table 9: Number of Credit Hours in Prerequisite Basic Science Courses Required for Accredited Dental Hygiene Programs, 2019-20</t>
  </si>
  <si>
    <t>Table 10: Admission Policies at Accredited Dental Hygiene Programs, 2019-20</t>
  </si>
  <si>
    <t>Table 11: First Year In-District Tuition and Fees at Accredited Dental Hygiene Programs, 2019-20</t>
  </si>
  <si>
    <r>
      <rPr>
        <vertAlign val="superscript"/>
        <sz val="9"/>
        <rFont val="Arial"/>
        <family val="2"/>
      </rPr>
      <t xml:space="preserve">1 </t>
    </r>
    <r>
      <rPr>
        <sz val="9"/>
        <rFont val="Arial"/>
        <family val="2"/>
      </rPr>
      <t>Program had no first-year enrollment in 2019-20.</t>
    </r>
  </si>
  <si>
    <t>Table 12: Total Enrollment in Accredited Dental Hygiene Programs by Citizenship, Age, Ethnicity/Race and Gender</t>
  </si>
  <si>
    <t>Table 13: 2019 Graduates of Accredited Dental Hygiene Programs by Citizenship, Age, Ethnicity/Race and Gender</t>
  </si>
  <si>
    <t>Figure 11: Number of Dental Hygiene Students Who Have Completed Other Allied Dental Education Programs, 2019-20</t>
  </si>
  <si>
    <t>Figure 12: Number of Dental Hygiene Students with Job/Family Care Responsibilities and Financial Assistance, 2019-20</t>
  </si>
  <si>
    <t>Table 15: 2019-20 Enrollment and 2019 Graduates at Accredited Dental Hygiene Education Programs</t>
  </si>
  <si>
    <t>Figure 13: 2019 Dental Hygiene Graduates by Occupational Category</t>
  </si>
  <si>
    <t>Figure 15: Hours Spent Weekly in Program Activities by Dental Hygiene Program Administrators, 2019-20</t>
  </si>
  <si>
    <t>Table 16: Hours Spent Weekly in Program Activities by Dental Hygiene Program Administrators, 2019-20</t>
  </si>
  <si>
    <t>Table 17: Faculty of Accredited Dental Hygiene Programs by Age, Ethnicity/Race and Gender</t>
  </si>
  <si>
    <t>Table 18: Number of Faculty Members Accredited Dental Hygiene Education Programs, 2019-20</t>
  </si>
  <si>
    <t>Table 22: Pre-Clinical and Clinical Practice Clock Hours at Accredited Dental Hygiene Programs, 2019-20</t>
  </si>
  <si>
    <r>
      <rPr>
        <vertAlign val="superscript"/>
        <sz val="9"/>
        <color theme="1"/>
        <rFont val="Arial"/>
        <family val="2"/>
      </rPr>
      <t xml:space="preserve">1 </t>
    </r>
    <r>
      <rPr>
        <sz val="9"/>
        <color theme="1"/>
        <rFont val="Arial"/>
        <family val="2"/>
      </rPr>
      <t>Note that this column is a subset of the programs that reported teaching the service in the column to the left.</t>
    </r>
  </si>
  <si>
    <r>
      <t>Source: American Dental Association, Health Policy Institute, 2019-20</t>
    </r>
    <r>
      <rPr>
        <i/>
        <sz val="9"/>
        <rFont val="Arial"/>
        <family val="2"/>
      </rPr>
      <t xml:space="preserve"> Survey of Dental Hygiene Education Programs.</t>
    </r>
  </si>
  <si>
    <r>
      <t xml:space="preserve">Source: American Dental Association, Health Policy Institute, </t>
    </r>
    <r>
      <rPr>
        <i/>
        <sz val="9"/>
        <rFont val="Arial"/>
        <family val="2"/>
      </rPr>
      <t>Surveys of Dental Hygiene Education Programs.</t>
    </r>
  </si>
  <si>
    <r>
      <t xml:space="preserve">Source: American Dental Association, Health Policy Institute, </t>
    </r>
    <r>
      <rPr>
        <i/>
        <sz val="9"/>
        <rFont val="Arial"/>
        <family val="2"/>
      </rPr>
      <t>Surveys of Dental Assisting Education Programs.</t>
    </r>
  </si>
  <si>
    <r>
      <t>Source: American Dental Association, Health Policy Institute,</t>
    </r>
    <r>
      <rPr>
        <i/>
        <sz val="9"/>
        <rFont val="Arial"/>
        <family val="2"/>
      </rPr>
      <t xml:space="preserve"> Surveys of Dental Laboratory Technology Education Programs.</t>
    </r>
  </si>
  <si>
    <r>
      <t xml:space="preserve">Source: American Dental Association, Health Policy Institute, </t>
    </r>
    <r>
      <rPr>
        <i/>
        <sz val="9"/>
        <rFont val="Arial"/>
        <family val="2"/>
      </rPr>
      <t>Surveys of Dental Hygiene Education Programs,</t>
    </r>
    <r>
      <rPr>
        <sz val="9"/>
        <rFont val="Arial"/>
        <family val="2"/>
      </rPr>
      <t xml:space="preserve"> </t>
    </r>
    <r>
      <rPr>
        <i/>
        <sz val="9"/>
        <rFont val="Arial"/>
        <family val="2"/>
      </rPr>
      <t>Surveys of Dental Assisting Education Programs,</t>
    </r>
    <r>
      <rPr>
        <sz val="9"/>
        <rFont val="Arial"/>
        <family val="2"/>
      </rPr>
      <t xml:space="preserve"> </t>
    </r>
  </si>
  <si>
    <r>
      <t xml:space="preserve">and </t>
    </r>
    <r>
      <rPr>
        <i/>
        <sz val="9"/>
        <rFont val="Arial"/>
        <family val="2"/>
      </rPr>
      <t xml:space="preserve">Surveys of Dental Laboratory Technology Education Programs. </t>
    </r>
  </si>
  <si>
    <t>University or 4-year College: 
School of Health Sciences
N = 43</t>
  </si>
  <si>
    <t>Community College
N = 174</t>
  </si>
  <si>
    <t>Total Enrollment in Dental Hygiene Programs</t>
  </si>
  <si>
    <t>Accredited Dental Assisting</t>
  </si>
  <si>
    <t>Accredited Dental Laboratory Technology</t>
  </si>
  <si>
    <t>Non-accredited Dental Assisting</t>
  </si>
  <si>
    <t>Non-accredited Dental Laboratory Technology</t>
  </si>
  <si>
    <t>Total Enrollment</t>
  </si>
  <si>
    <t>Job and/or Family Care Responsibilities</t>
  </si>
  <si>
    <t>Requested Financial Aid</t>
  </si>
  <si>
    <t>Received Financial Aid</t>
  </si>
  <si>
    <t>Dental assisting education program</t>
  </si>
  <si>
    <t>Dental hygiene education program</t>
  </si>
  <si>
    <t>Dental laboratory technology education program</t>
  </si>
  <si>
    <t>Ethnicity / race categories</t>
  </si>
  <si>
    <t>Federal institution</t>
  </si>
  <si>
    <t>Number</t>
  </si>
  <si>
    <t>Private institution</t>
  </si>
  <si>
    <t>Private state-related institution</t>
  </si>
  <si>
    <t>Public institution</t>
  </si>
  <si>
    <t>Total cost to student</t>
  </si>
  <si>
    <t>Table 7: Number of Applicants Awarded Advanced Placement by Dental Hygiene Program, and Sources of Previous Training, 2019-20</t>
  </si>
  <si>
    <t>Applicants Awarded Advanced Placement</t>
  </si>
  <si>
    <t>©2021 American Dental Association</t>
  </si>
  <si>
    <t>Originally published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</si>
</sst>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
    <numFmt numFmtId="168" formatCode="#,##0;\-#,##0;&quot;-&quot;"/>
    <numFmt numFmtId="169" formatCode="_(&quot;$&quot;* #,##0_);_(&quot;$&quot;* \(#,##0\);_(&quot;$&quot;* &quot;-&quot;??_);_(@_)"/>
    <numFmt numFmtId="170" formatCode="&quot;$&quot;#,##0"/>
    <numFmt numFmtId="171" formatCode="_(* #,##0.0_);_(* \(#,##0.0\);_(* &quot;-&quot;??_);_(@_)"/>
  </numFmts>
  <fonts count="60" x14ac:knownFonts="1">
    <font>
      <sz val="10"/>
      <color theme="1"/>
      <name val="Arial"/>
      <family val="2"/>
    </font>
    <font>
      <u/>
      <sz val="10"/>
      <color theme="10"/>
      <name val="Arial"/>
      <family val="2"/>
    </font>
    <font>
      <i/>
      <sz val="10"/>
      <color theme="1"/>
      <name val="Arial"/>
      <family val="2"/>
    </font>
    <font>
      <sz val="10"/>
      <name val="Arial"/>
      <family val="2"/>
    </font>
    <font>
      <u/>
      <sz val="11"/>
      <color rgb="FF0563C1"/>
      <name val="Arial"/>
      <family val="2"/>
    </font>
    <font>
      <b/>
      <sz val="12"/>
      <color theme="1"/>
      <name val="Arial"/>
      <family val="2"/>
    </font>
    <font>
      <b/>
      <sz val="12"/>
      <color theme="0"/>
      <name val="Arial"/>
      <family val="2"/>
    </font>
    <font>
      <b/>
      <u/>
      <sz val="11"/>
      <color rgb="FF0563C1"/>
      <name val="Arial"/>
      <family val="2"/>
    </font>
    <font>
      <sz val="11"/>
      <color rgb="FF000000"/>
      <name val="Arial"/>
      <family val="2"/>
    </font>
    <font>
      <sz val="11"/>
      <color theme="1"/>
      <name val="Times New Roman"/>
      <family val="1"/>
    </font>
    <font>
      <sz val="1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0"/>
      <color rgb="FFFF0000"/>
      <name val="Arial"/>
      <family val="2"/>
    </font>
    <font>
      <b/>
      <sz val="10"/>
      <name val="Arial"/>
      <family val="2"/>
    </font>
    <font>
      <sz val="8"/>
      <name val="Arial"/>
      <family val="2"/>
    </font>
    <font>
      <i/>
      <sz val="8"/>
      <name val="Arial"/>
      <family val="2"/>
    </font>
    <font>
      <sz val="8"/>
      <color theme="1"/>
      <name val="Arial"/>
      <family val="2"/>
    </font>
    <font>
      <i/>
      <sz val="8"/>
      <color theme="1"/>
      <name val="Arial"/>
      <family val="2"/>
    </font>
    <font>
      <b/>
      <sz val="11"/>
      <color theme="0"/>
      <name val="Arial"/>
      <family val="2"/>
    </font>
    <font>
      <sz val="11"/>
      <color theme="1"/>
      <name val="Arial"/>
      <family val="2"/>
    </font>
    <font>
      <b/>
      <sz val="11"/>
      <color theme="1"/>
      <name val="Arial"/>
      <family val="2"/>
    </font>
    <font>
      <u/>
      <sz val="11"/>
      <color theme="10"/>
      <name val="Arial"/>
      <family val="2"/>
    </font>
    <font>
      <sz val="10"/>
      <color rgb="FF000000"/>
      <name val="Arial"/>
      <family val="2"/>
    </font>
    <font>
      <b/>
      <sz val="10"/>
      <color rgb="FF000000"/>
      <name val="Arial"/>
      <family val="2"/>
    </font>
    <font>
      <sz val="11"/>
      <color theme="1"/>
      <name val="Calibri"/>
      <family val="2"/>
      <scheme val="minor"/>
    </font>
    <font>
      <sz val="11"/>
      <color theme="0"/>
      <name val="Arial"/>
      <family val="2"/>
    </font>
    <font>
      <b/>
      <u/>
      <sz val="11"/>
      <color theme="0"/>
      <name val="Arial"/>
      <family val="2"/>
    </font>
    <font>
      <sz val="10"/>
      <color rgb="FF003399"/>
      <name val="Arial"/>
      <family val="2"/>
    </font>
    <font>
      <b/>
      <sz val="10"/>
      <color rgb="FFFFFFFF"/>
      <name val="Arial"/>
      <family val="2"/>
    </font>
    <font>
      <b/>
      <sz val="11"/>
      <color rgb="FFFFFFFF"/>
      <name val="Arial"/>
      <family val="2"/>
    </font>
    <font>
      <b/>
      <sz val="11"/>
      <color rgb="FF000000"/>
      <name val="Arial"/>
      <family val="2"/>
    </font>
    <font>
      <sz val="11"/>
      <color rgb="FF003399"/>
      <name val="Arial"/>
      <family val="2"/>
    </font>
    <font>
      <b/>
      <u/>
      <sz val="11"/>
      <color rgb="FFFFFFFF"/>
      <name val="Arial"/>
      <family val="2"/>
    </font>
    <font>
      <b/>
      <sz val="11"/>
      <name val="Arial"/>
      <family val="2"/>
    </font>
    <font>
      <vertAlign val="superscript"/>
      <sz val="8"/>
      <name val="Arial"/>
      <family val="2"/>
    </font>
    <font>
      <u/>
      <sz val="11"/>
      <color rgb="FF003399"/>
      <name val="Arial"/>
      <family val="2"/>
    </font>
    <font>
      <b/>
      <u/>
      <vertAlign val="superscript"/>
      <sz val="11"/>
      <color theme="0"/>
      <name val="Arial"/>
      <family val="2"/>
    </font>
    <font>
      <sz val="10"/>
      <color theme="1"/>
      <name val="Symbol"/>
      <family val="1"/>
      <charset val="2"/>
    </font>
    <font>
      <sz val="7"/>
      <color theme="1"/>
      <name val="Times New Roman"/>
      <family val="1"/>
    </font>
    <font>
      <b/>
      <vertAlign val="superscript"/>
      <sz val="11"/>
      <color theme="1"/>
      <name val="Arial"/>
      <family val="2"/>
    </font>
    <font>
      <sz val="12"/>
      <color theme="1"/>
      <name val="Arial"/>
      <family val="2"/>
    </font>
    <font>
      <b/>
      <sz val="10.5"/>
      <color rgb="FFFFFFFF"/>
      <name val="Arial"/>
      <family val="2"/>
    </font>
    <font>
      <vertAlign val="superscript"/>
      <sz val="11"/>
      <name val="Arial"/>
      <family val="2"/>
    </font>
    <font>
      <b/>
      <i/>
      <sz val="10"/>
      <color theme="0"/>
      <name val="Arial"/>
      <family val="2"/>
    </font>
    <font>
      <b/>
      <sz val="10"/>
      <color rgb="FFC00000"/>
      <name val="Arial"/>
      <family val="2"/>
    </font>
    <font>
      <b/>
      <i/>
      <sz val="8"/>
      <color theme="1"/>
      <name val="Arial"/>
      <family val="2"/>
    </font>
    <font>
      <b/>
      <sz val="9"/>
      <color rgb="FFFFFFFF"/>
      <name val="Arial"/>
      <family val="2"/>
    </font>
    <font>
      <b/>
      <vertAlign val="superscript"/>
      <sz val="10"/>
      <color theme="0"/>
      <name val="Arial"/>
      <family val="2"/>
    </font>
    <font>
      <i/>
      <sz val="11"/>
      <color rgb="FF000000"/>
      <name val="Arial"/>
      <family val="2"/>
    </font>
    <font>
      <i/>
      <sz val="11"/>
      <name val="Arial"/>
      <family val="2"/>
    </font>
    <font>
      <sz val="9"/>
      <name val="Arial"/>
      <family val="2"/>
    </font>
    <font>
      <sz val="9"/>
      <color theme="1"/>
      <name val="Arial"/>
      <family val="2"/>
    </font>
    <font>
      <i/>
      <sz val="9"/>
      <name val="Arial"/>
      <family val="2"/>
    </font>
    <font>
      <vertAlign val="superscript"/>
      <sz val="9"/>
      <name val="Arial"/>
      <family val="2"/>
    </font>
    <font>
      <vertAlign val="superscript"/>
      <sz val="9"/>
      <color theme="1"/>
      <name val="Arial"/>
      <family val="2"/>
    </font>
    <font>
      <sz val="9"/>
      <color rgb="FF003399"/>
      <name val="Arial"/>
      <family val="2"/>
    </font>
  </fonts>
  <fills count="2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7F7770"/>
        <bgColor indexed="64"/>
      </patternFill>
    </fill>
    <fill>
      <patternFill patternType="solid">
        <fgColor theme="4" tint="0.59999389629810485"/>
        <bgColor indexed="64"/>
      </patternFill>
    </fill>
    <fill>
      <patternFill patternType="solid">
        <fgColor rgb="FF4F81BD"/>
        <bgColor indexed="64"/>
      </patternFill>
    </fill>
    <fill>
      <patternFill patternType="solid">
        <fgColor theme="0" tint="-0.499984740745262"/>
        <bgColor indexed="64"/>
      </patternFill>
    </fill>
    <fill>
      <patternFill patternType="solid">
        <fgColor rgb="FFFFFFFF"/>
        <bgColor indexed="64"/>
      </patternFill>
    </fill>
    <fill>
      <patternFill patternType="solid">
        <fgColor rgb="FFD9D9D9"/>
        <bgColor indexed="64"/>
      </patternFill>
    </fill>
    <fill>
      <patternFill patternType="solid">
        <fgColor rgb="FFAEAAAA"/>
        <bgColor indexed="64"/>
      </patternFill>
    </fill>
    <fill>
      <patternFill patternType="solid">
        <fgColor theme="6"/>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rgb="FF0076BE"/>
        <bgColor indexed="64"/>
      </patternFill>
    </fill>
    <fill>
      <patternFill patternType="solid">
        <fgColor rgb="FFC5D9F1"/>
        <bgColor indexed="64"/>
      </patternFill>
    </fill>
  </fills>
  <borders count="55">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medium">
        <color indexed="64"/>
      </bottom>
      <diagonal/>
    </border>
    <border>
      <left/>
      <right/>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ck">
        <color theme="6" tint="0.39994506668294322"/>
      </bottom>
      <diagonal/>
    </border>
    <border>
      <left style="thin">
        <color theme="0"/>
      </left>
      <right style="thin">
        <color theme="0"/>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style="medium">
        <color theme="2" tint="-9.9948118533890809E-2"/>
      </right>
      <top/>
      <bottom/>
      <diagonal/>
    </border>
    <border>
      <left style="medium">
        <color theme="2" tint="-9.9948118533890809E-2"/>
      </left>
      <right/>
      <top/>
      <bottom/>
      <diagonal/>
    </border>
    <border>
      <left style="thick">
        <color theme="0"/>
      </left>
      <right style="medium">
        <color theme="2" tint="-9.9948118533890809E-2"/>
      </right>
      <top/>
      <bottom/>
      <diagonal/>
    </border>
    <border>
      <left style="medium">
        <color theme="2" tint="-9.9948118533890809E-2"/>
      </left>
      <right style="medium">
        <color theme="2" tint="-9.9948118533890809E-2"/>
      </right>
      <top/>
      <bottom/>
      <diagonal/>
    </border>
    <border>
      <left style="thick">
        <color theme="0"/>
      </left>
      <right style="medium">
        <color theme="0" tint="-0.14996795556505021"/>
      </right>
      <top/>
      <bottom/>
      <diagonal/>
    </border>
    <border>
      <left style="medium">
        <color theme="0" tint="-0.14996795556505021"/>
      </left>
      <right style="medium">
        <color theme="0" tint="-0.14996795556505021"/>
      </right>
      <top/>
      <bottom/>
      <diagonal/>
    </border>
    <border>
      <left style="medium">
        <color theme="0" tint="-0.14996795556505021"/>
      </left>
      <right/>
      <top/>
      <bottom/>
      <diagonal/>
    </border>
    <border>
      <left style="thick">
        <color theme="0"/>
      </left>
      <right style="thick">
        <color theme="0"/>
      </right>
      <top/>
      <bottom/>
      <diagonal/>
    </border>
    <border>
      <left style="thick">
        <color theme="0"/>
      </left>
      <right style="medium">
        <color theme="2"/>
      </right>
      <top style="thick">
        <color theme="0"/>
      </top>
      <bottom/>
      <diagonal/>
    </border>
    <border>
      <left style="medium">
        <color theme="2"/>
      </left>
      <right style="medium">
        <color theme="2"/>
      </right>
      <top style="thick">
        <color theme="0"/>
      </top>
      <bottom/>
      <diagonal/>
    </border>
    <border>
      <left style="medium">
        <color theme="2"/>
      </left>
      <right/>
      <top style="thick">
        <color theme="0"/>
      </top>
      <bottom/>
      <diagonal/>
    </border>
    <border>
      <left style="thick">
        <color theme="0"/>
      </left>
      <right style="medium">
        <color theme="2"/>
      </right>
      <top/>
      <bottom/>
      <diagonal/>
    </border>
    <border>
      <left style="medium">
        <color theme="2"/>
      </left>
      <right style="medium">
        <color theme="2"/>
      </right>
      <top/>
      <bottom/>
      <diagonal/>
    </border>
    <border>
      <left style="medium">
        <color theme="2"/>
      </left>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style="thick">
        <color theme="0"/>
      </left>
      <right style="medium">
        <color theme="0" tint="-4.9989318521683403E-2"/>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medium">
        <color theme="0" tint="-4.9989318521683403E-2"/>
      </right>
      <top/>
      <bottom/>
      <diagonal/>
    </border>
    <border>
      <left/>
      <right style="thick">
        <color theme="0"/>
      </right>
      <top/>
      <bottom/>
      <diagonal/>
    </border>
    <border>
      <left/>
      <right/>
      <top/>
      <bottom style="double">
        <color indexed="64"/>
      </bottom>
      <diagonal/>
    </border>
    <border>
      <left style="medium">
        <color theme="0" tint="-4.9989318521683403E-2"/>
      </left>
      <right style="thick">
        <color theme="0"/>
      </right>
      <top/>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top/>
      <bottom style="medium">
        <color theme="0" tint="-4.9989318521683403E-2"/>
      </bottom>
      <diagonal/>
    </border>
    <border>
      <left style="thick">
        <color theme="0"/>
      </left>
      <right style="medium">
        <color theme="0" tint="-4.9989318521683403E-2"/>
      </right>
      <top/>
      <bottom style="medium">
        <color theme="0" tint="-4.9989318521683403E-2"/>
      </bottom>
      <diagonal/>
    </border>
    <border>
      <left/>
      <right/>
      <top/>
      <bottom style="thick">
        <color theme="0"/>
      </bottom>
      <diagonal/>
    </border>
    <border>
      <left style="thick">
        <color theme="0"/>
      </left>
      <right/>
      <top/>
      <bottom style="thick">
        <color theme="0"/>
      </bottom>
      <diagonal/>
    </border>
    <border>
      <left/>
      <right style="medium">
        <color theme="0" tint="-4.9989318521683403E-2"/>
      </right>
      <top/>
      <bottom style="thick">
        <color theme="0" tint="-4.9989318521683403E-2"/>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style="medium">
        <color rgb="FFC1C1C1"/>
      </left>
      <right/>
      <top/>
      <bottom style="medium">
        <color rgb="FFC1C1C1"/>
      </bottom>
      <diagonal/>
    </border>
    <border>
      <left style="medium">
        <color rgb="FFC1C1C1"/>
      </left>
      <right style="medium">
        <color rgb="FFC1C1C1"/>
      </right>
      <top/>
      <bottom/>
      <diagonal/>
    </border>
    <border>
      <left style="medium">
        <color rgb="FFC1C1C1"/>
      </left>
      <right style="medium">
        <color rgb="FFC1C1C1"/>
      </right>
      <top/>
      <bottom style="medium">
        <color rgb="FFC1C1C1"/>
      </bottom>
      <diagonal/>
    </border>
    <border>
      <left style="medium">
        <color theme="0" tint="-4.9989318521683403E-2"/>
      </left>
      <right/>
      <top/>
      <bottom style="thick">
        <color theme="0" tint="-4.9989318521683403E-2"/>
      </bottom>
      <diagonal/>
    </border>
    <border>
      <left style="medium">
        <color auto="1"/>
      </left>
      <right style="medium">
        <color auto="1"/>
      </right>
      <top/>
      <bottom style="medium">
        <color auto="1"/>
      </bottom>
      <diagonal/>
    </border>
  </borders>
  <cellStyleXfs count="7">
    <xf numFmtId="0" fontId="0" fillId="0" borderId="0"/>
    <xf numFmtId="0" fontId="1"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3" fillId="0" borderId="0"/>
    <xf numFmtId="0" fontId="28" fillId="0" borderId="0"/>
    <xf numFmtId="44" fontId="11" fillId="0" borderId="0" applyFont="0" applyFill="0" applyBorder="0" applyAlignment="0" applyProtection="0"/>
  </cellStyleXfs>
  <cellXfs count="594">
    <xf numFmtId="0" fontId="0" fillId="0" borderId="0" xfId="0"/>
    <xf numFmtId="0" fontId="0" fillId="2" borderId="0" xfId="0" applyFill="1"/>
    <xf numFmtId="0" fontId="0" fillId="2" borderId="0" xfId="0" applyFill="1" applyAlignment="1"/>
    <xf numFmtId="0" fontId="3" fillId="4" borderId="1" xfId="0" applyFont="1" applyFill="1" applyBorder="1"/>
    <xf numFmtId="0" fontId="4" fillId="0" borderId="2" xfId="1" applyFont="1" applyBorder="1" applyAlignment="1" applyProtection="1">
      <alignment vertical="center"/>
    </xf>
    <xf numFmtId="0" fontId="5" fillId="2" borderId="0" xfId="0" applyFont="1" applyFill="1"/>
    <xf numFmtId="0" fontId="6" fillId="3" borderId="0" xfId="0" applyFont="1" applyFill="1" applyAlignment="1">
      <alignment vertical="center"/>
    </xf>
    <xf numFmtId="0" fontId="7" fillId="0" borderId="0" xfId="1" applyFont="1" applyAlignment="1" applyProtection="1"/>
    <xf numFmtId="0" fontId="8" fillId="2" borderId="0" xfId="0" applyFont="1" applyFill="1" applyAlignment="1">
      <alignment vertical="center" wrapText="1"/>
    </xf>
    <xf numFmtId="0" fontId="9" fillId="2" borderId="0" xfId="0" applyFont="1" applyFill="1" applyAlignment="1">
      <alignment vertical="center"/>
    </xf>
    <xf numFmtId="0" fontId="10" fillId="2" borderId="0" xfId="0" applyFont="1" applyFill="1" applyAlignment="1">
      <alignment vertical="center" wrapText="1"/>
    </xf>
    <xf numFmtId="0" fontId="9" fillId="2" borderId="0" xfId="0" applyFont="1" applyFill="1"/>
    <xf numFmtId="0" fontId="14" fillId="2" borderId="0" xfId="0" applyFont="1" applyFill="1" applyAlignment="1">
      <alignment vertical="center"/>
    </xf>
    <xf numFmtId="0" fontId="0" fillId="2" borderId="0" xfId="0" applyFill="1" applyAlignment="1">
      <alignment vertical="center"/>
    </xf>
    <xf numFmtId="0" fontId="16" fillId="0" borderId="0" xfId="0" applyFont="1" applyFill="1" applyAlignment="1">
      <alignment vertical="center"/>
    </xf>
    <xf numFmtId="0" fontId="0" fillId="0" borderId="0" xfId="0" applyFill="1" applyAlignment="1">
      <alignment vertical="center"/>
    </xf>
    <xf numFmtId="0" fontId="1" fillId="2" borderId="0" xfId="1" applyFill="1" applyAlignment="1" applyProtection="1"/>
    <xf numFmtId="0" fontId="17" fillId="2" borderId="0" xfId="0" applyFont="1" applyFill="1" applyAlignment="1">
      <alignment horizontal="center" vertical="center"/>
    </xf>
    <xf numFmtId="0" fontId="14" fillId="2" borderId="0" xfId="0" applyFont="1" applyFill="1"/>
    <xf numFmtId="0" fontId="18" fillId="2" borderId="0" xfId="4" applyFont="1" applyFill="1" applyAlignment="1">
      <alignment vertical="center"/>
    </xf>
    <xf numFmtId="0" fontId="20" fillId="2" borderId="0" xfId="0" applyFont="1" applyFill="1"/>
    <xf numFmtId="0" fontId="20" fillId="0" borderId="0" xfId="0" applyFont="1" applyFill="1" applyAlignment="1"/>
    <xf numFmtId="0" fontId="22" fillId="6" borderId="5" xfId="0" applyFont="1" applyFill="1" applyBorder="1" applyAlignment="1">
      <alignment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3" fillId="2" borderId="8" xfId="0" applyFont="1" applyFill="1" applyBorder="1" applyAlignment="1">
      <alignment vertical="center"/>
    </xf>
    <xf numFmtId="0" fontId="24" fillId="2" borderId="8" xfId="0" applyFont="1" applyFill="1" applyBorder="1" applyAlignment="1">
      <alignment vertical="center"/>
    </xf>
    <xf numFmtId="164" fontId="23" fillId="2" borderId="9" xfId="0" applyNumberFormat="1" applyFont="1" applyFill="1" applyBorder="1" applyAlignment="1">
      <alignment horizontal="right" vertical="center"/>
    </xf>
    <xf numFmtId="164" fontId="23" fillId="2" borderId="10" xfId="0" applyNumberFormat="1" applyFont="1" applyFill="1" applyBorder="1" applyAlignment="1">
      <alignment horizontal="right" vertical="center"/>
    </xf>
    <xf numFmtId="0" fontId="23" fillId="2" borderId="12" xfId="0" applyFont="1" applyFill="1" applyBorder="1" applyAlignment="1">
      <alignment vertical="center"/>
    </xf>
    <xf numFmtId="164" fontId="23" fillId="2" borderId="12" xfId="0" applyNumberFormat="1" applyFont="1" applyFill="1" applyBorder="1" applyAlignment="1">
      <alignment horizontal="right" vertical="center"/>
    </xf>
    <xf numFmtId="164" fontId="23" fillId="2" borderId="11" xfId="0" applyNumberFormat="1" applyFont="1" applyFill="1" applyBorder="1" applyAlignment="1">
      <alignment horizontal="right" vertical="center"/>
    </xf>
    <xf numFmtId="0" fontId="24" fillId="2" borderId="0" xfId="0" applyFont="1" applyFill="1" applyAlignment="1">
      <alignment vertical="center"/>
    </xf>
    <xf numFmtId="0" fontId="25" fillId="2" borderId="0" xfId="1" applyFont="1" applyFill="1" applyAlignment="1" applyProtection="1"/>
    <xf numFmtId="165" fontId="23" fillId="2" borderId="9" xfId="2" applyNumberFormat="1" applyFont="1" applyFill="1" applyBorder="1" applyAlignment="1">
      <alignment horizontal="right" vertical="center"/>
    </xf>
    <xf numFmtId="165" fontId="23" fillId="2" borderId="10" xfId="2" applyNumberFormat="1" applyFont="1" applyFill="1" applyBorder="1" applyAlignment="1">
      <alignment horizontal="right" vertical="center"/>
    </xf>
    <xf numFmtId="166" fontId="23" fillId="2" borderId="9" xfId="0" applyNumberFormat="1" applyFont="1" applyFill="1" applyBorder="1" applyAlignment="1">
      <alignment horizontal="right" vertical="center"/>
    </xf>
    <xf numFmtId="166" fontId="23" fillId="2" borderId="10" xfId="0" applyNumberFormat="1" applyFont="1" applyFill="1" applyBorder="1" applyAlignment="1">
      <alignment horizontal="right" vertical="center"/>
    </xf>
    <xf numFmtId="0" fontId="0" fillId="2" borderId="0" xfId="0" applyFill="1" applyBorder="1"/>
    <xf numFmtId="0" fontId="0" fillId="2" borderId="0" xfId="0" applyFill="1" applyAlignment="1">
      <alignment horizontal="center" wrapText="1"/>
    </xf>
    <xf numFmtId="0" fontId="0" fillId="2" borderId="0" xfId="0" applyFill="1" applyBorder="1" applyAlignment="1">
      <alignment horizontal="center" wrapText="1"/>
    </xf>
    <xf numFmtId="0" fontId="26" fillId="2" borderId="0" xfId="0" applyFont="1" applyFill="1" applyBorder="1" applyAlignment="1">
      <alignment vertical="center"/>
    </xf>
    <xf numFmtId="3" fontId="13" fillId="2" borderId="0" xfId="0" applyNumberFormat="1" applyFont="1" applyFill="1"/>
    <xf numFmtId="0" fontId="26" fillId="2" borderId="0" xfId="0" applyFont="1" applyFill="1" applyBorder="1" applyAlignment="1">
      <alignment horizontal="center" vertical="center"/>
    </xf>
    <xf numFmtId="0" fontId="27" fillId="2" borderId="0" xfId="0" applyFont="1" applyFill="1" applyBorder="1" applyAlignment="1">
      <alignment horizontal="center" vertical="top" wrapText="1"/>
    </xf>
    <xf numFmtId="0" fontId="14" fillId="2" borderId="0" xfId="0" applyFont="1" applyFill="1" applyBorder="1" applyAlignment="1">
      <alignment horizontal="center" vertical="top" wrapText="1"/>
    </xf>
    <xf numFmtId="0" fontId="0" fillId="2" borderId="0" xfId="0" applyFill="1" applyBorder="1" applyAlignment="1">
      <alignment vertical="top" wrapText="1"/>
    </xf>
    <xf numFmtId="0" fontId="28" fillId="2" borderId="0" xfId="5" applyFill="1" applyBorder="1"/>
    <xf numFmtId="0" fontId="24" fillId="2" borderId="0" xfId="0" applyFont="1" applyFill="1"/>
    <xf numFmtId="0" fontId="23" fillId="2" borderId="0" xfId="0" applyFont="1" applyFill="1"/>
    <xf numFmtId="0" fontId="0" fillId="2" borderId="0" xfId="0" applyFill="1" applyBorder="1" applyAlignment="1">
      <alignment vertical="center"/>
    </xf>
    <xf numFmtId="0" fontId="14" fillId="2" borderId="0" xfId="0" applyFont="1" applyFill="1" applyBorder="1" applyAlignment="1">
      <alignment horizontal="center" vertical="center" wrapText="1"/>
    </xf>
    <xf numFmtId="0" fontId="0" fillId="2" borderId="0" xfId="0" applyFill="1" applyBorder="1" applyAlignment="1">
      <alignment vertical="center" wrapText="1"/>
    </xf>
    <xf numFmtId="0" fontId="25" fillId="2" borderId="0" xfId="1" applyFont="1" applyFill="1" applyAlignment="1" applyProtection="1">
      <alignment vertical="center"/>
    </xf>
    <xf numFmtId="0" fontId="16" fillId="2" borderId="0" xfId="0" applyFont="1" applyFill="1" applyAlignment="1">
      <alignment vertical="center"/>
    </xf>
    <xf numFmtId="0" fontId="16" fillId="2" borderId="0" xfId="0" applyFont="1" applyFill="1"/>
    <xf numFmtId="165" fontId="0" fillId="2" borderId="0" xfId="2" applyNumberFormat="1" applyFont="1" applyFill="1"/>
    <xf numFmtId="0" fontId="26" fillId="2" borderId="0" xfId="0" applyFont="1" applyFill="1" applyBorder="1" applyAlignment="1">
      <alignment vertical="top" wrapText="1"/>
    </xf>
    <xf numFmtId="0" fontId="3" fillId="2" borderId="0" xfId="0" applyFont="1" applyFill="1"/>
    <xf numFmtId="0" fontId="13" fillId="2" borderId="0" xfId="0" applyFont="1" applyFill="1"/>
    <xf numFmtId="0" fontId="20" fillId="2" borderId="0" xfId="0" applyFont="1" applyFill="1" applyAlignment="1"/>
    <xf numFmtId="165" fontId="0" fillId="2" borderId="0" xfId="0" applyNumberFormat="1" applyFill="1"/>
    <xf numFmtId="0" fontId="15" fillId="2" borderId="0" xfId="0" applyFont="1" applyFill="1"/>
    <xf numFmtId="0" fontId="29" fillId="6" borderId="0" xfId="0" applyFont="1" applyFill="1"/>
    <xf numFmtId="0" fontId="22" fillId="6" borderId="0" xfId="0" applyFont="1" applyFill="1"/>
    <xf numFmtId="0" fontId="22" fillId="6" borderId="0" xfId="0" applyFont="1" applyFill="1" applyBorder="1" applyAlignment="1">
      <alignment horizontal="center" vertical="center"/>
    </xf>
    <xf numFmtId="0" fontId="22" fillId="6" borderId="0" xfId="0" applyFont="1" applyFill="1" applyBorder="1" applyAlignment="1">
      <alignment horizontal="center" wrapText="1"/>
    </xf>
    <xf numFmtId="0" fontId="24" fillId="0" borderId="0" xfId="0" applyFont="1"/>
    <xf numFmtId="0" fontId="14" fillId="2" borderId="0" xfId="0" applyFont="1" applyFill="1" applyBorder="1"/>
    <xf numFmtId="167" fontId="0" fillId="2" borderId="0" xfId="3" applyNumberFormat="1" applyFont="1" applyFill="1"/>
    <xf numFmtId="0" fontId="0" fillId="2" borderId="0" xfId="0" applyFill="1" applyAlignment="1">
      <alignment wrapText="1"/>
    </xf>
    <xf numFmtId="167" fontId="26" fillId="2" borderId="0" xfId="3" applyNumberFormat="1" applyFont="1" applyFill="1"/>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27" fillId="0" borderId="0" xfId="0" applyFont="1" applyAlignment="1">
      <alignment horizontal="center" vertical="top" wrapText="1"/>
    </xf>
    <xf numFmtId="0" fontId="26" fillId="0" borderId="0" xfId="0" applyFont="1" applyAlignment="1">
      <alignment vertical="top" wrapText="1"/>
    </xf>
    <xf numFmtId="0" fontId="24" fillId="2" borderId="0" xfId="0" applyFont="1" applyFill="1" applyAlignment="1">
      <alignment horizontal="left" vertical="center"/>
    </xf>
    <xf numFmtId="0" fontId="31" fillId="8" borderId="0" xfId="0" applyFont="1" applyFill="1" applyAlignment="1">
      <alignment horizontal="center"/>
    </xf>
    <xf numFmtId="0" fontId="8" fillId="9" borderId="16" xfId="0" applyFont="1" applyFill="1" applyBorder="1" applyAlignment="1">
      <alignment horizontal="center" vertical="center" wrapText="1"/>
    </xf>
    <xf numFmtId="0" fontId="8" fillId="9" borderId="17" xfId="0" applyFont="1" applyFill="1" applyBorder="1" applyAlignment="1">
      <alignment horizontal="left" vertical="center" wrapText="1"/>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left" vertical="center" wrapText="1"/>
    </xf>
    <xf numFmtId="0" fontId="8" fillId="8" borderId="18"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18" fillId="2" borderId="0" xfId="4" applyFont="1" applyFill="1" applyAlignment="1">
      <alignment horizontal="left" vertical="center"/>
    </xf>
    <xf numFmtId="0" fontId="20" fillId="0" borderId="0" xfId="0" applyFont="1" applyFill="1" applyAlignment="1">
      <alignment horizontal="left"/>
    </xf>
    <xf numFmtId="0" fontId="34" fillId="10" borderId="16" xfId="0" applyFont="1" applyFill="1" applyBorder="1" applyAlignment="1">
      <alignment horizontal="center" vertical="center" wrapText="1"/>
    </xf>
    <xf numFmtId="0" fontId="34" fillId="10" borderId="17" xfId="0" applyFont="1" applyFill="1" applyBorder="1" applyAlignment="1">
      <alignment horizontal="left" vertical="center" wrapText="1"/>
    </xf>
    <xf numFmtId="0" fontId="34" fillId="10" borderId="18" xfId="0" applyFont="1" applyFill="1" applyBorder="1" applyAlignment="1">
      <alignment horizontal="center" vertical="center" wrapText="1"/>
    </xf>
    <xf numFmtId="0" fontId="34" fillId="10" borderId="19"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34" fillId="8" borderId="0" xfId="0" applyFont="1" applyFill="1" applyAlignment="1">
      <alignment horizontal="left"/>
    </xf>
    <xf numFmtId="0" fontId="25" fillId="0" borderId="2" xfId="1" applyFont="1" applyBorder="1" applyAlignment="1" applyProtection="1">
      <alignment vertical="center"/>
    </xf>
    <xf numFmtId="0" fontId="34" fillId="8" borderId="0" xfId="0" applyFont="1" applyFill="1" applyBorder="1" applyAlignment="1">
      <alignment horizontal="left"/>
    </xf>
    <xf numFmtId="0" fontId="35" fillId="8" borderId="0" xfId="0" applyFont="1" applyFill="1" applyBorder="1" applyAlignment="1">
      <alignment horizontal="center"/>
    </xf>
    <xf numFmtId="0" fontId="35" fillId="8" borderId="0" xfId="0" applyFont="1" applyFill="1" applyBorder="1" applyAlignment="1">
      <alignment horizontal="center" vertical="center"/>
    </xf>
    <xf numFmtId="0" fontId="35" fillId="8" borderId="0" xfId="0" applyFont="1" applyFill="1" applyBorder="1" applyAlignment="1">
      <alignment horizontal="center" wrapText="1"/>
    </xf>
    <xf numFmtId="0" fontId="33" fillId="6" borderId="0" xfId="0" applyFont="1" applyFill="1" applyBorder="1" applyAlignment="1">
      <alignment horizontal="left" wrapText="1"/>
    </xf>
    <xf numFmtId="0" fontId="33" fillId="6" borderId="20"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0" xfId="0" applyFont="1" applyFill="1" applyBorder="1" applyAlignment="1">
      <alignment horizontal="left" vertical="center" wrapText="1"/>
    </xf>
    <xf numFmtId="0" fontId="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2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0" xfId="0" applyFont="1" applyFill="1" applyBorder="1" applyAlignment="1">
      <alignment horizontal="left" vertical="center" wrapText="1"/>
    </xf>
    <xf numFmtId="0" fontId="34" fillId="10" borderId="20" xfId="0" applyFont="1" applyFill="1" applyBorder="1" applyAlignment="1">
      <alignment horizontal="center" vertical="center" wrapText="1"/>
    </xf>
    <xf numFmtId="0" fontId="34" fillId="10" borderId="21" xfId="0" applyFont="1" applyFill="1" applyBorder="1" applyAlignment="1">
      <alignment horizontal="center" vertical="center" wrapText="1"/>
    </xf>
    <xf numFmtId="0" fontId="34" fillId="10" borderId="22" xfId="0" applyFont="1" applyFill="1" applyBorder="1" applyAlignment="1">
      <alignment horizontal="center" vertical="center" wrapText="1"/>
    </xf>
    <xf numFmtId="0" fontId="32" fillId="6" borderId="22" xfId="0" applyFont="1" applyFill="1" applyBorder="1" applyAlignment="1">
      <alignment horizontal="center" vertical="top" wrapText="1"/>
    </xf>
    <xf numFmtId="0" fontId="32" fillId="6" borderId="20" xfId="0" applyFont="1" applyFill="1" applyBorder="1" applyAlignment="1">
      <alignment horizontal="center" vertical="top" wrapText="1"/>
    </xf>
    <xf numFmtId="0" fontId="32" fillId="6" borderId="21" xfId="0" applyFont="1" applyFill="1" applyBorder="1" applyAlignment="1">
      <alignment horizontal="center" vertical="top" wrapText="1"/>
    </xf>
    <xf numFmtId="0" fontId="33" fillId="6" borderId="17" xfId="0" applyFont="1" applyFill="1" applyBorder="1" applyAlignment="1">
      <alignment horizontal="left" wrapText="1"/>
    </xf>
    <xf numFmtId="0" fontId="32" fillId="6" borderId="19" xfId="0" applyFont="1" applyFill="1" applyBorder="1" applyAlignment="1">
      <alignment horizontal="center" vertical="top" wrapText="1"/>
    </xf>
    <xf numFmtId="0" fontId="32" fillId="6" borderId="17" xfId="0" applyFont="1" applyFill="1" applyBorder="1" applyAlignment="1">
      <alignment horizontal="center" vertical="top" wrapText="1"/>
    </xf>
    <xf numFmtId="0" fontId="32" fillId="6" borderId="18" xfId="0" applyFont="1" applyFill="1" applyBorder="1" applyAlignment="1">
      <alignment horizontal="center" vertical="top" wrapText="1"/>
    </xf>
    <xf numFmtId="0" fontId="33" fillId="6" borderId="16" xfId="0" applyFont="1" applyFill="1" applyBorder="1" applyAlignment="1">
      <alignment horizontal="left" wrapText="1"/>
    </xf>
    <xf numFmtId="0" fontId="27" fillId="2" borderId="0" xfId="0" applyFont="1" applyFill="1" applyBorder="1" applyAlignment="1">
      <alignment horizontal="center" vertical="top" wrapText="1"/>
    </xf>
    <xf numFmtId="0" fontId="27" fillId="0" borderId="15" xfId="0" applyFont="1" applyBorder="1" applyAlignment="1">
      <alignment horizontal="center" vertical="top" wrapText="1"/>
    </xf>
    <xf numFmtId="0" fontId="27" fillId="0" borderId="14" xfId="0" applyFont="1" applyBorder="1" applyAlignment="1">
      <alignment horizontal="center" vertical="top" wrapText="1"/>
    </xf>
    <xf numFmtId="0" fontId="33" fillId="6" borderId="0" xfId="0" applyFont="1" applyFill="1" applyBorder="1" applyAlignment="1">
      <alignment horizontal="center" wrapText="1"/>
    </xf>
    <xf numFmtId="0" fontId="27" fillId="0" borderId="0" xfId="0" applyFont="1"/>
    <xf numFmtId="0" fontId="0" fillId="0" borderId="0" xfId="0" applyAlignment="1">
      <alignment vertical="top" wrapText="1"/>
    </xf>
    <xf numFmtId="164" fontId="0" fillId="2" borderId="0" xfId="0" applyNumberFormat="1" applyFill="1"/>
    <xf numFmtId="0" fontId="23" fillId="2" borderId="0" xfId="0" applyFont="1" applyFill="1" applyAlignment="1">
      <alignment vertical="center"/>
    </xf>
    <xf numFmtId="0" fontId="14" fillId="0" borderId="15" xfId="0" applyFont="1" applyBorder="1" applyAlignment="1">
      <alignment horizontal="center" vertical="top" wrapText="1"/>
    </xf>
    <xf numFmtId="0" fontId="35" fillId="8" borderId="0" xfId="0" applyFont="1" applyFill="1" applyAlignment="1">
      <alignment horizontal="center"/>
    </xf>
    <xf numFmtId="0" fontId="32" fillId="6" borderId="0" xfId="0" applyFont="1" applyFill="1" applyBorder="1" applyAlignment="1">
      <alignment horizontal="center" vertical="top" wrapText="1"/>
    </xf>
    <xf numFmtId="0" fontId="33" fillId="6" borderId="0" xfId="0" applyFont="1" applyFill="1" applyBorder="1" applyAlignment="1">
      <alignment horizontal="center" vertical="top" wrapText="1"/>
    </xf>
    <xf numFmtId="0" fontId="33" fillId="6" borderId="0" xfId="0" applyFont="1" applyFill="1" applyBorder="1" applyAlignment="1">
      <alignment horizontal="left" vertical="top" wrapText="1"/>
    </xf>
    <xf numFmtId="0" fontId="32" fillId="6" borderId="0" xfId="0" applyFont="1" applyFill="1" applyBorder="1" applyAlignment="1">
      <alignment horizontal="center" vertical="center" wrapText="1"/>
    </xf>
    <xf numFmtId="0" fontId="33" fillId="6" borderId="0" xfId="0" applyFont="1" applyFill="1" applyBorder="1" applyAlignment="1">
      <alignment horizontal="center" wrapText="1"/>
    </xf>
    <xf numFmtId="0" fontId="31" fillId="8" borderId="0" xfId="0" applyFont="1" applyFill="1" applyBorder="1" applyAlignment="1">
      <alignment horizontal="center"/>
    </xf>
    <xf numFmtId="0" fontId="31" fillId="8" borderId="0" xfId="0" applyFont="1" applyFill="1" applyBorder="1" applyAlignment="1">
      <alignment horizontal="center" vertical="center"/>
    </xf>
    <xf numFmtId="168" fontId="31" fillId="8" borderId="0" xfId="0" applyNumberFormat="1" applyFont="1" applyFill="1" applyBorder="1" applyAlignment="1">
      <alignment horizontal="center" vertical="center"/>
    </xf>
    <xf numFmtId="0" fontId="31" fillId="8" borderId="0" xfId="0" applyFont="1" applyFill="1" applyBorder="1" applyAlignment="1">
      <alignment horizontal="left" vertical="center"/>
    </xf>
    <xf numFmtId="0" fontId="33" fillId="6" borderId="0" xfId="0" applyFont="1" applyFill="1" applyBorder="1" applyAlignment="1">
      <alignment horizontal="left" wrapText="1"/>
    </xf>
    <xf numFmtId="0" fontId="8" fillId="9" borderId="23" xfId="0" applyFont="1" applyFill="1" applyBorder="1" applyAlignment="1">
      <alignment horizontal="center" vertical="center" wrapText="1"/>
    </xf>
    <xf numFmtId="0" fontId="8" fillId="9" borderId="24" xfId="0" quotePrefix="1" applyFont="1" applyFill="1" applyBorder="1" applyAlignment="1">
      <alignment horizontal="center" vertical="center" wrapText="1"/>
    </xf>
    <xf numFmtId="0" fontId="8" fillId="9" borderId="25" xfId="0" quotePrefix="1" applyFont="1" applyFill="1" applyBorder="1" applyAlignment="1">
      <alignment horizontal="center" vertical="center" wrapText="1"/>
    </xf>
    <xf numFmtId="0" fontId="8" fillId="9" borderId="26" xfId="0" quotePrefix="1"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8" fillId="8" borderId="27" xfId="0" quotePrefix="1" applyFont="1" applyFill="1" applyBorder="1" applyAlignment="1">
      <alignment horizontal="center" vertical="center" wrapText="1"/>
    </xf>
    <xf numFmtId="0" fontId="8" fillId="8" borderId="28" xfId="0" quotePrefix="1" applyFont="1" applyFill="1" applyBorder="1" applyAlignment="1">
      <alignment horizontal="center" vertical="center" wrapText="1"/>
    </xf>
    <xf numFmtId="0" fontId="8" fillId="8" borderId="29" xfId="0" quotePrefix="1" applyFont="1" applyFill="1" applyBorder="1" applyAlignment="1">
      <alignment horizontal="center" vertical="center" wrapText="1"/>
    </xf>
    <xf numFmtId="0" fontId="8" fillId="9" borderId="27" xfId="0" quotePrefix="1" applyFont="1" applyFill="1" applyBorder="1" applyAlignment="1">
      <alignment horizontal="center" vertical="center" wrapText="1"/>
    </xf>
    <xf numFmtId="0" fontId="8" fillId="9" borderId="28" xfId="0" quotePrefix="1" applyFont="1" applyFill="1" applyBorder="1" applyAlignment="1">
      <alignment horizontal="center" vertical="center" wrapText="1"/>
    </xf>
    <xf numFmtId="0" fontId="8" fillId="9" borderId="29" xfId="0" quotePrefix="1" applyFont="1" applyFill="1" applyBorder="1" applyAlignment="1">
      <alignment horizontal="center" vertical="center" wrapText="1"/>
    </xf>
    <xf numFmtId="0" fontId="8" fillId="10" borderId="0" xfId="0" applyFont="1" applyFill="1" applyBorder="1" applyAlignment="1">
      <alignment horizontal="center" vertical="center" wrapText="1"/>
    </xf>
    <xf numFmtId="0" fontId="34" fillId="10" borderId="23" xfId="0" applyFont="1" applyFill="1" applyBorder="1" applyAlignment="1">
      <alignment horizontal="center" vertical="center" wrapText="1"/>
    </xf>
    <xf numFmtId="0" fontId="34" fillId="10" borderId="27" xfId="0" quotePrefix="1" applyFont="1" applyFill="1" applyBorder="1" applyAlignment="1">
      <alignment horizontal="center" vertical="center" wrapText="1"/>
    </xf>
    <xf numFmtId="0" fontId="34" fillId="10" borderId="28" xfId="0" quotePrefix="1" applyFont="1" applyFill="1" applyBorder="1" applyAlignment="1">
      <alignment horizontal="center" vertical="center" wrapText="1"/>
    </xf>
    <xf numFmtId="0" fontId="34" fillId="10" borderId="29" xfId="0" quotePrefix="1" applyFont="1" applyFill="1" applyBorder="1" applyAlignment="1">
      <alignment horizontal="center" vertical="center" wrapText="1"/>
    </xf>
    <xf numFmtId="0" fontId="35" fillId="10" borderId="0" xfId="0" applyFont="1" applyFill="1" applyBorder="1" applyAlignment="1">
      <alignment horizontal="center" vertical="center"/>
    </xf>
    <xf numFmtId="0" fontId="37" fillId="10" borderId="0" xfId="0" applyFont="1" applyFill="1" applyBorder="1" applyAlignment="1">
      <alignment horizontal="left" vertical="center"/>
    </xf>
    <xf numFmtId="0" fontId="35" fillId="8" borderId="0" xfId="0" applyFont="1" applyFill="1" applyBorder="1" applyAlignment="1">
      <alignment horizontal="left"/>
    </xf>
    <xf numFmtId="0" fontId="8" fillId="9" borderId="0" xfId="0" applyFont="1" applyFill="1" applyBorder="1" applyAlignment="1">
      <alignment horizontal="center" vertical="top" wrapText="1"/>
    </xf>
    <xf numFmtId="0" fontId="8" fillId="9" borderId="0" xfId="0" applyFont="1" applyFill="1" applyBorder="1" applyAlignment="1">
      <alignment horizontal="left" vertical="top" wrapText="1"/>
    </xf>
    <xf numFmtId="0" fontId="8" fillId="8" borderId="0" xfId="0" applyFont="1" applyFill="1" applyBorder="1" applyAlignment="1">
      <alignment horizontal="center" vertical="top" wrapText="1"/>
    </xf>
    <xf numFmtId="0" fontId="8" fillId="8" borderId="0" xfId="0" applyFont="1" applyFill="1" applyBorder="1" applyAlignment="1">
      <alignment horizontal="left" vertical="top" wrapText="1"/>
    </xf>
    <xf numFmtId="168" fontId="8" fillId="9" borderId="30" xfId="0" applyNumberFormat="1" applyFont="1" applyFill="1" applyBorder="1" applyAlignment="1">
      <alignment horizontal="center" vertical="top" wrapText="1"/>
    </xf>
    <xf numFmtId="168" fontId="8" fillId="9" borderId="31" xfId="0" applyNumberFormat="1" applyFont="1" applyFill="1" applyBorder="1" applyAlignment="1">
      <alignment horizontal="center" vertical="top" wrapText="1"/>
    </xf>
    <xf numFmtId="168" fontId="8" fillId="8" borderId="30" xfId="0" applyNumberFormat="1" applyFont="1" applyFill="1" applyBorder="1" applyAlignment="1">
      <alignment horizontal="center" vertical="top" wrapText="1"/>
    </xf>
    <xf numFmtId="168" fontId="8" fillId="8" borderId="31" xfId="0" applyNumberFormat="1" applyFont="1" applyFill="1" applyBorder="1" applyAlignment="1">
      <alignment horizontal="center" vertical="top" wrapText="1"/>
    </xf>
    <xf numFmtId="0" fontId="33" fillId="6" borderId="30"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32" xfId="0" applyFont="1" applyFill="1" applyBorder="1" applyAlignment="1">
      <alignment horizontal="center" vertical="center" wrapText="1"/>
    </xf>
    <xf numFmtId="168" fontId="8" fillId="9" borderId="32" xfId="0" applyNumberFormat="1" applyFont="1" applyFill="1" applyBorder="1" applyAlignment="1">
      <alignment horizontal="center" vertical="top" wrapText="1"/>
    </xf>
    <xf numFmtId="168" fontId="8" fillId="8" borderId="32" xfId="0" applyNumberFormat="1" applyFont="1" applyFill="1" applyBorder="1" applyAlignment="1">
      <alignment horizontal="center" vertical="top" wrapText="1"/>
    </xf>
    <xf numFmtId="0" fontId="8" fillId="9" borderId="23" xfId="0" applyFont="1" applyFill="1" applyBorder="1" applyAlignment="1">
      <alignment horizontal="left" vertical="top" wrapText="1" indent="1"/>
    </xf>
    <xf numFmtId="0" fontId="8" fillId="9" borderId="0" xfId="0" applyFont="1" applyFill="1" applyBorder="1" applyAlignment="1">
      <alignment horizontal="left" vertical="top" wrapText="1" indent="1"/>
    </xf>
    <xf numFmtId="0" fontId="8" fillId="8" borderId="23" xfId="0" applyFont="1" applyFill="1" applyBorder="1" applyAlignment="1">
      <alignment horizontal="left" vertical="top" wrapText="1" indent="1"/>
    </xf>
    <xf numFmtId="0" fontId="8" fillId="8" borderId="0" xfId="0" applyFont="1" applyFill="1" applyBorder="1" applyAlignment="1">
      <alignment horizontal="left" vertical="top" wrapText="1" indent="1"/>
    </xf>
    <xf numFmtId="0" fontId="8" fillId="9" borderId="30" xfId="0" applyFont="1" applyFill="1" applyBorder="1" applyAlignment="1">
      <alignment horizontal="center" vertical="center" wrapText="1"/>
    </xf>
    <xf numFmtId="168" fontId="8" fillId="9" borderId="30" xfId="0" applyNumberFormat="1" applyFont="1" applyFill="1" applyBorder="1" applyAlignment="1">
      <alignment horizontal="center" vertical="center" wrapText="1"/>
    </xf>
    <xf numFmtId="0" fontId="8" fillId="8" borderId="30" xfId="0" applyFont="1" applyFill="1" applyBorder="1" applyAlignment="1">
      <alignment horizontal="center" vertical="center" wrapText="1"/>
    </xf>
    <xf numFmtId="168" fontId="8" fillId="8" borderId="30" xfId="0" applyNumberFormat="1" applyFont="1" applyFill="1" applyBorder="1" applyAlignment="1">
      <alignment horizontal="center" vertical="center" wrapText="1"/>
    </xf>
    <xf numFmtId="0" fontId="37" fillId="10" borderId="30" xfId="0" applyFont="1" applyFill="1" applyBorder="1" applyAlignment="1">
      <alignment horizontal="center" vertical="center"/>
    </xf>
    <xf numFmtId="0" fontId="33" fillId="6" borderId="0"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6" borderId="0" xfId="0" applyFont="1" applyFill="1" applyBorder="1" applyAlignment="1">
      <alignment horizontal="left" vertical="center" wrapText="1"/>
    </xf>
    <xf numFmtId="168" fontId="8" fillId="9" borderId="32" xfId="0" applyNumberFormat="1" applyFont="1" applyFill="1" applyBorder="1" applyAlignment="1">
      <alignment horizontal="center" vertical="center" wrapText="1"/>
    </xf>
    <xf numFmtId="168" fontId="8" fillId="9" borderId="31" xfId="0" applyNumberFormat="1" applyFont="1" applyFill="1" applyBorder="1" applyAlignment="1">
      <alignment horizontal="center" vertical="center" wrapText="1"/>
    </xf>
    <xf numFmtId="168" fontId="8" fillId="8" borderId="32" xfId="0" applyNumberFormat="1" applyFont="1" applyFill="1" applyBorder="1" applyAlignment="1">
      <alignment horizontal="center" vertical="center" wrapText="1"/>
    </xf>
    <xf numFmtId="168" fontId="8" fillId="8" borderId="31" xfId="0" applyNumberFormat="1" applyFont="1" applyFill="1" applyBorder="1" applyAlignment="1">
      <alignment horizontal="center" vertical="center" wrapText="1"/>
    </xf>
    <xf numFmtId="0" fontId="8" fillId="9" borderId="23" xfId="0" applyFont="1" applyFill="1" applyBorder="1" applyAlignment="1">
      <alignment horizontal="left" vertical="center" wrapText="1" indent="1"/>
    </xf>
    <xf numFmtId="0" fontId="8" fillId="9" borderId="0" xfId="0" applyFont="1" applyFill="1" applyBorder="1" applyAlignment="1">
      <alignment horizontal="left" vertical="center" wrapText="1" indent="1"/>
    </xf>
    <xf numFmtId="0" fontId="8" fillId="8" borderId="23" xfId="0" applyFont="1" applyFill="1" applyBorder="1" applyAlignment="1">
      <alignment horizontal="left" vertical="center" wrapText="1" indent="1"/>
    </xf>
    <xf numFmtId="0" fontId="8" fillId="8" borderId="0" xfId="0" applyFont="1" applyFill="1" applyBorder="1" applyAlignment="1">
      <alignment horizontal="left" vertical="center" wrapText="1" indent="1"/>
    </xf>
    <xf numFmtId="0" fontId="27" fillId="2" borderId="0" xfId="0" applyFont="1" applyFill="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25" fillId="2" borderId="0" xfId="1" applyFont="1" applyFill="1" applyAlignment="1" applyProtection="1">
      <alignment vertical="center"/>
    </xf>
    <xf numFmtId="0" fontId="33" fillId="6" borderId="30" xfId="0" applyFont="1" applyFill="1" applyBorder="1" applyAlignment="1">
      <alignment horizontal="left" wrapText="1"/>
    </xf>
    <xf numFmtId="0" fontId="33" fillId="6" borderId="30" xfId="0" applyFont="1" applyFill="1" applyBorder="1" applyAlignment="1">
      <alignment horizontal="center" wrapText="1"/>
    </xf>
    <xf numFmtId="0" fontId="8" fillId="9" borderId="30" xfId="0" applyFont="1" applyFill="1" applyBorder="1" applyAlignment="1">
      <alignment horizontal="left" vertical="center" wrapText="1"/>
    </xf>
    <xf numFmtId="169" fontId="8" fillId="9" borderId="30" xfId="6" applyNumberFormat="1" applyFont="1" applyFill="1" applyBorder="1" applyAlignment="1">
      <alignment horizontal="right" vertical="center" wrapText="1"/>
    </xf>
    <xf numFmtId="169" fontId="8" fillId="9" borderId="31" xfId="6" applyNumberFormat="1" applyFont="1" applyFill="1" applyBorder="1" applyAlignment="1">
      <alignment horizontal="right" vertical="center" wrapText="1"/>
    </xf>
    <xf numFmtId="0" fontId="8" fillId="8" borderId="30" xfId="0" applyFont="1" applyFill="1" applyBorder="1" applyAlignment="1">
      <alignment horizontal="left" vertical="center" wrapText="1"/>
    </xf>
    <xf numFmtId="41" fontId="8" fillId="8" borderId="30" xfId="6" applyNumberFormat="1" applyFont="1" applyFill="1" applyBorder="1" applyAlignment="1">
      <alignment horizontal="right" vertical="center" wrapText="1"/>
    </xf>
    <xf numFmtId="41" fontId="8" fillId="8" borderId="31" xfId="6" applyNumberFormat="1" applyFont="1" applyFill="1" applyBorder="1" applyAlignment="1">
      <alignment horizontal="right" vertical="center" wrapText="1"/>
    </xf>
    <xf numFmtId="41" fontId="8" fillId="9" borderId="30" xfId="6" applyNumberFormat="1" applyFont="1" applyFill="1" applyBorder="1" applyAlignment="1">
      <alignment horizontal="right" vertical="center" wrapText="1"/>
    </xf>
    <xf numFmtId="41" fontId="8" fillId="9" borderId="31" xfId="6" applyNumberFormat="1" applyFont="1" applyFill="1" applyBorder="1" applyAlignment="1">
      <alignment horizontal="right" vertical="center" wrapText="1"/>
    </xf>
    <xf numFmtId="49" fontId="18" fillId="8" borderId="0" xfId="0" applyNumberFormat="1" applyFont="1" applyFill="1" applyBorder="1" applyAlignment="1">
      <alignment horizontal="left"/>
    </xf>
    <xf numFmtId="0" fontId="25" fillId="6" borderId="0" xfId="1" applyFont="1" applyFill="1" applyBorder="1" applyAlignment="1" applyProtection="1">
      <alignment horizontal="left" vertical="center"/>
    </xf>
    <xf numFmtId="0" fontId="35" fillId="6" borderId="0" xfId="0" applyFont="1" applyFill="1" applyBorder="1" applyAlignment="1">
      <alignment horizontal="center"/>
    </xf>
    <xf numFmtId="0" fontId="14" fillId="2" borderId="0" xfId="0" applyFont="1" applyFill="1" applyAlignment="1">
      <alignment wrapText="1"/>
    </xf>
    <xf numFmtId="0" fontId="14" fillId="2" borderId="0" xfId="0" applyFont="1" applyFill="1" applyAlignment="1">
      <alignment vertical="top" wrapText="1"/>
    </xf>
    <xf numFmtId="0" fontId="0" fillId="2" borderId="0" xfId="0" applyFont="1" applyFill="1" applyAlignment="1">
      <alignment vertical="top" wrapText="1"/>
    </xf>
    <xf numFmtId="0" fontId="11" fillId="2" borderId="0" xfId="0" applyFont="1" applyFill="1" applyAlignment="1">
      <alignment vertical="top" wrapText="1"/>
    </xf>
    <xf numFmtId="0" fontId="0" fillId="2" borderId="0" xfId="0" applyFont="1" applyFill="1" applyAlignment="1">
      <alignment wrapText="1"/>
    </xf>
    <xf numFmtId="0" fontId="11" fillId="2" borderId="0" xfId="0" applyFont="1" applyFill="1" applyAlignment="1">
      <alignment wrapText="1"/>
    </xf>
    <xf numFmtId="0" fontId="41" fillId="2" borderId="0" xfId="0" applyFont="1" applyFill="1" applyAlignment="1">
      <alignment horizontal="left" vertical="top" wrapText="1" indent="4"/>
    </xf>
    <xf numFmtId="0" fontId="0" fillId="2" borderId="0" xfId="0" applyFill="1" applyAlignment="1">
      <alignment vertical="top" wrapText="1"/>
    </xf>
    <xf numFmtId="0" fontId="24" fillId="2" borderId="0" xfId="0" applyFont="1" applyFill="1" applyAlignment="1">
      <alignment wrapText="1"/>
    </xf>
    <xf numFmtId="0" fontId="25" fillId="2" borderId="0" xfId="1" applyFont="1" applyFill="1" applyAlignment="1" applyProtection="1">
      <alignment wrapText="1"/>
    </xf>
    <xf numFmtId="0" fontId="27" fillId="2" borderId="0" xfId="0" applyFont="1" applyFill="1" applyBorder="1" applyAlignment="1">
      <alignment horizontal="center" vertical="top" wrapText="1"/>
    </xf>
    <xf numFmtId="0" fontId="25" fillId="2" borderId="0" xfId="1" applyFont="1" applyFill="1" applyAlignment="1" applyProtection="1"/>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25" fillId="2" borderId="0" xfId="1" applyFont="1" applyFill="1" applyAlignment="1" applyProtection="1">
      <alignment vertical="center"/>
    </xf>
    <xf numFmtId="0" fontId="18" fillId="2" borderId="0" xfId="0" applyFont="1" applyFill="1"/>
    <xf numFmtId="0" fontId="18" fillId="2" borderId="0" xfId="0" applyNumberFormat="1" applyFont="1" applyFill="1"/>
    <xf numFmtId="170" fontId="18" fillId="2" borderId="0" xfId="0" applyNumberFormat="1" applyFont="1" applyFill="1"/>
    <xf numFmtId="169" fontId="18" fillId="2" borderId="0" xfId="6" applyNumberFormat="1" applyFont="1" applyFill="1" applyAlignment="1">
      <alignment vertical="top" wrapText="1"/>
    </xf>
    <xf numFmtId="169" fontId="20" fillId="2" borderId="0" xfId="6" applyNumberFormat="1" applyFont="1" applyFill="1"/>
    <xf numFmtId="0" fontId="27" fillId="2" borderId="0" xfId="0" applyFont="1" applyFill="1" applyAlignment="1">
      <alignment horizontal="center" vertical="top" wrapText="1"/>
    </xf>
    <xf numFmtId="0" fontId="14" fillId="2" borderId="0" xfId="0" applyFont="1" applyFill="1" applyAlignment="1">
      <alignment horizontal="center" vertical="top" wrapText="1"/>
    </xf>
    <xf numFmtId="0" fontId="26" fillId="2" borderId="0" xfId="0" applyFont="1" applyFill="1" applyAlignment="1">
      <alignment vertical="top" wrapText="1"/>
    </xf>
    <xf numFmtId="0" fontId="26" fillId="2" borderId="0" xfId="0" applyFont="1" applyFill="1" applyAlignment="1">
      <alignment vertical="top"/>
    </xf>
    <xf numFmtId="0" fontId="27" fillId="2" borderId="0" xfId="0" applyFont="1" applyFill="1" applyBorder="1" applyAlignment="1">
      <alignment horizontal="left" vertical="top" wrapText="1"/>
    </xf>
    <xf numFmtId="0" fontId="27" fillId="2" borderId="0" xfId="0" applyFont="1" applyFill="1" applyBorder="1" applyAlignment="1">
      <alignment vertical="top" wrapText="1"/>
    </xf>
    <xf numFmtId="0" fontId="3" fillId="2" borderId="0" xfId="0" applyNumberFormat="1" applyFont="1" applyFill="1" applyAlignment="1">
      <alignment wrapText="1"/>
    </xf>
    <xf numFmtId="169" fontId="26" fillId="0" borderId="0" xfId="6" applyNumberFormat="1" applyFont="1" applyAlignment="1">
      <alignment vertical="top" wrapText="1"/>
    </xf>
    <xf numFmtId="169" fontId="26" fillId="0" borderId="0" xfId="6" applyNumberFormat="1" applyFont="1"/>
    <xf numFmtId="169" fontId="0" fillId="2" borderId="0" xfId="6" applyNumberFormat="1" applyFont="1" applyFill="1"/>
    <xf numFmtId="0" fontId="20" fillId="2" borderId="0" xfId="0" applyFont="1" applyFill="1" applyAlignment="1">
      <alignment horizontal="left"/>
    </xf>
    <xf numFmtId="0" fontId="44" fillId="2" borderId="0" xfId="0" applyFont="1" applyFill="1"/>
    <xf numFmtId="0" fontId="45" fillId="6" borderId="0" xfId="0" applyFont="1" applyFill="1" applyBorder="1" applyAlignment="1">
      <alignment horizontal="center" wrapText="1"/>
    </xf>
    <xf numFmtId="0" fontId="45" fillId="6" borderId="0" xfId="0" applyFont="1" applyFill="1" applyBorder="1" applyAlignment="1">
      <alignment horizontal="left" wrapText="1"/>
    </xf>
    <xf numFmtId="169" fontId="8" fillId="9" borderId="32" xfId="2" applyNumberFormat="1" applyFont="1" applyFill="1" applyBorder="1" applyAlignment="1">
      <alignment horizontal="right" vertical="center" wrapText="1"/>
    </xf>
    <xf numFmtId="169" fontId="8" fillId="9" borderId="30" xfId="2" applyNumberFormat="1" applyFont="1" applyFill="1" applyBorder="1" applyAlignment="1">
      <alignment horizontal="right" vertical="center" wrapText="1"/>
    </xf>
    <xf numFmtId="169" fontId="8" fillId="9" borderId="31" xfId="2" applyNumberFormat="1" applyFont="1" applyFill="1" applyBorder="1" applyAlignment="1">
      <alignment horizontal="right" vertical="center" wrapText="1"/>
    </xf>
    <xf numFmtId="41" fontId="8" fillId="8" borderId="32" xfId="0" applyNumberFormat="1" applyFont="1" applyFill="1" applyBorder="1" applyAlignment="1">
      <alignment horizontal="right" vertical="center" wrapText="1"/>
    </xf>
    <xf numFmtId="41" fontId="8" fillId="9" borderId="32" xfId="0" applyNumberFormat="1" applyFont="1" applyFill="1" applyBorder="1" applyAlignment="1">
      <alignment horizontal="right" vertical="center" wrapText="1"/>
    </xf>
    <xf numFmtId="0" fontId="8" fillId="11" borderId="0" xfId="0" applyFont="1" applyFill="1" applyBorder="1" applyAlignment="1">
      <alignment horizontal="center" vertical="center" wrapText="1"/>
    </xf>
    <xf numFmtId="0" fontId="34" fillId="11" borderId="0" xfId="0" applyFont="1" applyFill="1" applyBorder="1" applyAlignment="1">
      <alignment horizontal="left" vertical="center" wrapText="1"/>
    </xf>
    <xf numFmtId="41" fontId="34" fillId="11" borderId="32" xfId="0" applyNumberFormat="1" applyFont="1" applyFill="1" applyBorder="1" applyAlignment="1">
      <alignment horizontal="right" vertical="center" wrapText="1"/>
    </xf>
    <xf numFmtId="41" fontId="34" fillId="11" borderId="30" xfId="6" applyNumberFormat="1" applyFont="1" applyFill="1" applyBorder="1" applyAlignment="1">
      <alignment horizontal="right" vertical="center" wrapText="1"/>
    </xf>
    <xf numFmtId="41" fontId="34" fillId="11" borderId="31" xfId="6" applyNumberFormat="1" applyFont="1" applyFill="1" applyBorder="1" applyAlignment="1">
      <alignment horizontal="right" vertical="center" wrapText="1"/>
    </xf>
    <xf numFmtId="0" fontId="10" fillId="0" borderId="0" xfId="4" applyFont="1" applyAlignment="1">
      <alignment horizontal="right" vertical="center"/>
    </xf>
    <xf numFmtId="49" fontId="8" fillId="9" borderId="32" xfId="0" applyNumberFormat="1" applyFont="1" applyFill="1" applyBorder="1" applyAlignment="1">
      <alignment horizontal="right" vertical="center" wrapText="1"/>
    </xf>
    <xf numFmtId="49" fontId="8" fillId="9" borderId="30" xfId="6" applyNumberFormat="1" applyFont="1" applyFill="1" applyBorder="1" applyAlignment="1">
      <alignment horizontal="right" vertical="center" wrapText="1"/>
    </xf>
    <xf numFmtId="49" fontId="8" fillId="9" borderId="31" xfId="6" applyNumberFormat="1" applyFont="1" applyFill="1" applyBorder="1" applyAlignment="1">
      <alignment horizontal="right" vertical="center" wrapText="1"/>
    </xf>
    <xf numFmtId="169" fontId="34" fillId="11" borderId="33" xfId="6" applyNumberFormat="1" applyFont="1" applyFill="1" applyBorder="1" applyAlignment="1">
      <alignment horizontal="right" vertical="center" wrapText="1"/>
    </xf>
    <xf numFmtId="169" fontId="34" fillId="11" borderId="31" xfId="6" applyNumberFormat="1" applyFont="1" applyFill="1" applyBorder="1" applyAlignment="1">
      <alignment horizontal="right" vertical="center" wrapText="1"/>
    </xf>
    <xf numFmtId="0" fontId="24" fillId="12" borderId="34" xfId="0" applyFont="1" applyFill="1" applyBorder="1" applyAlignment="1">
      <alignment vertical="center"/>
    </xf>
    <xf numFmtId="0" fontId="23" fillId="12" borderId="34" xfId="0" applyFont="1" applyFill="1" applyBorder="1"/>
    <xf numFmtId="0" fontId="0" fillId="15" borderId="34" xfId="0" applyFill="1" applyBorder="1"/>
    <xf numFmtId="0" fontId="22" fillId="19" borderId="34" xfId="0" applyFont="1" applyFill="1" applyBorder="1" applyAlignment="1">
      <alignment vertical="center"/>
    </xf>
    <xf numFmtId="0" fontId="6" fillId="19" borderId="34" xfId="0" applyFont="1" applyFill="1" applyBorder="1" applyAlignment="1">
      <alignment vertical="center"/>
    </xf>
    <xf numFmtId="0" fontId="12" fillId="2" borderId="0" xfId="0" applyFont="1" applyFill="1" applyAlignment="1">
      <alignment vertical="center"/>
    </xf>
    <xf numFmtId="171" fontId="24" fillId="5" borderId="34" xfId="2" applyNumberFormat="1" applyFont="1" applyFill="1" applyBorder="1" applyAlignment="1">
      <alignment vertical="center"/>
    </xf>
    <xf numFmtId="165" fontId="24" fillId="5" borderId="34" xfId="2" applyNumberFormat="1" applyFont="1" applyFill="1" applyBorder="1" applyAlignment="1">
      <alignment vertical="center"/>
    </xf>
    <xf numFmtId="165" fontId="24" fillId="5" borderId="34" xfId="0" applyNumberFormat="1" applyFont="1" applyFill="1" applyBorder="1" applyAlignment="1">
      <alignment vertical="center"/>
    </xf>
    <xf numFmtId="0" fontId="24" fillId="13" borderId="34" xfId="0" applyFont="1" applyFill="1" applyBorder="1" applyAlignment="1">
      <alignment vertical="center"/>
    </xf>
    <xf numFmtId="171" fontId="24" fillId="13" borderId="34" xfId="2" applyNumberFormat="1" applyFont="1" applyFill="1" applyBorder="1" applyAlignment="1">
      <alignment vertical="center"/>
    </xf>
    <xf numFmtId="165" fontId="24" fillId="13" borderId="34" xfId="2" applyNumberFormat="1" applyFont="1" applyFill="1" applyBorder="1" applyAlignment="1">
      <alignment vertical="center"/>
    </xf>
    <xf numFmtId="165" fontId="24" fillId="14" borderId="34" xfId="0" applyNumberFormat="1" applyFont="1" applyFill="1" applyBorder="1" applyAlignment="1">
      <alignment vertical="center"/>
    </xf>
    <xf numFmtId="171" fontId="24" fillId="14" borderId="34" xfId="2" applyNumberFormat="1" applyFont="1" applyFill="1" applyBorder="1" applyAlignment="1">
      <alignment vertical="center"/>
    </xf>
    <xf numFmtId="165" fontId="24" fillId="14" borderId="34" xfId="2" applyNumberFormat="1" applyFont="1" applyFill="1" applyBorder="1" applyAlignment="1">
      <alignment vertical="center"/>
    </xf>
    <xf numFmtId="171" fontId="23" fillId="14" borderId="34" xfId="2" applyNumberFormat="1" applyFont="1" applyFill="1" applyBorder="1" applyAlignment="1">
      <alignment vertical="center"/>
    </xf>
    <xf numFmtId="165" fontId="23" fillId="14" borderId="34" xfId="2" applyNumberFormat="1" applyFont="1" applyFill="1" applyBorder="1" applyAlignment="1">
      <alignment vertical="center"/>
    </xf>
    <xf numFmtId="165" fontId="23" fillId="14" borderId="34" xfId="0" applyNumberFormat="1" applyFont="1" applyFill="1" applyBorder="1" applyAlignment="1">
      <alignment vertical="center"/>
    </xf>
    <xf numFmtId="171" fontId="24" fillId="12" borderId="34" xfId="2" applyNumberFormat="1" applyFont="1" applyFill="1" applyBorder="1" applyAlignment="1">
      <alignment vertical="center"/>
    </xf>
    <xf numFmtId="165" fontId="24" fillId="12" borderId="34" xfId="2" applyNumberFormat="1" applyFont="1" applyFill="1" applyBorder="1" applyAlignment="1">
      <alignment vertical="center"/>
    </xf>
    <xf numFmtId="171" fontId="23" fillId="5" borderId="34" xfId="2" applyNumberFormat="1" applyFont="1" applyFill="1" applyBorder="1" applyAlignment="1">
      <alignment vertical="center"/>
    </xf>
    <xf numFmtId="0" fontId="14" fillId="18" borderId="34" xfId="0" applyFont="1" applyFill="1" applyBorder="1" applyAlignment="1">
      <alignment horizontal="center" vertical="center"/>
    </xf>
    <xf numFmtId="0" fontId="17" fillId="17" borderId="34" xfId="0" applyFont="1" applyFill="1" applyBorder="1" applyAlignment="1">
      <alignment horizontal="center" vertical="center"/>
    </xf>
    <xf numFmtId="0" fontId="14" fillId="16" borderId="34" xfId="0" applyFont="1" applyFill="1" applyBorder="1" applyAlignment="1">
      <alignment horizontal="center" vertical="center"/>
    </xf>
    <xf numFmtId="0" fontId="14" fillId="15" borderId="34" xfId="0" applyFont="1" applyFill="1" applyBorder="1" applyAlignment="1">
      <alignment horizontal="center" vertical="center"/>
    </xf>
    <xf numFmtId="165" fontId="23" fillId="5" borderId="34" xfId="2" applyNumberFormat="1" applyFont="1" applyFill="1" applyBorder="1" applyAlignment="1">
      <alignment vertical="center"/>
    </xf>
    <xf numFmtId="164" fontId="23" fillId="5" borderId="34" xfId="0" applyNumberFormat="1" applyFont="1" applyFill="1" applyBorder="1" applyAlignment="1">
      <alignment vertical="center"/>
    </xf>
    <xf numFmtId="165" fontId="23" fillId="13" borderId="34" xfId="2" applyNumberFormat="1" applyFont="1" applyFill="1" applyBorder="1" applyAlignment="1">
      <alignment vertical="center"/>
    </xf>
    <xf numFmtId="165" fontId="23" fillId="12" borderId="34" xfId="2" applyNumberFormat="1" applyFont="1" applyFill="1" applyBorder="1" applyAlignment="1">
      <alignment vertical="center"/>
    </xf>
    <xf numFmtId="164" fontId="24" fillId="5" borderId="34" xfId="0" applyNumberFormat="1" applyFont="1" applyFill="1" applyBorder="1" applyAlignment="1">
      <alignment vertical="center"/>
    </xf>
    <xf numFmtId="0" fontId="23" fillId="13" borderId="34" xfId="0" applyFont="1" applyFill="1" applyBorder="1" applyAlignment="1">
      <alignment vertical="center"/>
    </xf>
    <xf numFmtId="171" fontId="23" fillId="13" borderId="34" xfId="2" applyNumberFormat="1" applyFont="1" applyFill="1" applyBorder="1" applyAlignment="1">
      <alignment vertical="center"/>
    </xf>
    <xf numFmtId="171" fontId="23" fillId="12" borderId="34" xfId="2" applyNumberFormat="1" applyFont="1" applyFill="1" applyBorder="1" applyAlignment="1">
      <alignment vertical="center"/>
    </xf>
    <xf numFmtId="0" fontId="27" fillId="2" borderId="0" xfId="0" applyFont="1" applyFill="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33" fillId="6" borderId="0" xfId="0" applyFont="1" applyFill="1" applyBorder="1" applyAlignment="1">
      <alignment horizontal="center" wrapText="1"/>
    </xf>
    <xf numFmtId="0" fontId="32" fillId="6" borderId="0" xfId="0" applyFont="1" applyFill="1" applyBorder="1" applyAlignment="1">
      <alignment horizontal="center" wrapText="1"/>
    </xf>
    <xf numFmtId="0" fontId="33" fillId="6" borderId="0" xfId="0" applyFont="1" applyFill="1" applyBorder="1" applyAlignment="1">
      <alignment horizontal="left" wrapText="1"/>
    </xf>
    <xf numFmtId="0" fontId="13" fillId="2" borderId="0" xfId="0" applyFont="1" applyFill="1" applyBorder="1" applyAlignment="1">
      <alignment vertical="top" wrapText="1"/>
    </xf>
    <xf numFmtId="0" fontId="13" fillId="2" borderId="0" xfId="0" applyFont="1" applyFill="1" applyBorder="1"/>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6" fillId="2" borderId="0" xfId="0" applyFont="1" applyFill="1" applyBorder="1" applyAlignment="1">
      <alignment horizontal="center" vertical="top" wrapText="1"/>
    </xf>
    <xf numFmtId="49" fontId="0" fillId="2" borderId="0" xfId="0" applyNumberFormat="1" applyFill="1"/>
    <xf numFmtId="1" fontId="27" fillId="2" borderId="0" xfId="0" applyNumberFormat="1" applyFont="1" applyFill="1" applyBorder="1" applyAlignment="1">
      <alignment horizontal="center" vertical="top" wrapText="1"/>
    </xf>
    <xf numFmtId="1" fontId="27" fillId="2" borderId="0" xfId="2" applyNumberFormat="1" applyFont="1" applyFill="1" applyBorder="1" applyAlignment="1">
      <alignment horizontal="center" vertical="top" wrapText="1"/>
    </xf>
    <xf numFmtId="1" fontId="0" fillId="2" borderId="0" xfId="2" applyNumberFormat="1" applyFont="1" applyFill="1"/>
    <xf numFmtId="1" fontId="0" fillId="2" borderId="0" xfId="0" applyNumberFormat="1" applyFill="1"/>
    <xf numFmtId="165" fontId="8" fillId="9" borderId="30" xfId="2" applyNumberFormat="1" applyFont="1" applyFill="1" applyBorder="1" applyAlignment="1">
      <alignment horizontal="center" vertical="center" wrapText="1"/>
    </xf>
    <xf numFmtId="165" fontId="8" fillId="8" borderId="30" xfId="2" applyNumberFormat="1"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0" xfId="0" applyFont="1" applyFill="1" applyBorder="1" applyAlignment="1">
      <alignment horizontal="left" vertical="center" wrapText="1"/>
    </xf>
    <xf numFmtId="165" fontId="34" fillId="24" borderId="30" xfId="2" applyNumberFormat="1" applyFont="1" applyFill="1" applyBorder="1" applyAlignment="1">
      <alignment horizontal="center" vertical="center" wrapText="1"/>
    </xf>
    <xf numFmtId="171" fontId="34" fillId="24" borderId="30" xfId="2" applyNumberFormat="1" applyFont="1" applyFill="1" applyBorder="1" applyAlignment="1">
      <alignment horizontal="center" vertical="center"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32" fillId="6" borderId="0" xfId="0" applyFont="1" applyFill="1" applyBorder="1" applyAlignment="1">
      <alignment horizontal="left" wrapText="1"/>
    </xf>
    <xf numFmtId="0" fontId="32" fillId="6" borderId="30" xfId="0" applyFont="1" applyFill="1" applyBorder="1" applyAlignment="1">
      <alignment horizontal="center" wrapText="1"/>
    </xf>
    <xf numFmtId="0" fontId="32" fillId="6" borderId="31" xfId="0" applyFont="1" applyFill="1" applyBorder="1" applyAlignment="1">
      <alignment horizontal="center" wrapText="1"/>
    </xf>
    <xf numFmtId="165" fontId="8" fillId="9" borderId="31" xfId="2" applyNumberFormat="1" applyFont="1" applyFill="1" applyBorder="1" applyAlignment="1">
      <alignment horizontal="center" vertical="center" wrapText="1"/>
    </xf>
    <xf numFmtId="165" fontId="8" fillId="8" borderId="31" xfId="2" applyNumberFormat="1" applyFont="1" applyFill="1" applyBorder="1" applyAlignment="1">
      <alignment horizontal="center" vertical="center" wrapText="1"/>
    </xf>
    <xf numFmtId="165" fontId="34" fillId="24" borderId="31" xfId="2" applyNumberFormat="1" applyFont="1" applyFill="1" applyBorder="1" applyAlignment="1">
      <alignment horizontal="center" vertical="center" wrapText="1"/>
    </xf>
    <xf numFmtId="0" fontId="32" fillId="6" borderId="32" xfId="0" applyFont="1" applyFill="1" applyBorder="1" applyAlignment="1">
      <alignment horizontal="center" wrapText="1"/>
    </xf>
    <xf numFmtId="165" fontId="8" fillId="9" borderId="32" xfId="2" applyNumberFormat="1" applyFont="1" applyFill="1" applyBorder="1" applyAlignment="1">
      <alignment horizontal="center" vertical="center" wrapText="1"/>
    </xf>
    <xf numFmtId="165" fontId="8" fillId="8" borderId="32" xfId="2" applyNumberFormat="1" applyFont="1" applyFill="1" applyBorder="1" applyAlignment="1">
      <alignment horizontal="center" vertical="center" wrapText="1"/>
    </xf>
    <xf numFmtId="165" fontId="34" fillId="24" borderId="32" xfId="2" applyNumberFormat="1" applyFont="1" applyFill="1" applyBorder="1" applyAlignment="1">
      <alignment horizontal="center" vertical="center" wrapText="1"/>
    </xf>
    <xf numFmtId="0" fontId="26" fillId="9" borderId="0"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27" fillId="2" borderId="13" xfId="0" applyFont="1" applyFill="1" applyBorder="1" applyAlignment="1">
      <alignment horizontal="center" vertical="top" wrapText="1"/>
    </xf>
    <xf numFmtId="0" fontId="27" fillId="2" borderId="14" xfId="0" applyFont="1" applyFill="1" applyBorder="1" applyAlignment="1">
      <alignment horizontal="center" vertical="top" wrapText="1"/>
    </xf>
    <xf numFmtId="0" fontId="0" fillId="0" borderId="13" xfId="0" applyBorder="1" applyAlignment="1">
      <alignment vertical="top" wrapText="1"/>
    </xf>
    <xf numFmtId="0" fontId="14" fillId="2" borderId="15" xfId="0" applyFont="1" applyFill="1" applyBorder="1" applyAlignment="1">
      <alignment horizontal="center" vertical="top" wrapText="1"/>
    </xf>
    <xf numFmtId="0" fontId="0" fillId="0" borderId="15" xfId="0" applyBorder="1" applyAlignment="1">
      <alignment vertical="top" wrapText="1"/>
    </xf>
    <xf numFmtId="167" fontId="0" fillId="2" borderId="0" xfId="0" applyNumberFormat="1" applyFill="1"/>
    <xf numFmtId="0" fontId="16" fillId="2" borderId="0" xfId="0" applyFont="1" applyFill="1" applyBorder="1"/>
    <xf numFmtId="167" fontId="0" fillId="2" borderId="0" xfId="3" applyNumberFormat="1" applyFont="1" applyFill="1" applyBorder="1"/>
    <xf numFmtId="165" fontId="27" fillId="2" borderId="0" xfId="2" applyNumberFormat="1" applyFont="1" applyFill="1" applyBorder="1" applyAlignment="1">
      <alignment horizontal="center" vertical="top" wrapText="1"/>
    </xf>
    <xf numFmtId="165" fontId="0" fillId="2" borderId="0" xfId="0" applyNumberFormat="1" applyFill="1" applyBorder="1"/>
    <xf numFmtId="0" fontId="18" fillId="2" borderId="0" xfId="4" applyFont="1" applyFill="1" applyBorder="1" applyAlignment="1">
      <alignment vertical="center"/>
    </xf>
    <xf numFmtId="0" fontId="20" fillId="2" borderId="0" xfId="0" applyFont="1" applyFill="1" applyBorder="1"/>
    <xf numFmtId="0" fontId="6" fillId="25" borderId="0" xfId="0" applyFont="1" applyFill="1" applyBorder="1" applyAlignment="1"/>
    <xf numFmtId="0" fontId="0" fillId="25" borderId="0" xfId="0" applyFill="1" applyBorder="1"/>
    <xf numFmtId="167" fontId="0" fillId="2" borderId="0" xfId="0" applyNumberFormat="1" applyFill="1" applyBorder="1"/>
    <xf numFmtId="164" fontId="0" fillId="2" borderId="0" xfId="0" applyNumberFormat="1" applyFill="1" applyBorder="1"/>
    <xf numFmtId="2" fontId="0" fillId="2" borderId="0" xfId="0" applyNumberFormat="1" applyFill="1" applyBorder="1"/>
    <xf numFmtId="0" fontId="6" fillId="25" borderId="0" xfId="0" applyFont="1" applyFill="1" applyBorder="1" applyAlignment="1">
      <alignment vertical="center"/>
    </xf>
    <xf numFmtId="0" fontId="0" fillId="2" borderId="0" xfId="0" applyFill="1" applyBorder="1" applyAlignment="1">
      <alignment horizontal="left"/>
    </xf>
    <xf numFmtId="0" fontId="48" fillId="2" borderId="0" xfId="0" applyFont="1" applyFill="1" applyBorder="1"/>
    <xf numFmtId="167" fontId="0" fillId="2" borderId="0" xfId="3" applyNumberFormat="1" applyFont="1" applyFill="1" applyBorder="1" applyAlignment="1">
      <alignment horizontal="center" wrapText="1"/>
    </xf>
    <xf numFmtId="0" fontId="26" fillId="2" borderId="0" xfId="0" applyFont="1" applyFill="1" applyAlignment="1">
      <alignment vertical="center"/>
    </xf>
    <xf numFmtId="0" fontId="26" fillId="2" borderId="0" xfId="0" applyFont="1" applyFill="1" applyAlignment="1">
      <alignment horizontal="center" vertical="center"/>
    </xf>
    <xf numFmtId="9" fontId="0" fillId="2" borderId="0" xfId="3" applyFont="1" applyFill="1" applyBorder="1"/>
    <xf numFmtId="0" fontId="15" fillId="2" borderId="0" xfId="0" applyFont="1" applyFill="1" applyAlignment="1">
      <alignment vertical="top" wrapText="1"/>
    </xf>
    <xf numFmtId="0" fontId="15" fillId="2" borderId="0" xfId="0" applyFont="1" applyFill="1" applyBorder="1"/>
    <xf numFmtId="0" fontId="15" fillId="2" borderId="0" xfId="0" applyFont="1" applyFill="1" applyAlignment="1">
      <alignment vertical="center"/>
    </xf>
    <xf numFmtId="0" fontId="15" fillId="2" borderId="0" xfId="0" applyFont="1" applyFill="1" applyAlignment="1">
      <alignment horizontal="center" vertical="center"/>
    </xf>
    <xf numFmtId="0" fontId="12" fillId="2" borderId="0" xfId="0" applyFont="1" applyFill="1" applyAlignment="1">
      <alignment horizontal="center" vertical="top" wrapText="1"/>
    </xf>
    <xf numFmtId="9" fontId="15" fillId="2" borderId="0" xfId="3" applyFont="1" applyFill="1" applyBorder="1"/>
    <xf numFmtId="0" fontId="27" fillId="2" borderId="0" xfId="0" applyFont="1" applyFill="1" applyBorder="1" applyAlignment="1">
      <alignment horizontal="center" vertical="top" wrapText="1"/>
    </xf>
    <xf numFmtId="0" fontId="25" fillId="2" borderId="0" xfId="1" applyFont="1" applyFill="1" applyAlignment="1" applyProtection="1"/>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25" fillId="2" borderId="0" xfId="1" applyFont="1" applyFill="1" applyAlignment="1" applyProtection="1">
      <alignment vertical="center"/>
    </xf>
    <xf numFmtId="0" fontId="34" fillId="8" borderId="0" xfId="0" applyFont="1" applyFill="1" applyBorder="1" applyAlignment="1">
      <alignment horizontal="left"/>
    </xf>
    <xf numFmtId="0" fontId="0" fillId="23" borderId="0" xfId="0" applyFill="1" applyBorder="1"/>
    <xf numFmtId="0" fontId="27" fillId="2" borderId="0" xfId="0" applyFont="1" applyFill="1" applyBorder="1" applyAlignment="1">
      <alignment horizontal="center" vertical="top" wrapText="1"/>
    </xf>
    <xf numFmtId="0" fontId="33" fillId="6" borderId="0" xfId="0" applyFont="1" applyFill="1" applyBorder="1" applyAlignment="1">
      <alignment horizontal="center" wrapText="1"/>
    </xf>
    <xf numFmtId="0" fontId="33" fillId="6" borderId="0" xfId="0" applyFont="1" applyFill="1" applyBorder="1" applyAlignment="1">
      <alignment horizontal="left" wrapText="1"/>
    </xf>
    <xf numFmtId="0" fontId="32" fillId="6" borderId="30" xfId="0" applyFont="1" applyFill="1" applyBorder="1" applyAlignment="1">
      <alignment horizontal="center" vertical="center" wrapText="1"/>
    </xf>
    <xf numFmtId="0" fontId="0" fillId="2" borderId="15" xfId="0" applyFont="1" applyFill="1" applyBorder="1" applyAlignment="1">
      <alignment horizontal="left" vertical="top" wrapText="1"/>
    </xf>
    <xf numFmtId="0" fontId="0" fillId="2" borderId="0" xfId="0" applyFill="1" applyAlignment="1">
      <alignment horizontal="center" vertical="top" wrapText="1"/>
    </xf>
    <xf numFmtId="0" fontId="0" fillId="2" borderId="0" xfId="0" applyFill="1" applyBorder="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3" xfId="0" applyFill="1" applyBorder="1" applyAlignment="1">
      <alignment horizontal="center" vertical="top" wrapText="1"/>
    </xf>
    <xf numFmtId="0" fontId="0" fillId="2" borderId="40" xfId="0" applyFill="1" applyBorder="1" applyAlignment="1">
      <alignment horizontal="center" vertical="top" wrapText="1"/>
    </xf>
    <xf numFmtId="0" fontId="49" fillId="2" borderId="0" xfId="0" applyFont="1" applyFill="1"/>
    <xf numFmtId="0" fontId="23" fillId="2" borderId="15" xfId="0" applyFont="1" applyFill="1" applyBorder="1" applyAlignment="1">
      <alignment horizontal="left" vertical="center" wrapText="1"/>
    </xf>
    <xf numFmtId="0" fontId="22" fillId="3" borderId="0" xfId="0" applyFont="1" applyFill="1" applyBorder="1" applyAlignment="1">
      <alignment horizontal="left" wrapText="1"/>
    </xf>
    <xf numFmtId="0" fontId="34" fillId="11" borderId="30" xfId="0" applyFont="1" applyFill="1" applyBorder="1" applyAlignment="1">
      <alignment horizontal="center" vertical="center" wrapText="1"/>
    </xf>
    <xf numFmtId="0" fontId="34" fillId="11" borderId="30" xfId="0" applyFont="1" applyFill="1" applyBorder="1" applyAlignment="1">
      <alignment horizontal="left" vertical="center" wrapText="1"/>
    </xf>
    <xf numFmtId="164" fontId="34" fillId="11" borderId="30" xfId="0" applyNumberFormat="1" applyFont="1" applyFill="1" applyBorder="1" applyAlignment="1">
      <alignment horizontal="center" vertical="center" wrapText="1"/>
    </xf>
    <xf numFmtId="0" fontId="34" fillId="11" borderId="31" xfId="0" applyFont="1" applyFill="1" applyBorder="1" applyAlignment="1">
      <alignment horizontal="center" vertical="center" wrapText="1"/>
    </xf>
    <xf numFmtId="0" fontId="34" fillId="11" borderId="38" xfId="0" applyFont="1" applyFill="1" applyBorder="1" applyAlignment="1">
      <alignment horizontal="left" vertical="center" wrapText="1"/>
    </xf>
    <xf numFmtId="0" fontId="32" fillId="6" borderId="30" xfId="0" applyFont="1" applyFill="1" applyBorder="1" applyAlignment="1">
      <alignment horizontal="left" wrapText="1"/>
    </xf>
    <xf numFmtId="0" fontId="50" fillId="6" borderId="30" xfId="0" applyFont="1" applyFill="1" applyBorder="1" applyAlignment="1">
      <alignment horizontal="center" vertical="center" wrapText="1"/>
    </xf>
    <xf numFmtId="0" fontId="27" fillId="2" borderId="0" xfId="0" applyFont="1" applyFill="1" applyBorder="1" applyAlignment="1">
      <alignment horizontal="center" vertical="top" wrapText="1"/>
    </xf>
    <xf numFmtId="0" fontId="8" fillId="9" borderId="33"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8" borderId="39" xfId="0" applyFont="1" applyFill="1" applyBorder="1" applyAlignment="1">
      <alignment horizontal="center" vertical="center" wrapText="1"/>
    </xf>
    <xf numFmtId="0" fontId="32" fillId="6" borderId="41" xfId="0" applyFont="1" applyFill="1" applyBorder="1" applyAlignment="1">
      <alignment horizontal="center" wrapText="1"/>
    </xf>
    <xf numFmtId="0" fontId="8" fillId="9" borderId="32"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39"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32" fillId="6" borderId="41"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34" fillId="24" borderId="33" xfId="0" applyFont="1" applyFill="1" applyBorder="1" applyAlignment="1">
      <alignment horizontal="center" vertical="center" wrapText="1"/>
    </xf>
    <xf numFmtId="164" fontId="0" fillId="2" borderId="0" xfId="0" applyNumberFormat="1" applyFill="1" applyBorder="1" applyAlignment="1">
      <alignment horizontal="center"/>
    </xf>
    <xf numFmtId="1" fontId="0" fillId="2" borderId="0" xfId="0" applyNumberFormat="1" applyFill="1" applyBorder="1" applyAlignment="1">
      <alignment horizontal="center"/>
    </xf>
    <xf numFmtId="0" fontId="0" fillId="2" borderId="0" xfId="0" applyFill="1" applyBorder="1" applyAlignment="1">
      <alignment horizontal="center"/>
    </xf>
    <xf numFmtId="0" fontId="27" fillId="2" borderId="0" xfId="0" applyFont="1" applyFill="1" applyBorder="1" applyAlignment="1">
      <alignment horizontal="center" wrapText="1"/>
    </xf>
    <xf numFmtId="1" fontId="27" fillId="2" borderId="0" xfId="0" applyNumberFormat="1" applyFont="1" applyFill="1" applyBorder="1" applyAlignment="1">
      <alignment horizontal="center" wrapText="1"/>
    </xf>
    <xf numFmtId="164" fontId="27" fillId="2" borderId="0" xfId="0" applyNumberFormat="1" applyFont="1" applyFill="1" applyBorder="1" applyAlignment="1">
      <alignment horizontal="center" wrapText="1"/>
    </xf>
    <xf numFmtId="164" fontId="0" fillId="2" borderId="0" xfId="0" applyNumberFormat="1" applyFill="1" applyBorder="1" applyAlignment="1"/>
    <xf numFmtId="1" fontId="0" fillId="2" borderId="0" xfId="0" applyNumberFormat="1" applyFill="1" applyBorder="1" applyAlignment="1"/>
    <xf numFmtId="0" fontId="0" fillId="2" borderId="0" xfId="0" applyFill="1" applyBorder="1" applyAlignment="1"/>
    <xf numFmtId="0" fontId="14" fillId="2" borderId="0" xfId="0" applyFont="1" applyFill="1" applyBorder="1" applyAlignment="1">
      <alignment horizontal="center" wrapText="1"/>
    </xf>
    <xf numFmtId="1" fontId="0" fillId="2" borderId="0" xfId="0" applyNumberFormat="1" applyFill="1" applyBorder="1" applyAlignment="1">
      <alignment horizontal="center" wrapText="1"/>
    </xf>
    <xf numFmtId="164" fontId="0" fillId="2" borderId="0" xfId="0" applyNumberFormat="1" applyFill="1" applyBorder="1" applyAlignment="1">
      <alignment horizontal="center" wrapText="1"/>
    </xf>
    <xf numFmtId="1" fontId="0" fillId="2" borderId="0" xfId="0" applyNumberFormat="1" applyFill="1" applyBorder="1" applyAlignment="1">
      <alignment wrapText="1"/>
    </xf>
    <xf numFmtId="0" fontId="0" fillId="2" borderId="0" xfId="0" applyFill="1" applyBorder="1" applyAlignment="1">
      <alignment wrapText="1"/>
    </xf>
    <xf numFmtId="164" fontId="12" fillId="6" borderId="0" xfId="0" applyNumberFormat="1" applyFont="1" applyFill="1" applyBorder="1" applyAlignment="1">
      <alignment horizontal="center" wrapText="1"/>
    </xf>
    <xf numFmtId="1" fontId="12" fillId="6" borderId="0" xfId="0" applyNumberFormat="1" applyFont="1" applyFill="1" applyBorder="1" applyAlignment="1">
      <alignment horizontal="center" wrapText="1"/>
    </xf>
    <xf numFmtId="0" fontId="25" fillId="0" borderId="0" xfId="1" applyFont="1" applyAlignment="1" applyProtection="1">
      <alignment vertical="center"/>
    </xf>
    <xf numFmtId="0" fontId="23" fillId="2" borderId="0" xfId="0" applyFont="1" applyFill="1" applyBorder="1" applyAlignment="1">
      <alignment vertical="center"/>
    </xf>
    <xf numFmtId="164" fontId="23" fillId="2" borderId="30" xfId="0" applyNumberFormat="1" applyFont="1" applyFill="1" applyBorder="1" applyAlignment="1">
      <alignment horizontal="center" vertical="center"/>
    </xf>
    <xf numFmtId="1" fontId="23" fillId="2" borderId="30" xfId="0" applyNumberFormat="1" applyFont="1" applyFill="1" applyBorder="1" applyAlignment="1">
      <alignment horizontal="center" vertical="center"/>
    </xf>
    <xf numFmtId="164" fontId="23" fillId="2" borderId="30" xfId="0" applyNumberFormat="1" applyFont="1" applyFill="1" applyBorder="1" applyAlignment="1">
      <alignment horizontal="center" vertical="center" wrapText="1"/>
    </xf>
    <xf numFmtId="1" fontId="23" fillId="2" borderId="30" xfId="0" applyNumberFormat="1" applyFont="1" applyFill="1" applyBorder="1" applyAlignment="1">
      <alignment horizontal="center" vertical="center" wrapText="1"/>
    </xf>
    <xf numFmtId="164" fontId="23" fillId="2" borderId="42" xfId="0" applyNumberFormat="1" applyFont="1" applyFill="1" applyBorder="1" applyAlignment="1">
      <alignment horizontal="center" vertical="center"/>
    </xf>
    <xf numFmtId="1" fontId="23" fillId="2" borderId="42" xfId="0" applyNumberFormat="1" applyFont="1" applyFill="1" applyBorder="1" applyAlignment="1">
      <alignment horizontal="center" vertical="center"/>
    </xf>
    <xf numFmtId="164" fontId="23" fillId="2" borderId="42" xfId="0" applyNumberFormat="1" applyFont="1" applyFill="1" applyBorder="1" applyAlignment="1">
      <alignment horizontal="center" vertical="center" wrapText="1"/>
    </xf>
    <xf numFmtId="1" fontId="23" fillId="2" borderId="42" xfId="0" applyNumberFormat="1" applyFont="1" applyFill="1" applyBorder="1" applyAlignment="1">
      <alignment horizontal="center" vertical="center" wrapText="1"/>
    </xf>
    <xf numFmtId="1" fontId="23" fillId="2" borderId="31" xfId="0" applyNumberFormat="1" applyFont="1" applyFill="1" applyBorder="1" applyAlignment="1">
      <alignment horizontal="center" vertical="center"/>
    </xf>
    <xf numFmtId="1" fontId="23" fillId="2" borderId="43" xfId="0" applyNumberFormat="1" applyFont="1" applyFill="1" applyBorder="1" applyAlignment="1">
      <alignment horizontal="center" vertical="center"/>
    </xf>
    <xf numFmtId="164" fontId="12" fillId="6" borderId="33" xfId="0" applyNumberFormat="1" applyFont="1" applyFill="1" applyBorder="1" applyAlignment="1">
      <alignment horizontal="center" wrapText="1"/>
    </xf>
    <xf numFmtId="164" fontId="23" fillId="2" borderId="32" xfId="0" applyNumberFormat="1" applyFont="1" applyFill="1" applyBorder="1" applyAlignment="1">
      <alignment horizontal="center" vertical="center" wrapText="1"/>
    </xf>
    <xf numFmtId="164" fontId="23" fillId="2" borderId="44" xfId="0" applyNumberFormat="1" applyFont="1" applyFill="1" applyBorder="1" applyAlignment="1">
      <alignment horizontal="center" vertical="center" wrapText="1"/>
    </xf>
    <xf numFmtId="0" fontId="0" fillId="2" borderId="0" xfId="0" applyFill="1" applyAlignment="1">
      <alignment horizontal="right" indent="2"/>
    </xf>
    <xf numFmtId="0" fontId="22" fillId="6" borderId="0" xfId="0" applyFont="1" applyFill="1" applyAlignment="1">
      <alignment horizontal="center" wrapText="1"/>
    </xf>
    <xf numFmtId="0" fontId="22" fillId="6" borderId="0" xfId="0" applyFont="1" applyFill="1" applyAlignment="1">
      <alignment horizontal="center"/>
    </xf>
    <xf numFmtId="0" fontId="24" fillId="26" borderId="0" xfId="0" applyFont="1" applyFill="1"/>
    <xf numFmtId="0" fontId="23" fillId="26" borderId="0" xfId="0" applyFont="1" applyFill="1"/>
    <xf numFmtId="0" fontId="23" fillId="2" borderId="0" xfId="0" applyFont="1" applyFill="1" applyAlignment="1">
      <alignment horizontal="right" indent="2"/>
    </xf>
    <xf numFmtId="164" fontId="23" fillId="2" borderId="0" xfId="0" applyNumberFormat="1" applyFont="1" applyFill="1" applyAlignment="1">
      <alignment horizontal="right" indent="2"/>
    </xf>
    <xf numFmtId="0" fontId="23" fillId="26" borderId="0" xfId="0" applyFont="1" applyFill="1" applyAlignment="1">
      <alignment horizontal="right" indent="2"/>
    </xf>
    <xf numFmtId="0" fontId="23" fillId="2" borderId="3" xfId="0" applyFont="1" applyFill="1" applyBorder="1"/>
    <xf numFmtId="0" fontId="23" fillId="2" borderId="3" xfId="0" applyFont="1" applyFill="1" applyBorder="1" applyAlignment="1">
      <alignment horizontal="right" indent="2"/>
    </xf>
    <xf numFmtId="0" fontId="12" fillId="6" borderId="0" xfId="0" applyFont="1" applyFill="1" applyBorder="1" applyAlignment="1">
      <alignment vertical="center" wrapText="1"/>
    </xf>
    <xf numFmtId="0" fontId="12" fillId="2" borderId="0" xfId="0" applyFont="1" applyFill="1" applyBorder="1" applyAlignment="1">
      <alignment horizontal="center" wrapText="1"/>
    </xf>
    <xf numFmtId="0" fontId="23" fillId="2" borderId="0" xfId="0" applyFont="1" applyFill="1" applyBorder="1"/>
    <xf numFmtId="0" fontId="8" fillId="9" borderId="35" xfId="0" applyFont="1" applyFill="1" applyBorder="1" applyAlignment="1">
      <alignment vertical="center" wrapText="1"/>
    </xf>
    <xf numFmtId="164" fontId="23" fillId="9" borderId="34" xfId="0" applyNumberFormat="1" applyFont="1" applyFill="1" applyBorder="1" applyAlignment="1">
      <alignment horizontal="center" vertical="center" wrapText="1"/>
    </xf>
    <xf numFmtId="164" fontId="8" fillId="9" borderId="36" xfId="0" applyNumberFormat="1" applyFont="1" applyFill="1" applyBorder="1" applyAlignment="1">
      <alignment horizontal="center" vertical="center" wrapText="1"/>
    </xf>
    <xf numFmtId="164" fontId="10" fillId="9" borderId="36" xfId="0" applyNumberFormat="1" applyFont="1" applyFill="1" applyBorder="1" applyAlignment="1">
      <alignment horizontal="center" vertical="center" wrapText="1"/>
    </xf>
    <xf numFmtId="0" fontId="23" fillId="9" borderId="35" xfId="0" applyFont="1" applyFill="1" applyBorder="1" applyAlignment="1">
      <alignment vertical="center" wrapText="1"/>
    </xf>
    <xf numFmtId="164" fontId="8" fillId="9" borderId="34" xfId="0" applyNumberFormat="1" applyFont="1" applyFill="1" applyBorder="1" applyAlignment="1">
      <alignment horizontal="center" vertical="center" wrapText="1"/>
    </xf>
    <xf numFmtId="0" fontId="12" fillId="6" borderId="45" xfId="0" applyFont="1" applyFill="1" applyBorder="1" applyAlignment="1">
      <alignment vertical="center" wrapText="1"/>
    </xf>
    <xf numFmtId="0" fontId="22" fillId="6" borderId="0" xfId="0" applyFont="1" applyFill="1" applyBorder="1" applyAlignment="1">
      <alignment vertical="center" wrapText="1"/>
    </xf>
    <xf numFmtId="164" fontId="12" fillId="6" borderId="46" xfId="0" applyNumberFormat="1" applyFont="1" applyFill="1" applyBorder="1" applyAlignment="1">
      <alignment horizontal="center" vertical="center" wrapText="1"/>
    </xf>
    <xf numFmtId="0" fontId="12" fillId="6" borderId="46" xfId="0" applyFont="1" applyFill="1" applyBorder="1" applyAlignment="1">
      <alignment horizontal="center" vertical="center" wrapText="1"/>
    </xf>
    <xf numFmtId="164" fontId="23" fillId="2" borderId="0" xfId="0" applyNumberFormat="1" applyFont="1" applyFill="1" applyBorder="1"/>
    <xf numFmtId="0" fontId="25" fillId="2" borderId="0" xfId="1" applyFont="1" applyFill="1" applyBorder="1" applyAlignment="1" applyProtection="1">
      <alignment vertical="center"/>
    </xf>
    <xf numFmtId="0" fontId="34" fillId="24" borderId="48" xfId="0" applyFont="1" applyFill="1" applyBorder="1" applyAlignment="1">
      <alignment horizontal="center" vertical="center" wrapText="1"/>
    </xf>
    <xf numFmtId="0" fontId="34" fillId="24" borderId="48" xfId="0" applyFont="1" applyFill="1" applyBorder="1" applyAlignment="1">
      <alignment horizontal="left" vertical="center" wrapText="1"/>
    </xf>
    <xf numFmtId="165" fontId="34" fillId="24" borderId="49" xfId="2" applyNumberFormat="1" applyFont="1" applyFill="1" applyBorder="1" applyAlignment="1">
      <alignment horizontal="center" vertical="center" wrapText="1"/>
    </xf>
    <xf numFmtId="0" fontId="23" fillId="2" borderId="50" xfId="0" applyFont="1" applyFill="1" applyBorder="1" applyAlignment="1">
      <alignment horizontal="left" vertical="center" wrapText="1"/>
    </xf>
    <xf numFmtId="0" fontId="22" fillId="3" borderId="51" xfId="0" applyFont="1" applyFill="1" applyBorder="1" applyAlignment="1">
      <alignment horizontal="center" wrapText="1"/>
    </xf>
    <xf numFmtId="0" fontId="23" fillId="2" borderId="51" xfId="0" applyFont="1" applyFill="1" applyBorder="1" applyAlignment="1">
      <alignment horizontal="center" vertical="center" wrapText="1"/>
    </xf>
    <xf numFmtId="0" fontId="23" fillId="2" borderId="52" xfId="0" applyFont="1" applyFill="1" applyBorder="1" applyAlignment="1">
      <alignment horizontal="center" vertical="center" wrapText="1"/>
    </xf>
    <xf numFmtId="164" fontId="23" fillId="2" borderId="51" xfId="0" applyNumberFormat="1" applyFont="1" applyFill="1" applyBorder="1" applyAlignment="1">
      <alignment horizontal="center" vertical="center" wrapText="1"/>
    </xf>
    <xf numFmtId="0" fontId="34" fillId="11" borderId="53" xfId="0" applyFont="1" applyFill="1" applyBorder="1" applyAlignment="1">
      <alignment horizontal="center" vertical="center" wrapText="1"/>
    </xf>
    <xf numFmtId="0" fontId="34" fillId="11" borderId="47" xfId="0" applyFont="1" applyFill="1" applyBorder="1" applyAlignment="1">
      <alignment horizontal="left" vertical="center" wrapText="1"/>
    </xf>
    <xf numFmtId="168" fontId="34" fillId="11" borderId="49" xfId="2" applyNumberFormat="1" applyFont="1" applyFill="1" applyBorder="1" applyAlignment="1">
      <alignment horizontal="center" vertical="center" wrapText="1"/>
    </xf>
    <xf numFmtId="0" fontId="23" fillId="2" borderId="38" xfId="0" applyFont="1" applyFill="1" applyBorder="1" applyAlignment="1">
      <alignment vertical="center" wrapText="1"/>
    </xf>
    <xf numFmtId="0" fontId="22" fillId="4" borderId="1" xfId="0" applyFont="1" applyFill="1" applyBorder="1" applyAlignment="1">
      <alignment horizontal="left" vertical="center"/>
    </xf>
    <xf numFmtId="0" fontId="31" fillId="8" borderId="0" xfId="0" applyFont="1" applyFill="1" applyAlignment="1">
      <alignment horizontal="center"/>
    </xf>
    <xf numFmtId="0" fontId="22" fillId="7" borderId="0" xfId="0" applyFont="1" applyFill="1" applyAlignment="1">
      <alignment vertical="center"/>
    </xf>
    <xf numFmtId="0" fontId="29" fillId="7" borderId="0" xfId="0" applyFont="1" applyFill="1" applyAlignment="1">
      <alignment vertical="center"/>
    </xf>
    <xf numFmtId="0" fontId="24" fillId="2" borderId="0" xfId="0" applyFont="1" applyFill="1" applyAlignment="1">
      <alignment horizontal="left" vertical="center" indent="2"/>
    </xf>
    <xf numFmtId="0" fontId="23" fillId="2" borderId="0" xfId="0" applyFont="1" applyFill="1" applyAlignment="1">
      <alignment horizontal="right" vertical="center" indent="2"/>
    </xf>
    <xf numFmtId="3" fontId="23" fillId="2" borderId="0" xfId="0" applyNumberFormat="1" applyFont="1" applyFill="1" applyAlignment="1">
      <alignment horizontal="right" vertical="center" indent="2"/>
    </xf>
    <xf numFmtId="3" fontId="23" fillId="2" borderId="0" xfId="2" applyNumberFormat="1" applyFont="1" applyFill="1" applyAlignment="1">
      <alignment horizontal="right" vertical="center" indent="2"/>
    </xf>
    <xf numFmtId="0" fontId="24" fillId="2" borderId="4" xfId="0" applyFont="1" applyFill="1" applyBorder="1" applyAlignment="1">
      <alignment horizontal="left" vertical="center" indent="2"/>
    </xf>
    <xf numFmtId="3" fontId="23" fillId="2" borderId="4" xfId="0" applyNumberFormat="1" applyFont="1" applyFill="1" applyBorder="1" applyAlignment="1">
      <alignment horizontal="right" vertical="center" indent="2"/>
    </xf>
    <xf numFmtId="0" fontId="23" fillId="2" borderId="4" xfId="0" applyFont="1" applyFill="1" applyBorder="1" applyAlignment="1">
      <alignment horizontal="right" vertical="center" indent="2"/>
    </xf>
    <xf numFmtId="0" fontId="29" fillId="7" borderId="0" xfId="0" applyFont="1" applyFill="1" applyAlignment="1">
      <alignment horizontal="right" vertical="center"/>
    </xf>
    <xf numFmtId="0" fontId="54" fillId="2" borderId="0" xfId="4" applyFont="1" applyFill="1" applyAlignment="1">
      <alignment vertical="center"/>
    </xf>
    <xf numFmtId="0" fontId="55" fillId="0" borderId="0" xfId="0" applyFont="1" applyFill="1" applyAlignment="1"/>
    <xf numFmtId="0" fontId="54" fillId="2" borderId="0" xfId="4" applyFont="1" applyFill="1" applyAlignment="1">
      <alignment horizontal="left" vertical="center"/>
    </xf>
    <xf numFmtId="0" fontId="55" fillId="0" borderId="0" xfId="0" applyFont="1" applyFill="1" applyAlignment="1">
      <alignment horizontal="left"/>
    </xf>
    <xf numFmtId="0" fontId="55" fillId="2" borderId="0" xfId="0" applyFont="1" applyFill="1" applyAlignment="1"/>
    <xf numFmtId="0" fontId="54" fillId="2" borderId="0" xfId="0" applyFont="1" applyFill="1"/>
    <xf numFmtId="0" fontId="55" fillId="2" borderId="0" xfId="0" applyFont="1" applyFill="1"/>
    <xf numFmtId="0" fontId="55" fillId="2" borderId="0" xfId="0" applyFont="1" applyFill="1" applyAlignment="1">
      <alignment horizontal="left"/>
    </xf>
    <xf numFmtId="0" fontId="59" fillId="8" borderId="0" xfId="0" applyFont="1" applyFill="1" applyAlignment="1">
      <alignment horizontal="center"/>
    </xf>
    <xf numFmtId="0" fontId="54" fillId="8" borderId="0" xfId="0" applyFont="1" applyFill="1" applyAlignment="1">
      <alignment horizontal="left"/>
    </xf>
    <xf numFmtId="0" fontId="54" fillId="2" borderId="0" xfId="4" applyFont="1" applyFill="1" applyBorder="1" applyAlignment="1">
      <alignment vertical="center"/>
    </xf>
    <xf numFmtId="0" fontId="55" fillId="2" borderId="0" xfId="0" applyFont="1" applyFill="1" applyBorder="1"/>
    <xf numFmtId="0" fontId="8" fillId="2" borderId="35" xfId="0" applyFont="1" applyFill="1" applyBorder="1" applyAlignment="1">
      <alignment vertical="center" wrapText="1"/>
    </xf>
    <xf numFmtId="164" fontId="23" fillId="2" borderId="34" xfId="0" applyNumberFormat="1" applyFont="1" applyFill="1" applyBorder="1" applyAlignment="1">
      <alignment horizontal="center" vertical="center" wrapText="1"/>
    </xf>
    <xf numFmtId="164" fontId="8" fillId="2" borderId="36" xfId="0" applyNumberFormat="1" applyFont="1" applyFill="1" applyBorder="1" applyAlignment="1">
      <alignment horizontal="center" vertical="center" wrapText="1"/>
    </xf>
    <xf numFmtId="164" fontId="10" fillId="2" borderId="36" xfId="0" applyNumberFormat="1" applyFont="1" applyFill="1" applyBorder="1" applyAlignment="1">
      <alignment horizontal="center" vertical="center" wrapText="1"/>
    </xf>
    <xf numFmtId="0" fontId="23" fillId="2" borderId="35" xfId="0" applyFont="1" applyFill="1" applyBorder="1" applyAlignment="1">
      <alignment vertical="center" wrapText="1"/>
    </xf>
    <xf numFmtId="164" fontId="8" fillId="2" borderId="34" xfId="0" applyNumberFormat="1" applyFont="1" applyFill="1" applyBorder="1" applyAlignment="1">
      <alignment horizontal="center" vertical="center" wrapText="1"/>
    </xf>
    <xf numFmtId="0" fontId="55" fillId="2" borderId="0" xfId="0" applyFont="1" applyFill="1" applyBorder="1" applyAlignment="1">
      <alignment vertical="center"/>
    </xf>
    <xf numFmtId="0" fontId="24" fillId="2" borderId="0" xfId="0" applyFont="1" applyFill="1" applyBorder="1"/>
    <xf numFmtId="0" fontId="25" fillId="2" borderId="0" xfId="1" applyFont="1" applyFill="1" applyBorder="1" applyAlignment="1" applyProtection="1"/>
    <xf numFmtId="0" fontId="34" fillId="8" borderId="0" xfId="0" applyFont="1" applyFill="1" applyBorder="1" applyAlignment="1">
      <alignment horizontal="left"/>
    </xf>
    <xf numFmtId="0" fontId="25" fillId="0" borderId="54" xfId="1" applyFont="1" applyBorder="1" applyAlignment="1" applyProtection="1">
      <alignment vertical="center"/>
    </xf>
    <xf numFmtId="0" fontId="31" fillId="8" borderId="0" xfId="0" applyFont="1" applyFill="1" applyAlignment="1"/>
    <xf numFmtId="0" fontId="34" fillId="8" borderId="0" xfId="0" applyFont="1" applyFill="1" applyAlignment="1"/>
    <xf numFmtId="0" fontId="24" fillId="2" borderId="0" xfId="0" applyFont="1" applyFill="1" applyBorder="1" applyAlignment="1"/>
    <xf numFmtId="0" fontId="2" fillId="2" borderId="0" xfId="0" applyFont="1" applyFill="1"/>
    <xf numFmtId="0" fontId="14" fillId="2" borderId="0" xfId="0" applyFont="1" applyFill="1" applyAlignment="1">
      <alignment horizontal="left" vertical="top" wrapText="1"/>
    </xf>
    <xf numFmtId="0" fontId="27" fillId="2" borderId="0" xfId="0" applyFont="1" applyFill="1" applyBorder="1" applyAlignment="1">
      <alignment horizontal="center" vertical="top" wrapText="1"/>
    </xf>
    <xf numFmtId="0" fontId="30" fillId="6" borderId="0" xfId="0" applyFont="1" applyFill="1" applyBorder="1" applyAlignment="1">
      <alignment horizontal="center"/>
    </xf>
    <xf numFmtId="0" fontId="25" fillId="2" borderId="0" xfId="1" applyFont="1" applyFill="1" applyAlignment="1" applyProtection="1"/>
    <xf numFmtId="0" fontId="23" fillId="0" borderId="0" xfId="0" applyFont="1" applyAlignment="1"/>
    <xf numFmtId="0" fontId="25" fillId="2" borderId="0" xfId="1" applyFont="1" applyFill="1" applyAlignment="1" applyProtection="1">
      <alignment horizontal="left" vertical="center"/>
    </xf>
    <xf numFmtId="0" fontId="54" fillId="2" borderId="0" xfId="4" applyFont="1" applyFill="1" applyAlignment="1">
      <alignment horizontal="left" vertical="center" wrapText="1"/>
    </xf>
    <xf numFmtId="0" fontId="32" fillId="6" borderId="16" xfId="0" applyFont="1" applyFill="1" applyBorder="1" applyAlignment="1">
      <alignment horizontal="center" wrapText="1"/>
    </xf>
    <xf numFmtId="0" fontId="32" fillId="6" borderId="17" xfId="0" applyFont="1" applyFill="1" applyBorder="1" applyAlignment="1">
      <alignment horizontal="center" wrapText="1"/>
    </xf>
    <xf numFmtId="0" fontId="33" fillId="6" borderId="18" xfId="0" applyFont="1" applyFill="1" applyBorder="1" applyAlignment="1">
      <alignment horizontal="center" vertical="center" wrapText="1"/>
    </xf>
    <xf numFmtId="0" fontId="33" fillId="6" borderId="19"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25" fillId="8" borderId="0" xfId="1" applyFont="1" applyFill="1" applyAlignment="1" applyProtection="1">
      <alignment horizontal="left" vertical="center"/>
    </xf>
    <xf numFmtId="0" fontId="25" fillId="8" borderId="0" xfId="1" applyFont="1" applyFill="1" applyBorder="1" applyAlignment="1" applyProtection="1">
      <alignment horizontal="left" vertical="center"/>
    </xf>
    <xf numFmtId="0" fontId="33" fillId="6" borderId="0" xfId="0" applyFont="1" applyFill="1" applyBorder="1" applyAlignment="1">
      <alignment horizontal="center" wrapText="1"/>
    </xf>
    <xf numFmtId="0" fontId="36" fillId="6" borderId="20" xfId="0" applyFont="1" applyFill="1" applyBorder="1" applyAlignment="1">
      <alignment horizontal="center" vertical="center" wrapText="1"/>
    </xf>
    <xf numFmtId="0" fontId="36" fillId="6" borderId="21" xfId="0" applyFont="1" applyFill="1" applyBorder="1" applyAlignment="1">
      <alignment horizontal="center" vertical="center" wrapText="1"/>
    </xf>
    <xf numFmtId="0" fontId="36" fillId="6" borderId="22" xfId="0" applyFont="1" applyFill="1" applyBorder="1" applyAlignment="1">
      <alignment horizontal="center" vertical="center" wrapText="1"/>
    </xf>
    <xf numFmtId="0" fontId="25" fillId="2" borderId="0" xfId="1" applyFont="1" applyFill="1" applyAlignment="1" applyProtection="1">
      <alignment vertical="center"/>
    </xf>
    <xf numFmtId="0" fontId="23" fillId="0" borderId="0" xfId="0" applyFont="1" applyAlignment="1">
      <alignment vertical="center"/>
    </xf>
    <xf numFmtId="0" fontId="27" fillId="0" borderId="13" xfId="0" applyFont="1" applyBorder="1" applyAlignment="1">
      <alignment horizontal="center" vertical="top" wrapText="1"/>
    </xf>
    <xf numFmtId="0" fontId="27" fillId="0" borderId="15" xfId="0" applyFont="1" applyBorder="1" applyAlignment="1">
      <alignment horizontal="center" vertical="top" wrapText="1"/>
    </xf>
    <xf numFmtId="0" fontId="27" fillId="0" borderId="14" xfId="0" applyFont="1" applyBorder="1" applyAlignment="1">
      <alignment horizontal="center" vertical="top" wrapText="1"/>
    </xf>
    <xf numFmtId="0" fontId="27" fillId="0" borderId="0" xfId="0" applyFont="1" applyBorder="1" applyAlignment="1">
      <alignment horizontal="center" vertical="top" wrapText="1"/>
    </xf>
    <xf numFmtId="0" fontId="27" fillId="0" borderId="0" xfId="0" applyFont="1" applyAlignment="1">
      <alignment horizontal="center" vertical="top" wrapText="1"/>
    </xf>
    <xf numFmtId="0" fontId="25" fillId="2" borderId="0" xfId="1" applyFont="1" applyFill="1" applyAlignment="1" applyProtection="1">
      <alignment horizontal="left"/>
    </xf>
    <xf numFmtId="0" fontId="36" fillId="6" borderId="0" xfId="0" applyFont="1" applyFill="1" applyBorder="1" applyAlignment="1">
      <alignment horizontal="center" vertical="top" wrapText="1"/>
    </xf>
    <xf numFmtId="0" fontId="32" fillId="6" borderId="0" xfId="0" applyFont="1" applyFill="1" applyBorder="1" applyAlignment="1">
      <alignment horizontal="center" wrapText="1"/>
    </xf>
    <xf numFmtId="0" fontId="36" fillId="6" borderId="0" xfId="0" applyFont="1" applyFill="1" applyBorder="1" applyAlignment="1">
      <alignment horizontal="center" vertical="center" wrapText="1"/>
    </xf>
    <xf numFmtId="0" fontId="33" fillId="6" borderId="0" xfId="0" applyFont="1" applyFill="1" applyBorder="1" applyAlignment="1">
      <alignment horizontal="left" wrapText="1"/>
    </xf>
    <xf numFmtId="0" fontId="34" fillId="8" borderId="0" xfId="0" applyFont="1" applyFill="1" applyBorder="1" applyAlignment="1">
      <alignment horizontal="left"/>
    </xf>
    <xf numFmtId="0" fontId="30" fillId="6" borderId="0" xfId="0" applyFont="1" applyFill="1" applyBorder="1" applyAlignment="1">
      <alignment horizontal="center" vertical="center"/>
    </xf>
    <xf numFmtId="0" fontId="39" fillId="6" borderId="0" xfId="0" applyFont="1" applyFill="1" applyBorder="1" applyAlignment="1">
      <alignment horizontal="center" vertical="center"/>
    </xf>
    <xf numFmtId="0" fontId="22" fillId="23" borderId="36" xfId="0" applyFont="1" applyFill="1" applyBorder="1" applyAlignment="1">
      <alignment horizontal="center" vertical="center"/>
    </xf>
    <xf numFmtId="0" fontId="22" fillId="23" borderId="35" xfId="0" applyFont="1" applyFill="1" applyBorder="1" applyAlignment="1">
      <alignment horizontal="center" vertical="center"/>
    </xf>
    <xf numFmtId="0" fontId="22" fillId="21" borderId="36" xfId="0" applyFont="1" applyFill="1" applyBorder="1" applyAlignment="1">
      <alignment horizontal="center" vertical="center"/>
    </xf>
    <xf numFmtId="0" fontId="22" fillId="21" borderId="35" xfId="0" applyFont="1" applyFill="1" applyBorder="1" applyAlignment="1">
      <alignment horizontal="center" vertical="center"/>
    </xf>
    <xf numFmtId="0" fontId="22" fillId="19" borderId="36" xfId="0" applyFont="1" applyFill="1" applyBorder="1" applyAlignment="1">
      <alignment horizontal="center" vertical="center"/>
    </xf>
    <xf numFmtId="0" fontId="22" fillId="19" borderId="35" xfId="0" applyFont="1" applyFill="1" applyBorder="1" applyAlignment="1">
      <alignment horizontal="center" vertical="center"/>
    </xf>
    <xf numFmtId="0" fontId="6" fillId="19" borderId="36" xfId="0" applyFont="1" applyFill="1" applyBorder="1" applyAlignment="1">
      <alignment horizontal="center" vertical="center"/>
    </xf>
    <xf numFmtId="0" fontId="6" fillId="19" borderId="35" xfId="0" applyFont="1" applyFill="1" applyBorder="1" applyAlignment="1">
      <alignment horizontal="center" vertical="center"/>
    </xf>
    <xf numFmtId="0" fontId="22" fillId="20" borderId="36" xfId="0" applyFont="1" applyFill="1" applyBorder="1" applyAlignment="1">
      <alignment horizontal="center" vertical="center"/>
    </xf>
    <xf numFmtId="0" fontId="22" fillId="20" borderId="35" xfId="0" applyFont="1" applyFill="1" applyBorder="1" applyAlignment="1">
      <alignment horizontal="center" vertical="center"/>
    </xf>
    <xf numFmtId="0" fontId="6" fillId="23" borderId="36" xfId="0" applyFont="1" applyFill="1" applyBorder="1" applyAlignment="1">
      <alignment horizontal="center" vertical="center"/>
    </xf>
    <xf numFmtId="0" fontId="6" fillId="23" borderId="37" xfId="0" applyFont="1" applyFill="1" applyBorder="1" applyAlignment="1">
      <alignment horizontal="center" vertical="center"/>
    </xf>
    <xf numFmtId="0" fontId="6" fillId="21" borderId="36" xfId="0" applyFont="1" applyFill="1" applyBorder="1" applyAlignment="1">
      <alignment horizontal="center" vertical="center"/>
    </xf>
    <xf numFmtId="0" fontId="6" fillId="21" borderId="37" xfId="0" applyFont="1" applyFill="1" applyBorder="1" applyAlignment="1">
      <alignment horizontal="center" vertical="center"/>
    </xf>
    <xf numFmtId="0" fontId="6" fillId="21" borderId="35" xfId="0" applyFont="1" applyFill="1" applyBorder="1" applyAlignment="1">
      <alignment horizontal="center" vertical="center"/>
    </xf>
    <xf numFmtId="0" fontId="6" fillId="20" borderId="36" xfId="0" applyFont="1" applyFill="1" applyBorder="1" applyAlignment="1">
      <alignment horizontal="center" vertical="center"/>
    </xf>
    <xf numFmtId="0" fontId="6" fillId="20" borderId="37" xfId="0" applyFont="1" applyFill="1" applyBorder="1" applyAlignment="1">
      <alignment horizontal="center" vertical="center"/>
    </xf>
    <xf numFmtId="0" fontId="6" fillId="20" borderId="35" xfId="0" applyFont="1" applyFill="1" applyBorder="1" applyAlignment="1">
      <alignment horizontal="center" vertical="center"/>
    </xf>
    <xf numFmtId="0" fontId="22" fillId="22" borderId="36" xfId="0" applyFont="1" applyFill="1" applyBorder="1" applyAlignment="1">
      <alignment horizontal="center" vertical="center"/>
    </xf>
    <xf numFmtId="0" fontId="22" fillId="22" borderId="35" xfId="0" applyFont="1" applyFill="1" applyBorder="1" applyAlignment="1">
      <alignment horizontal="center" vertical="center"/>
    </xf>
    <xf numFmtId="0" fontId="34" fillId="8" borderId="0" xfId="0" applyFont="1" applyFill="1" applyAlignment="1">
      <alignment horizontal="left" wrapText="1"/>
    </xf>
    <xf numFmtId="0" fontId="32" fillId="6" borderId="30" xfId="0" applyFont="1" applyFill="1" applyBorder="1" applyAlignment="1">
      <alignment horizontal="center" vertical="center" wrapText="1"/>
    </xf>
    <xf numFmtId="0" fontId="36" fillId="6" borderId="31"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6" fillId="6" borderId="38" xfId="0" applyFont="1" applyFill="1" applyBorder="1" applyAlignment="1">
      <alignment horizontal="center" vertical="center" wrapText="1"/>
    </xf>
    <xf numFmtId="0" fontId="34" fillId="8" borderId="0" xfId="0" applyFont="1" applyFill="1" applyBorder="1" applyAlignment="1">
      <alignment horizontal="left" wrapText="1"/>
    </xf>
    <xf numFmtId="0" fontId="33" fillId="6" borderId="33"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22" fillId="6" borderId="0" xfId="0" applyFont="1" applyFill="1" applyBorder="1" applyAlignment="1">
      <alignment horizontal="left"/>
    </xf>
    <xf numFmtId="0" fontId="22" fillId="6" borderId="0" xfId="0" applyFont="1" applyFill="1" applyBorder="1" applyAlignment="1">
      <alignment horizontal="center" vertical="center"/>
    </xf>
    <xf numFmtId="0" fontId="22" fillId="6" borderId="33" xfId="0" applyFont="1" applyFill="1" applyBorder="1" applyAlignment="1">
      <alignment horizontal="center" wrapText="1"/>
    </xf>
    <xf numFmtId="0" fontId="22" fillId="6" borderId="0" xfId="0" applyFont="1" applyFill="1" applyBorder="1" applyAlignment="1">
      <alignment horizontal="center" wrapText="1"/>
    </xf>
    <xf numFmtId="0" fontId="24" fillId="2" borderId="0" xfId="0" applyFont="1" applyFill="1" applyBorder="1" applyAlignment="1">
      <alignment horizontal="left" wrapText="1"/>
    </xf>
    <xf numFmtId="0" fontId="12" fillId="6" borderId="33"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2" borderId="0" xfId="0" applyFont="1" applyFill="1" applyBorder="1" applyAlignment="1">
      <alignment horizontal="center" wrapText="1"/>
    </xf>
  </cellXfs>
  <cellStyles count="7">
    <cellStyle name="Comma" xfId="2" builtinId="3"/>
    <cellStyle name="Currency" xfId="6" builtinId="4"/>
    <cellStyle name="Hyperlink" xfId="1" builtinId="8"/>
    <cellStyle name="Normal" xfId="0" builtinId="0"/>
    <cellStyle name="Normal 2" xfId="4"/>
    <cellStyle name="Normal 5" xfId="5"/>
    <cellStyle name="Percent" xfId="3" builtinId="5"/>
  </cellStyles>
  <dxfs count="34">
    <dxf>
      <fill>
        <patternFill>
          <bgColor rgb="FFD9D9D9"/>
        </patternFill>
      </fill>
    </dxf>
    <dxf>
      <fill>
        <patternFill>
          <bgColor theme="4" tint="0.59996337778862885"/>
        </patternFill>
      </fill>
    </dxf>
    <dxf>
      <fill>
        <patternFill>
          <bgColor rgb="FFC5D9F1"/>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
      <fill>
        <patternFill>
          <bgColor rgb="FFCCCCCC"/>
        </patternFill>
      </fill>
    </dxf>
    <dxf>
      <fill>
        <patternFill>
          <bgColor rgb="FFCCCCCC"/>
        </patternFill>
      </fill>
    </dxf>
    <dxf>
      <fill>
        <patternFill>
          <bgColor rgb="FFCCCCCC"/>
        </patternFill>
      </fill>
    </dxf>
  </dxfs>
  <tableStyles count="0" defaultTableStyle="TableStyleMedium2" defaultPivotStyle="PivotStyleLight16"/>
  <colors>
    <mruColors>
      <color rgb="FFA5A5A5"/>
      <color rgb="FF009999"/>
      <color rgb="FF993365"/>
      <color rgb="FFAEAAAA"/>
      <color rgb="FFD9D9D9"/>
      <color rgb="FF4F81BD"/>
      <color rgb="FFA5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8.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9.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21.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2.xml"/><Relationship Id="rId1" Type="http://schemas.microsoft.com/office/2011/relationships/chartStyle" Target="style2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5.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6676540541033594E-2"/>
          <c:y val="3.8788641003207933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'Fig1a-c'!$D$13:$D$23</c:f>
              <c:numCache>
                <c:formatCode>_(* #,##0_);_(* \(#,##0\);_(* "-"??_);_(@_)</c:formatCode>
                <c:ptCount val="11"/>
                <c:pt idx="0">
                  <c:v>8620</c:v>
                </c:pt>
                <c:pt idx="1">
                  <c:v>9185</c:v>
                </c:pt>
                <c:pt idx="2">
                  <c:v>9479</c:v>
                </c:pt>
                <c:pt idx="3">
                  <c:v>9613</c:v>
                </c:pt>
                <c:pt idx="4">
                  <c:v>9534</c:v>
                </c:pt>
                <c:pt idx="5">
                  <c:v>9484</c:v>
                </c:pt>
                <c:pt idx="6">
                  <c:v>9510</c:v>
                </c:pt>
                <c:pt idx="7" formatCode="General">
                  <c:v>9295</c:v>
                </c:pt>
                <c:pt idx="8" formatCode="General">
                  <c:v>9171</c:v>
                </c:pt>
                <c:pt idx="9" formatCode="General">
                  <c:v>9156</c:v>
                </c:pt>
                <c:pt idx="10" formatCode="General">
                  <c:v>9138</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'Fig1a-c'!$E$13:$E$23</c:f>
              <c:numCache>
                <c:formatCode>_(* #,##0_);_(* \(#,##0\);_(* "-"??_);_(@_)</c:formatCode>
                <c:ptCount val="11"/>
                <c:pt idx="0">
                  <c:v>7784</c:v>
                </c:pt>
                <c:pt idx="1">
                  <c:v>8007</c:v>
                </c:pt>
                <c:pt idx="2">
                  <c:v>8110</c:v>
                </c:pt>
                <c:pt idx="3">
                  <c:v>8258</c:v>
                </c:pt>
                <c:pt idx="4">
                  <c:v>8287</c:v>
                </c:pt>
                <c:pt idx="5">
                  <c:v>8472</c:v>
                </c:pt>
                <c:pt idx="6" formatCode="General">
                  <c:v>8279</c:v>
                </c:pt>
                <c:pt idx="7" formatCode="General">
                  <c:v>8370</c:v>
                </c:pt>
                <c:pt idx="8" formatCode="General">
                  <c:v>8265</c:v>
                </c:pt>
                <c:pt idx="9" formatCode="General">
                  <c:v>8288</c:v>
                </c:pt>
                <c:pt idx="10" formatCode="General">
                  <c:v>8322</c:v>
                </c:pt>
              </c:numCache>
            </c:numRef>
          </c:val>
        </c:ser>
        <c:dLbls>
          <c:showLegendKey val="0"/>
          <c:showVal val="0"/>
          <c:showCatName val="0"/>
          <c:showSerName val="0"/>
          <c:showPercent val="0"/>
          <c:showBubbleSize val="0"/>
        </c:dLbls>
        <c:gapWidth val="50"/>
        <c:axId val="366606720"/>
        <c:axId val="366607104"/>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'Fig1a-c'!$F$13:$F$23</c:f>
              <c:numCache>
                <c:formatCode>General</c:formatCode>
                <c:ptCount val="11"/>
                <c:pt idx="0">
                  <c:v>309</c:v>
                </c:pt>
                <c:pt idx="1">
                  <c:v>323</c:v>
                </c:pt>
                <c:pt idx="2">
                  <c:v>332</c:v>
                </c:pt>
                <c:pt idx="3">
                  <c:v>335</c:v>
                </c:pt>
                <c:pt idx="4">
                  <c:v>334</c:v>
                </c:pt>
                <c:pt idx="5">
                  <c:v>335</c:v>
                </c:pt>
                <c:pt idx="6">
                  <c:v>335</c:v>
                </c:pt>
                <c:pt idx="7">
                  <c:v>333</c:v>
                </c:pt>
                <c:pt idx="8">
                  <c:v>330</c:v>
                </c:pt>
                <c:pt idx="9">
                  <c:v>327</c:v>
                </c:pt>
                <c:pt idx="10">
                  <c:v>327</c:v>
                </c:pt>
              </c:numCache>
            </c:numRef>
          </c:val>
          <c:smooth val="0"/>
        </c:ser>
        <c:dLbls>
          <c:showLegendKey val="0"/>
          <c:showVal val="0"/>
          <c:showCatName val="0"/>
          <c:showSerName val="0"/>
          <c:showPercent val="0"/>
          <c:showBubbleSize val="0"/>
        </c:dLbls>
        <c:marker val="1"/>
        <c:smooth val="0"/>
        <c:axId val="366646696"/>
        <c:axId val="366646312"/>
      </c:lineChart>
      <c:catAx>
        <c:axId val="366606720"/>
        <c:scaling>
          <c:orientation val="minMax"/>
        </c:scaling>
        <c:delete val="0"/>
        <c:axPos val="b"/>
        <c:numFmt formatCode="General" sourceLinked="0"/>
        <c:majorTickMark val="out"/>
        <c:minorTickMark val="none"/>
        <c:tickLblPos val="nextTo"/>
        <c:txPr>
          <a:bodyPr/>
          <a:lstStyle/>
          <a:p>
            <a:pPr>
              <a:defRPr sz="1100" b="1"/>
            </a:pPr>
            <a:endParaRPr lang="en-US"/>
          </a:p>
        </c:txPr>
        <c:crossAx val="366607104"/>
        <c:crosses val="autoZero"/>
        <c:auto val="1"/>
        <c:lblAlgn val="ctr"/>
        <c:lblOffset val="100"/>
        <c:noMultiLvlLbl val="0"/>
      </c:catAx>
      <c:valAx>
        <c:axId val="366607104"/>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66606720"/>
        <c:crosses val="autoZero"/>
        <c:crossBetween val="between"/>
        <c:majorUnit val="2000"/>
      </c:valAx>
      <c:valAx>
        <c:axId val="366646312"/>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66646696"/>
        <c:crosses val="max"/>
        <c:crossBetween val="between"/>
        <c:majorUnit val="100"/>
      </c:valAx>
      <c:catAx>
        <c:axId val="366646696"/>
        <c:scaling>
          <c:orientation val="minMax"/>
        </c:scaling>
        <c:delete val="1"/>
        <c:axPos val="b"/>
        <c:numFmt formatCode="General" sourceLinked="1"/>
        <c:majorTickMark val="out"/>
        <c:minorTickMark val="none"/>
        <c:tickLblPos val="none"/>
        <c:crossAx val="366646312"/>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586854749"/>
          <c:y val="0.88407630686789163"/>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15368912219311E-2"/>
          <c:y val="8.6613079615048119E-2"/>
          <c:w val="0.88331000291630202"/>
          <c:h val="0.68964494021580791"/>
        </c:manualLayout>
      </c:layout>
      <c:barChart>
        <c:barDir val="col"/>
        <c:grouping val="clustered"/>
        <c:varyColors val="0"/>
        <c:ser>
          <c:idx val="0"/>
          <c:order val="0"/>
          <c:tx>
            <c:strRef>
              <c:f>'Fig5-8'!$C$5</c:f>
              <c:strCache>
                <c:ptCount val="1"/>
                <c:pt idx="0">
                  <c:v>GED/High school diploma</c:v>
                </c:pt>
              </c:strCache>
            </c:strRef>
          </c:tx>
          <c:spPr>
            <a:solidFill>
              <a:srgbClr val="0076BE"/>
            </a:solidFill>
            <a:ln w="9525" cap="flat" cmpd="sng" algn="ctr">
              <a:noFill/>
              <a:round/>
            </a:ln>
            <a:effectLst/>
          </c:spPr>
          <c:invertIfNegative val="0"/>
          <c:dLbls>
            <c:dLbl>
              <c:idx val="0"/>
              <c:layout>
                <c:manualLayout>
                  <c:x val="0"/>
                  <c:y val="0.204756944444444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8F0765A2-71F4-42C7-A85D-D72CDF036933}"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endParaRPr lang="en-US" sz="1000" baseline="0">
                      <a:latin typeface="Arial" panose="020B0604020202020204" pitchFamily="34" charset="0"/>
                      <a:cs typeface="Arial" panose="020B0604020202020204" pitchFamily="34" charset="0"/>
                    </a:endParaRPr>
                  </a:p>
                  <a:p>
                    <a:pPr>
                      <a:defRPr sz="1000">
                        <a:latin typeface="Arial" panose="020B0604020202020204" pitchFamily="34" charset="0"/>
                        <a:cs typeface="Arial" panose="020B0604020202020204" pitchFamily="34" charset="0"/>
                      </a:defRPr>
                    </a:pPr>
                    <a:fld id="{4E52832A-40D6-468E-B123-BF776048BD68}"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37037037037037"/>
                      <c:h val="0.2047569444444444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'Fig5-8'!$C$6</c:f>
              <c:numCache>
                <c:formatCode>General</c:formatCode>
                <c:ptCount val="1"/>
                <c:pt idx="0">
                  <c:v>0.25990000000000002</c:v>
                </c:pt>
              </c:numCache>
            </c:numRef>
          </c:val>
        </c:ser>
        <c:ser>
          <c:idx val="1"/>
          <c:order val="1"/>
          <c:tx>
            <c:strRef>
              <c:f>'Fig5-8'!$D$5</c:f>
              <c:strCache>
                <c:ptCount val="1"/>
                <c:pt idx="0">
                  <c:v>Less than 1 year of college</c:v>
                </c:pt>
              </c:strCache>
            </c:strRef>
          </c:tx>
          <c:spPr>
            <a:solidFill>
              <a:srgbClr val="F26522"/>
            </a:solidFill>
            <a:ln w="9525" cap="flat" cmpd="sng" algn="ctr">
              <a:noFill/>
              <a:round/>
            </a:ln>
            <a:effectLst/>
          </c:spPr>
          <c:invertIfNegative val="0"/>
          <c:dLbls>
            <c:dLbl>
              <c:idx val="0"/>
              <c:layout>
                <c:manualLayout>
                  <c:x val="1.458151064450277E-7"/>
                  <c:y val="0.1788193077427821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51A420C6-FA71-49EE-8E53-C7777663D00A}"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41E30E35-AA44-4C81-97F3-97646CF22C00}"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5185185185186"/>
                      <c:h val="0.20833333333333334"/>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'Fig5-8'!$D$6</c:f>
              <c:numCache>
                <c:formatCode>General</c:formatCode>
                <c:ptCount val="1"/>
                <c:pt idx="0">
                  <c:v>0.17130000000000001</c:v>
                </c:pt>
              </c:numCache>
            </c:numRef>
          </c:val>
        </c:ser>
        <c:ser>
          <c:idx val="2"/>
          <c:order val="2"/>
          <c:tx>
            <c:strRef>
              <c:f>'Fig5-8'!$E$5</c:f>
              <c:strCache>
                <c:ptCount val="1"/>
                <c:pt idx="0">
                  <c:v>1 year of college</c:v>
                </c:pt>
              </c:strCache>
            </c:strRef>
          </c:tx>
          <c:spPr>
            <a:solidFill>
              <a:srgbClr val="7F7770"/>
            </a:solidFill>
            <a:ln w="9525" cap="flat" cmpd="sng" algn="ctr">
              <a:noFill/>
              <a:round/>
            </a:ln>
            <a:effectLst/>
          </c:spPr>
          <c:invertIfNegative val="0"/>
          <c:dLbls>
            <c:dLbl>
              <c:idx val="0"/>
              <c:layout>
                <c:manualLayout>
                  <c:x val="-1.8518518518518519E-3"/>
                  <c:y val="0.1926563867016622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E457B9BE-E54C-415F-A651-0BA9EC8029E1}"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a:t>
                    </a:r>
                  </a:p>
                  <a:p>
                    <a:pPr>
                      <a:defRPr sz="1000">
                        <a:latin typeface="Arial" panose="020B0604020202020204" pitchFamily="34" charset="0"/>
                        <a:cs typeface="Arial" panose="020B0604020202020204" pitchFamily="34" charset="0"/>
                      </a:defRPr>
                    </a:pPr>
                    <a:fld id="{DE18845D-0136-43A5-896F-DD0E819306A2}"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841659375911345"/>
                      <c:h val="0.1561980533683289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'Fig5-8'!$E$6</c:f>
              <c:numCache>
                <c:formatCode>General</c:formatCode>
                <c:ptCount val="1"/>
                <c:pt idx="0">
                  <c:v>0.30280000000000001</c:v>
                </c:pt>
              </c:numCache>
            </c:numRef>
          </c:val>
        </c:ser>
        <c:ser>
          <c:idx val="3"/>
          <c:order val="3"/>
          <c:tx>
            <c:strRef>
              <c:f>'Fig5-8'!$F$5</c:f>
              <c:strCache>
                <c:ptCount val="1"/>
                <c:pt idx="0">
                  <c:v>2 years of college</c:v>
                </c:pt>
              </c:strCache>
            </c:strRef>
          </c:tx>
          <c:spPr>
            <a:solidFill>
              <a:srgbClr val="339933"/>
            </a:solidFill>
            <a:ln w="9525" cap="flat" cmpd="sng" algn="ctr">
              <a:noFill/>
              <a:round/>
            </a:ln>
            <a:effectLst/>
          </c:spPr>
          <c:invertIfNegative val="0"/>
          <c:dLbls>
            <c:dLbl>
              <c:idx val="0"/>
              <c:layout>
                <c:manualLayout>
                  <c:x val="-2.7777048702245554E-3"/>
                  <c:y val="0.1527777777777777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90A63A0F-E329-4D34-9D10-5DD7C8445BB7}"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D00A285E-E99C-4A2F-822E-6DC02581744D}"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20370370370369"/>
                      <c:h val="0.15277777777777779"/>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'Fig5-8'!$F$6</c:f>
              <c:numCache>
                <c:formatCode>General</c:formatCode>
                <c:ptCount val="1"/>
                <c:pt idx="0">
                  <c:v>0.1774</c:v>
                </c:pt>
              </c:numCache>
            </c:numRef>
          </c:val>
        </c:ser>
        <c:ser>
          <c:idx val="4"/>
          <c:order val="4"/>
          <c:tx>
            <c:strRef>
              <c:f>'Fig5-8'!$G$5</c:f>
              <c:strCache>
                <c:ptCount val="1"/>
                <c:pt idx="0">
                  <c:v>Other</c:v>
                </c:pt>
              </c:strCache>
            </c:strRef>
          </c:tx>
          <c:spPr>
            <a:solidFill>
              <a:srgbClr val="C8102E"/>
            </a:solidFill>
            <a:ln w="9525" cap="flat" cmpd="sng" algn="ctr">
              <a:noFill/>
              <a:round/>
            </a:ln>
            <a:effectLst/>
          </c:spPr>
          <c:invertIfNegative val="0"/>
          <c:dLbls>
            <c:dLbl>
              <c:idx val="0"/>
              <c:tx>
                <c:rich>
                  <a:bodyPr/>
                  <a:lstStyle/>
                  <a:p>
                    <a:fld id="{06068168-7298-4A2E-B8BE-4A626F6F9BF4}" type="SERIESNAME">
                      <a:rPr lang="en-US"/>
                      <a:pPr/>
                      <a:t>[SERIES NAME]</a:t>
                    </a:fld>
                    <a:r>
                      <a:rPr lang="en-US" baseline="0"/>
                      <a:t> </a:t>
                    </a:r>
                  </a:p>
                  <a:p>
                    <a:fld id="{C5D9345A-7999-4996-9423-0B5249C72623}" type="VALUE">
                      <a:rPr lang="en-US" baseline="0"/>
                      <a:pPr/>
                      <a:t>[VALUE]</a:t>
                    </a:fld>
                    <a:endParaRPr lang="en-US"/>
                  </a:p>
                </c:rich>
              </c:tx>
              <c:dLblPos val="in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'Fig5-8'!$G$6</c:f>
              <c:numCache>
                <c:formatCode>General</c:formatCode>
                <c:ptCount val="1"/>
                <c:pt idx="0">
                  <c:v>8.8700000000000001E-2</c:v>
                </c:pt>
              </c:numCache>
            </c:numRef>
          </c:val>
        </c:ser>
        <c:dLbls>
          <c:dLblPos val="inEnd"/>
          <c:showLegendKey val="0"/>
          <c:showVal val="1"/>
          <c:showCatName val="0"/>
          <c:showSerName val="0"/>
          <c:showPercent val="0"/>
          <c:showBubbleSize val="0"/>
        </c:dLbls>
        <c:gapWidth val="65"/>
        <c:axId val="367126192"/>
        <c:axId val="367130112"/>
      </c:barChart>
      <c:catAx>
        <c:axId val="367126192"/>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Educational Requirements</a:t>
                </a:r>
              </a:p>
            </c:rich>
          </c:tx>
          <c:layout>
            <c:manualLayout>
              <c:xMode val="edge"/>
              <c:yMode val="edge"/>
              <c:x val="0.39275925925925925"/>
              <c:y val="0.846437828083989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crossAx val="367130112"/>
        <c:crosses val="autoZero"/>
        <c:auto val="1"/>
        <c:lblAlgn val="ctr"/>
        <c:lblOffset val="100"/>
        <c:noMultiLvlLbl val="0"/>
      </c:catAx>
      <c:valAx>
        <c:axId val="367130112"/>
        <c:scaling>
          <c:orientation val="minMax"/>
          <c:max val="0.5"/>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367126192"/>
        <c:crosses val="autoZero"/>
        <c:crossBetween val="between"/>
        <c:majorUnit val="0.1"/>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'Fig5-8'!$D$34:$D$35</c:f>
              <c:strCache>
                <c:ptCount val="2"/>
                <c:pt idx="0">
                  <c:v>Yes</c:v>
                </c:pt>
                <c:pt idx="1">
                  <c:v>No</c:v>
                </c:pt>
              </c:strCache>
            </c:strRef>
          </c:cat>
          <c:val>
            <c:numRef>
              <c:f>'Fig5-8'!$E$34:$E$35</c:f>
              <c:numCache>
                <c:formatCode>0.0%</c:formatCode>
                <c:ptCount val="2"/>
                <c:pt idx="0">
                  <c:v>0.30890000000000001</c:v>
                </c:pt>
                <c:pt idx="1">
                  <c:v>0.69110000000000005</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dLbl>
              <c:idx val="0"/>
              <c:layout>
                <c:manualLayout>
                  <c:x val="0.14237779857936142"/>
                  <c:y val="-0.2038652532774489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0.14520605472257303"/>
                  <c:y val="9.3023255813953487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10249839156887508"/>
                  <c:y val="-2.0671834625322936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3"/>
              <c:layout>
                <c:manualLayout>
                  <c:x val="-3.75827435752542E-2"/>
                  <c:y val="-8.2687338501292021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'Fig5-8'!$D$91:$D$94</c:f>
              <c:strCache>
                <c:ptCount val="4"/>
                <c:pt idx="0">
                  <c:v>Yes, general education and science</c:v>
                </c:pt>
                <c:pt idx="1">
                  <c:v>Yes, general education only</c:v>
                </c:pt>
                <c:pt idx="2">
                  <c:v>Yes, science only</c:v>
                </c:pt>
                <c:pt idx="3">
                  <c:v>No</c:v>
                </c:pt>
              </c:strCache>
            </c:strRef>
          </c:cat>
          <c:val>
            <c:numRef>
              <c:f>'Fig5-8'!$E$91:$E$94</c:f>
              <c:numCache>
                <c:formatCode>0.0%</c:formatCode>
                <c:ptCount val="4"/>
                <c:pt idx="0">
                  <c:v>0.67279999999999995</c:v>
                </c:pt>
                <c:pt idx="1">
                  <c:v>1.2232415902140673E-2</c:v>
                </c:pt>
                <c:pt idx="2">
                  <c:v>0.11310000000000001</c:v>
                </c:pt>
                <c:pt idx="3">
                  <c:v>0.20180000000000001</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64846725658607"/>
          <c:y val="4.0157619554850074E-2"/>
          <c:w val="0.86284121637477573"/>
          <c:h val="0.79607855112293791"/>
        </c:manualLayout>
      </c:layout>
      <c:barChart>
        <c:barDir val="col"/>
        <c:grouping val="clustered"/>
        <c:varyColors val="0"/>
        <c:ser>
          <c:idx val="0"/>
          <c:order val="0"/>
          <c:tx>
            <c:strRef>
              <c:f>'Fig5-8'!$B$61</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4.585052728106373E-3"/>
                  <c:y val="0.22811671087533156"/>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5391104997707475"/>
                      <c:h val="0.1786030061892131"/>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'Fig5-8'!$C$60</c:f>
              <c:strCache>
                <c:ptCount val="1"/>
                <c:pt idx="0">
                  <c:v>2019-20</c:v>
                </c:pt>
              </c:strCache>
            </c:strRef>
          </c:cat>
          <c:val>
            <c:numRef>
              <c:f>'Fig5-8'!$C$61</c:f>
              <c:numCache>
                <c:formatCode>General</c:formatCode>
                <c:ptCount val="1"/>
                <c:pt idx="0">
                  <c:v>87</c:v>
                </c:pt>
              </c:numCache>
            </c:numRef>
          </c:val>
        </c:ser>
        <c:ser>
          <c:idx val="1"/>
          <c:order val="1"/>
          <c:tx>
            <c:strRef>
              <c:f>'Fig5-8'!$B$62</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7.2205554706082047E-8"/>
                  <c:y val="0.12367802167965065"/>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9335174574980049"/>
                      <c:h val="0.1130680813439434"/>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'Fig5-8'!$C$60</c:f>
              <c:strCache>
                <c:ptCount val="1"/>
                <c:pt idx="0">
                  <c:v>2019-20</c:v>
                </c:pt>
              </c:strCache>
            </c:strRef>
          </c:cat>
          <c:val>
            <c:numRef>
              <c:f>'Fig5-8'!$C$62</c:f>
              <c:numCache>
                <c:formatCode>General</c:formatCode>
                <c:ptCount val="1"/>
                <c:pt idx="0">
                  <c:v>28</c:v>
                </c:pt>
              </c:numCache>
            </c:numRef>
          </c:val>
        </c:ser>
        <c:ser>
          <c:idx val="2"/>
          <c:order val="2"/>
          <c:tx>
            <c:strRef>
              <c:f>'Fig5-8'!$B$63</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9.170105456212074E-4"/>
                  <c:y val="0.1856234814149556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0.175387436955525"/>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'Fig5-8'!$C$60</c:f>
              <c:strCache>
                <c:ptCount val="1"/>
                <c:pt idx="0">
                  <c:v>2019-20</c:v>
                </c:pt>
              </c:strCache>
            </c:strRef>
          </c:cat>
          <c:val>
            <c:numRef>
              <c:f>'Fig5-8'!$C$63</c:f>
              <c:numCache>
                <c:formatCode>General</c:formatCode>
                <c:ptCount val="1"/>
                <c:pt idx="0">
                  <c:v>41</c:v>
                </c:pt>
              </c:numCache>
            </c:numRef>
          </c:val>
        </c:ser>
        <c:ser>
          <c:idx val="3"/>
          <c:order val="3"/>
          <c:tx>
            <c:strRef>
              <c:f>'Fig5-8'!$B$64</c:f>
              <c:strCache>
                <c:ptCount val="1"/>
                <c:pt idx="0">
                  <c:v>Other</c:v>
                </c:pt>
              </c:strCache>
            </c:strRef>
          </c:tx>
          <c:spPr>
            <a:solidFill>
              <a:srgbClr val="C8102E">
                <a:alpha val="85000"/>
              </a:srgbClr>
            </a:solidFill>
            <a:ln w="9525" cap="flat" cmpd="sng" algn="ctr">
              <a:no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'Fig5-8'!$C$60</c:f>
              <c:strCache>
                <c:ptCount val="1"/>
                <c:pt idx="0">
                  <c:v>2019-20</c:v>
                </c:pt>
              </c:strCache>
            </c:strRef>
          </c:cat>
          <c:val>
            <c:numRef>
              <c:f>'Fig5-8'!$C$64</c:f>
              <c:numCache>
                <c:formatCode>General</c:formatCode>
                <c:ptCount val="1"/>
                <c:pt idx="0">
                  <c:v>24</c:v>
                </c:pt>
              </c:numCache>
            </c:numRef>
          </c:val>
        </c:ser>
        <c:dLbls>
          <c:dLblPos val="inEnd"/>
          <c:showLegendKey val="0"/>
          <c:showVal val="1"/>
          <c:showCatName val="0"/>
          <c:showSerName val="0"/>
          <c:showPercent val="0"/>
          <c:showBubbleSize val="0"/>
        </c:dLbls>
        <c:gapWidth val="65"/>
        <c:axId val="367126584"/>
        <c:axId val="368903032"/>
      </c:barChart>
      <c:catAx>
        <c:axId val="36712658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8903032"/>
        <c:crosses val="autoZero"/>
        <c:auto val="1"/>
        <c:lblAlgn val="ctr"/>
        <c:lblOffset val="100"/>
        <c:noMultiLvlLbl val="0"/>
      </c:catAx>
      <c:valAx>
        <c:axId val="368903032"/>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 Hygiene Programs</a:t>
                </a:r>
              </a:p>
            </c:rich>
          </c:tx>
          <c:layout>
            <c:manualLayout>
              <c:xMode val="edge"/>
              <c:yMode val="edge"/>
              <c:x val="3.3536591970020256E-2"/>
              <c:y val="0.1137759769418742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67126584"/>
        <c:crosses val="autoZero"/>
        <c:crossBetween val="between"/>
        <c:majorUnit val="20"/>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78259335027772E-2"/>
          <c:y val="1.9325480515745581E-2"/>
          <c:w val="0.79751086434491836"/>
          <c:h val="0.80708210216481557"/>
        </c:manualLayout>
      </c:layout>
      <c:lineChart>
        <c:grouping val="standard"/>
        <c:varyColors val="0"/>
        <c:ser>
          <c:idx val="0"/>
          <c:order val="0"/>
          <c:tx>
            <c:strRef>
              <c:f>'Fig9-10'!$B$10</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'Fig9-10'!$C$10:$M$10</c:f>
              <c:numCache>
                <c:formatCode>"$"#,##0</c:formatCode>
                <c:ptCount val="11"/>
                <c:pt idx="0">
                  <c:v>19215</c:v>
                </c:pt>
                <c:pt idx="1">
                  <c:v>20571</c:v>
                </c:pt>
                <c:pt idx="2" formatCode="_(&quot;$&quot;* #,##0_);_(&quot;$&quot;* \(#,##0\);_(&quot;$&quot;* &quot;-&quot;??_);_(@_)">
                  <c:v>22415</c:v>
                </c:pt>
                <c:pt idx="3" formatCode="_(&quot;$&quot;* #,##0_);_(&quot;$&quot;* \(#,##0\);_(&quot;$&quot;* &quot;-&quot;??_);_(@_)">
                  <c:v>24931</c:v>
                </c:pt>
                <c:pt idx="4" formatCode="_(&quot;$&quot;* #,##0_);_(&quot;$&quot;* \(#,##0\);_(&quot;$&quot;* &quot;-&quot;??_);_(@_)">
                  <c:v>25114.27</c:v>
                </c:pt>
                <c:pt idx="5" formatCode="_(&quot;$&quot;* #,##0_);_(&quot;$&quot;* \(#,##0\);_(&quot;$&quot;* &quot;-&quot;??_);_(@_)">
                  <c:v>26541.34</c:v>
                </c:pt>
                <c:pt idx="6" formatCode="_(&quot;$&quot;* #,##0_);_(&quot;$&quot;* \(#,##0\);_(&quot;$&quot;* &quot;-&quot;??_);_(@_)">
                  <c:v>27404</c:v>
                </c:pt>
                <c:pt idx="7" formatCode="_(&quot;$&quot;* #,##0_);_(&quot;$&quot;* \(#,##0\);_(&quot;$&quot;* &quot;-&quot;??_);_(@_)">
                  <c:v>27646</c:v>
                </c:pt>
                <c:pt idx="8" formatCode="_(&quot;$&quot;* #,##0_);_(&quot;$&quot;* \(#,##0\);_(&quot;$&quot;* &quot;-&quot;??_);_(@_)">
                  <c:v>28476</c:v>
                </c:pt>
                <c:pt idx="9" formatCode="_(&quot;$&quot;* #,##0_);_(&quot;$&quot;* \(#,##0\);_(&quot;$&quot;* &quot;-&quot;??_);_(@_)">
                  <c:v>29018</c:v>
                </c:pt>
                <c:pt idx="10" formatCode="_(&quot;$&quot;* #,##0_);_(&quot;$&quot;* \(#,##0\);_(&quot;$&quot;* &quot;-&quot;??_);_(@_)">
                  <c:v>29707</c:v>
                </c:pt>
              </c:numCache>
            </c:numRef>
          </c:val>
          <c:smooth val="0"/>
        </c:ser>
        <c:ser>
          <c:idx val="1"/>
          <c:order val="1"/>
          <c:tx>
            <c:strRef>
              <c:f>'Fig9-10'!$B$11</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'Fig9-10'!$C$11:$M$11</c:f>
              <c:numCache>
                <c:formatCode>"$"#,##0</c:formatCode>
                <c:ptCount val="11"/>
                <c:pt idx="0">
                  <c:v>20726</c:v>
                </c:pt>
                <c:pt idx="1">
                  <c:v>22365</c:v>
                </c:pt>
                <c:pt idx="2" formatCode="_(&quot;$&quot;* #,##0_);_(&quot;$&quot;* \(#,##0\);_(&quot;$&quot;* &quot;-&quot;??_);_(@_)">
                  <c:v>24032</c:v>
                </c:pt>
                <c:pt idx="3" formatCode="_(&quot;$&quot;* #,##0_);_(&quot;$&quot;* \(#,##0\);_(&quot;$&quot;* &quot;-&quot;??_);_(@_)">
                  <c:v>26619</c:v>
                </c:pt>
                <c:pt idx="4" formatCode="_(&quot;$&quot;* #,##0_);_(&quot;$&quot;* \(#,##0\);_(&quot;$&quot;* &quot;-&quot;??_);_(@_)">
                  <c:v>27148.6</c:v>
                </c:pt>
                <c:pt idx="5" formatCode="_(&quot;$&quot;* #,##0_);_(&quot;$&quot;* \(#,##0\);_(&quot;$&quot;* &quot;-&quot;??_);_(@_)">
                  <c:v>29465.87</c:v>
                </c:pt>
                <c:pt idx="6" formatCode="_(&quot;$&quot;* #,##0_);_(&quot;$&quot;* \(#,##0\);_(&quot;$&quot;* &quot;-&quot;??_);_(@_)">
                  <c:v>29909</c:v>
                </c:pt>
                <c:pt idx="7" formatCode="_(&quot;$&quot;* #,##0_);_(&quot;$&quot;* \(#,##0\);_(&quot;$&quot;* &quot;-&quot;??_);_(@_)">
                  <c:v>30599</c:v>
                </c:pt>
                <c:pt idx="8" formatCode="_(&quot;$&quot;* #,##0_);_(&quot;$&quot;* \(#,##0\);_(&quot;$&quot;* &quot;-&quot;??_);_(@_)">
                  <c:v>30996</c:v>
                </c:pt>
                <c:pt idx="9" formatCode="_(&quot;$&quot;* #,##0_);_(&quot;$&quot;* \(#,##0\);_(&quot;$&quot;* &quot;-&quot;??_);_(@_)">
                  <c:v>32325</c:v>
                </c:pt>
                <c:pt idx="10" formatCode="_(&quot;$&quot;* #,##0_);_(&quot;$&quot;* \(#,##0\);_(&quot;$&quot;* &quot;-&quot;??_);_(@_)">
                  <c:v>32368</c:v>
                </c:pt>
              </c:numCache>
            </c:numRef>
          </c:val>
          <c:smooth val="0"/>
        </c:ser>
        <c:ser>
          <c:idx val="2"/>
          <c:order val="2"/>
          <c:tx>
            <c:strRef>
              <c:f>'Fig9-10'!$B$12</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'Fig9-10'!$C$12:$M$12</c:f>
              <c:numCache>
                <c:formatCode>"$"#,##0</c:formatCode>
                <c:ptCount val="11"/>
                <c:pt idx="0">
                  <c:v>28831</c:v>
                </c:pt>
                <c:pt idx="1">
                  <c:v>29989</c:v>
                </c:pt>
                <c:pt idx="2" formatCode="_(&quot;$&quot;* #,##0_);_(&quot;$&quot;* \(#,##0\);_(&quot;$&quot;* &quot;-&quot;??_);_(@_)">
                  <c:v>32100</c:v>
                </c:pt>
                <c:pt idx="3" formatCode="_(&quot;$&quot;* #,##0_);_(&quot;$&quot;* \(#,##0\);_(&quot;$&quot;* &quot;-&quot;??_);_(@_)">
                  <c:v>34327</c:v>
                </c:pt>
                <c:pt idx="4" formatCode="_(&quot;$&quot;* #,##0_);_(&quot;$&quot;* \(#,##0\);_(&quot;$&quot;* &quot;-&quot;??_);_(@_)">
                  <c:v>35532.25</c:v>
                </c:pt>
                <c:pt idx="5" formatCode="_(&quot;$&quot;* #,##0_);_(&quot;$&quot;* \(#,##0\);_(&quot;$&quot;* &quot;-&quot;??_);_(@_)">
                  <c:v>38243.800000000003</c:v>
                </c:pt>
                <c:pt idx="6" formatCode="_(&quot;$&quot;* #,##0_);_(&quot;$&quot;* \(#,##0\);_(&quot;$&quot;* &quot;-&quot;??_);_(@_)">
                  <c:v>39391</c:v>
                </c:pt>
                <c:pt idx="7" formatCode="_(&quot;$&quot;* #,##0_);_(&quot;$&quot;* \(#,##0\);_(&quot;$&quot;* &quot;-&quot;??_);_(@_)">
                  <c:v>39943</c:v>
                </c:pt>
                <c:pt idx="8" formatCode="_(&quot;$&quot;* #,##0_);_(&quot;$&quot;* \(#,##0\);_(&quot;$&quot;* &quot;-&quot;??_);_(@_)">
                  <c:v>41398</c:v>
                </c:pt>
                <c:pt idx="9" formatCode="_(&quot;$&quot;* #,##0_);_(&quot;$&quot;* \(#,##0\);_(&quot;$&quot;* &quot;-&quot;??_);_(@_)">
                  <c:v>42839</c:v>
                </c:pt>
                <c:pt idx="10" formatCode="_(&quot;$&quot;* #,##0_);_(&quot;$&quot;* \(#,##0\);_(&quot;$&quot;* &quot;-&quot;??_);_(@_)">
                  <c:v>43215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68901464"/>
        <c:axId val="368905384"/>
      </c:lineChart>
      <c:catAx>
        <c:axId val="36890146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8905384"/>
        <c:crosses val="autoZero"/>
        <c:auto val="1"/>
        <c:lblAlgn val="ctr"/>
        <c:lblOffset val="100"/>
        <c:noMultiLvlLbl val="0"/>
      </c:catAx>
      <c:valAx>
        <c:axId val="368905384"/>
        <c:scaling>
          <c:orientation val="minMax"/>
          <c:max val="50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8901464"/>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layout>
        <c:manualLayout>
          <c:xMode val="edge"/>
          <c:yMode val="edge"/>
          <c:x val="0.79313012544435368"/>
          <c:y val="0.5394282608118951"/>
          <c:w val="0.12421406563513526"/>
          <c:h val="0.16270060749728837"/>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2.1534317280187468E-2"/>
          <c:w val="0.92185081384600931"/>
          <c:h val="0.67801900106767254"/>
        </c:manualLayout>
      </c:layout>
      <c:barChart>
        <c:barDir val="col"/>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dPt>
          <c:dPt>
            <c:idx val="1"/>
            <c:invertIfNegative val="0"/>
            <c:bubble3D val="0"/>
            <c:spPr>
              <a:solidFill>
                <a:srgbClr val="0070C0"/>
              </a:solidFill>
              <a:ln>
                <a:noFill/>
              </a:ln>
              <a:effectLst/>
            </c:spPr>
          </c:dPt>
          <c:dPt>
            <c:idx val="2"/>
            <c:invertIfNegative val="0"/>
            <c:bubble3D val="0"/>
            <c:spPr>
              <a:solidFill>
                <a:srgbClr val="0070C0"/>
              </a:solidFill>
              <a:ln>
                <a:noFill/>
              </a:ln>
              <a:effectLst/>
            </c:spPr>
          </c:dPt>
          <c:dPt>
            <c:idx val="3"/>
            <c:invertIfNegative val="0"/>
            <c:bubble3D val="0"/>
            <c:spPr>
              <a:solidFill>
                <a:srgbClr val="0070C0"/>
              </a:solidFill>
              <a:ln>
                <a:noFill/>
              </a:ln>
              <a:effectLst/>
            </c:spPr>
          </c:dPt>
          <c:dPt>
            <c:idx val="5"/>
            <c:invertIfNegative val="0"/>
            <c:bubble3D val="0"/>
            <c:spPr>
              <a:solidFill>
                <a:srgbClr val="0070C0"/>
              </a:solidFill>
              <a:ln>
                <a:noFill/>
              </a:ln>
              <a:effectLst/>
            </c:spPr>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Lst>
            </c:dLbl>
            <c:dLbl>
              <c:idx val="1"/>
              <c:layout>
                <c:manualLayout>
                  <c:x val="0"/>
                  <c:y val="9.703990748442852E-2"/>
                </c:manualLayout>
              </c:layout>
              <c:tx>
                <c:rich>
                  <a:bodyPr/>
                  <a:lstStyle/>
                  <a:p>
                    <a:fld id="{49A4C656-BDD8-4CA5-A299-45F913070797}" type="VALUE">
                      <a:rPr lang="en-US"/>
                      <a:pPr/>
                      <a:t>[VALUE]</a:t>
                    </a:fld>
                    <a:endParaRPr lang="en-US"/>
                  </a:p>
                  <a:p>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2.6922431176090505E-3"/>
                  <c:y val="6.0312584713664456E-2"/>
                </c:manualLayout>
              </c:layout>
              <c:tx>
                <c:rich>
                  <a:bodyPr/>
                  <a:lstStyle/>
                  <a:p>
                    <a:fld id="{37B89DFC-4966-42C5-8651-874F962F60B8}"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'Fig9-10'!$B$40:$G$40</c:f>
              <c:strCache>
                <c:ptCount val="6"/>
                <c:pt idx="0">
                  <c:v>University or 4-year College: 
School of Health Sciences
N = 43</c:v>
                </c:pt>
                <c:pt idx="1">
                  <c:v>University or 4-year College: 
Dental School, Separate Dental Department or Other Setting
N = 44</c:v>
                </c:pt>
                <c:pt idx="2">
                  <c:v>Community College
N = 174</c:v>
                </c:pt>
                <c:pt idx="3">
                  <c:v>Technical College or Institute
N =32</c:v>
                </c:pt>
                <c:pt idx="4">
                  <c:v>Vocational School or Career College
N = 22</c:v>
                </c:pt>
                <c:pt idx="5">
                  <c:v>Other
N = 6</c:v>
                </c:pt>
              </c:strCache>
            </c:strRef>
          </c:cat>
          <c:val>
            <c:numRef>
              <c:f>'Fig9-10'!$B$41:$G$41</c:f>
              <c:numCache>
                <c:formatCode>_("$"* #,##0_);_("$"* \(#,##0\);_("$"* "-"??_);_(@_)</c:formatCode>
                <c:ptCount val="6"/>
                <c:pt idx="0">
                  <c:v>13565</c:v>
                </c:pt>
                <c:pt idx="1">
                  <c:v>17068</c:v>
                </c:pt>
                <c:pt idx="2">
                  <c:v>4756</c:v>
                </c:pt>
                <c:pt idx="3">
                  <c:v>8180</c:v>
                </c:pt>
                <c:pt idx="4">
                  <c:v>26528</c:v>
                </c:pt>
                <c:pt idx="5">
                  <c:v>13014</c:v>
                </c:pt>
              </c:numCache>
            </c:numRef>
          </c:val>
        </c:ser>
        <c:dLbls>
          <c:showLegendKey val="0"/>
          <c:showVal val="0"/>
          <c:showCatName val="0"/>
          <c:showSerName val="0"/>
          <c:showPercent val="0"/>
          <c:showBubbleSize val="0"/>
        </c:dLbls>
        <c:gapWidth val="64"/>
        <c:overlap val="-27"/>
        <c:axId val="368905776"/>
        <c:axId val="368908520"/>
      </c:barChart>
      <c:catAx>
        <c:axId val="368905776"/>
        <c:scaling>
          <c:orientation val="minMax"/>
        </c:scaling>
        <c:delete val="0"/>
        <c:axPos val="b"/>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8908520"/>
        <c:crosses val="autoZero"/>
        <c:auto val="1"/>
        <c:lblAlgn val="ctr"/>
        <c:lblOffset val="100"/>
        <c:noMultiLvlLbl val="0"/>
      </c:catAx>
      <c:valAx>
        <c:axId val="368908520"/>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8905776"/>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68902248"/>
        <c:axId val="368908128"/>
      </c:barChart>
      <c:catAx>
        <c:axId val="368902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8908128"/>
        <c:crosses val="autoZero"/>
        <c:auto val="0"/>
        <c:lblAlgn val="ctr"/>
        <c:lblOffset val="100"/>
        <c:tickMarkSkip val="1"/>
        <c:noMultiLvlLbl val="0"/>
      </c:catAx>
      <c:valAx>
        <c:axId val="36890812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89022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68906560"/>
        <c:axId val="368902640"/>
      </c:barChart>
      <c:catAx>
        <c:axId val="3689065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8902640"/>
        <c:crosses val="autoZero"/>
        <c:auto val="0"/>
        <c:lblAlgn val="ctr"/>
        <c:lblOffset val="100"/>
        <c:tickMarkSkip val="1"/>
        <c:noMultiLvlLbl val="0"/>
      </c:catAx>
      <c:valAx>
        <c:axId val="36890264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89065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23687810835725E-2"/>
          <c:y val="3.4326286045263964E-2"/>
          <c:w val="0.88488318154861512"/>
          <c:h val="0.77979743915447608"/>
        </c:manualLayout>
      </c:layout>
      <c:barChart>
        <c:barDir val="col"/>
        <c:grouping val="clustered"/>
        <c:varyColors val="0"/>
        <c:ser>
          <c:idx val="0"/>
          <c:order val="0"/>
          <c:tx>
            <c:strRef>
              <c:f>'Fig11-12'!$C$5</c:f>
              <c:strCache>
                <c:ptCount val="1"/>
                <c:pt idx="0">
                  <c:v>Number of Dental Hygiene Students</c:v>
                </c:pt>
              </c:strCache>
            </c:strRef>
          </c:tx>
          <c:spPr>
            <a:solidFill>
              <a:srgbClr val="F26522"/>
            </a:solidFill>
          </c:spPr>
          <c:invertIfNegative val="0"/>
          <c:dLbls>
            <c:dLbl>
              <c:idx val="0"/>
              <c:layout>
                <c:manualLayout>
                  <c:x val="-1.4914243102162564E-3"/>
                  <c:y val="3.061615370948459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91424310216256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914243102163659E-3"/>
                  <c:y val="6.1232307418967926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'Fig11-12'!$B$6:$B$10</c:f>
              <c:strCache>
                <c:ptCount val="5"/>
                <c:pt idx="0">
                  <c:v>Total Enrollment in Dental Hygiene Programs</c:v>
                </c:pt>
                <c:pt idx="1">
                  <c:v>Accredited Dental Assisting</c:v>
                </c:pt>
                <c:pt idx="2">
                  <c:v>Accredited Dental Laboratory Technology</c:v>
                </c:pt>
                <c:pt idx="3">
                  <c:v>Non-accredited Dental Assisting</c:v>
                </c:pt>
                <c:pt idx="4">
                  <c:v>Non-accredited Dental Laboratory Technology</c:v>
                </c:pt>
              </c:strCache>
            </c:strRef>
          </c:cat>
          <c:val>
            <c:numRef>
              <c:f>'Fig11-12'!$C$6:$C$10</c:f>
              <c:numCache>
                <c:formatCode>General</c:formatCode>
                <c:ptCount val="5"/>
                <c:pt idx="0">
                  <c:v>16178</c:v>
                </c:pt>
                <c:pt idx="1">
                  <c:v>1916</c:v>
                </c:pt>
                <c:pt idx="2">
                  <c:v>43</c:v>
                </c:pt>
                <c:pt idx="3">
                  <c:v>1412</c:v>
                </c:pt>
                <c:pt idx="4">
                  <c:v>78</c:v>
                </c:pt>
              </c:numCache>
            </c:numRef>
          </c:val>
        </c:ser>
        <c:dLbls>
          <c:showLegendKey val="0"/>
          <c:showVal val="0"/>
          <c:showCatName val="0"/>
          <c:showSerName val="0"/>
          <c:showPercent val="0"/>
          <c:showBubbleSize val="0"/>
        </c:dLbls>
        <c:gapWidth val="65"/>
        <c:axId val="368903424"/>
        <c:axId val="368907344"/>
      </c:barChart>
      <c:catAx>
        <c:axId val="368903424"/>
        <c:scaling>
          <c:orientation val="minMax"/>
        </c:scaling>
        <c:delete val="0"/>
        <c:axPos val="b"/>
        <c:title>
          <c:tx>
            <c:rich>
              <a:bodyPr/>
              <a:lstStyle/>
              <a:p>
                <a:pPr>
                  <a:defRPr/>
                </a:pPr>
                <a:r>
                  <a:rPr lang="en-US"/>
                  <a:t>Type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txPr>
          <a:bodyPr/>
          <a:lstStyle/>
          <a:p>
            <a:pPr>
              <a:defRPr b="1"/>
            </a:pPr>
            <a:endParaRPr lang="en-US"/>
          </a:p>
        </c:txPr>
        <c:crossAx val="368907344"/>
        <c:crosses val="autoZero"/>
        <c:auto val="1"/>
        <c:lblAlgn val="ctr"/>
        <c:lblOffset val="100"/>
        <c:noMultiLvlLbl val="0"/>
      </c:catAx>
      <c:valAx>
        <c:axId val="368907344"/>
        <c:scaling>
          <c:orientation val="minMax"/>
        </c:scaling>
        <c:delete val="0"/>
        <c:axPos val="l"/>
        <c:title>
          <c:tx>
            <c:rich>
              <a:bodyPr/>
              <a:lstStyle/>
              <a:p>
                <a:pPr>
                  <a:defRPr/>
                </a:pPr>
                <a:r>
                  <a:rPr lang="en-US"/>
                  <a:t>Number of Dental Hygiene Students</a:t>
                </a:r>
              </a:p>
            </c:rich>
          </c:tx>
          <c:layout>
            <c:manualLayout>
              <c:xMode val="edge"/>
              <c:yMode val="edge"/>
              <c:x val="5.2631299875394366E-3"/>
              <c:y val="0.149448940129597"/>
            </c:manualLayout>
          </c:layout>
          <c:overlay val="0"/>
        </c:title>
        <c:numFmt formatCode="#,##0" sourceLinked="0"/>
        <c:majorTickMark val="out"/>
        <c:minorTickMark val="none"/>
        <c:tickLblPos val="nextTo"/>
        <c:crossAx val="368903424"/>
        <c:crosses val="autoZero"/>
        <c:crossBetween val="between"/>
      </c:valAx>
      <c:spPr>
        <a:gradFill flip="none" rotWithShape="1">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'Fig11-12'!$C$35</c:f>
              <c:strCache>
                <c:ptCount val="1"/>
                <c:pt idx="0">
                  <c:v>Number of Dental Hygiene Students</c:v>
                </c:pt>
              </c:strCache>
            </c:strRef>
          </c:tx>
          <c:spPr>
            <a:solidFill>
              <a:srgbClr val="F26522"/>
            </a:solidFill>
          </c:spPr>
          <c:invertIfNegative val="0"/>
          <c:dLbls>
            <c:numFmt formatCode="#,##0" sourceLinked="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'Fig11-12'!$B$36:$B$39</c:f>
              <c:strCache>
                <c:ptCount val="4"/>
                <c:pt idx="0">
                  <c:v>Total Enrollment</c:v>
                </c:pt>
                <c:pt idx="1">
                  <c:v>Job and/or Family Care Responsibilities</c:v>
                </c:pt>
                <c:pt idx="2">
                  <c:v>Requested Financial Aid</c:v>
                </c:pt>
                <c:pt idx="3">
                  <c:v>Received Financial Aid</c:v>
                </c:pt>
              </c:strCache>
            </c:strRef>
          </c:cat>
          <c:val>
            <c:numRef>
              <c:f>'Fig11-12'!$C$36:$C$39</c:f>
              <c:numCache>
                <c:formatCode>0</c:formatCode>
                <c:ptCount val="4"/>
                <c:pt idx="0" formatCode="General">
                  <c:v>16178</c:v>
                </c:pt>
                <c:pt idx="1">
                  <c:v>9299</c:v>
                </c:pt>
                <c:pt idx="2" formatCode="General">
                  <c:v>12445</c:v>
                </c:pt>
                <c:pt idx="3" formatCode="General">
                  <c:v>11031</c:v>
                </c:pt>
              </c:numCache>
            </c:numRef>
          </c:val>
        </c:ser>
        <c:dLbls>
          <c:showLegendKey val="0"/>
          <c:showVal val="0"/>
          <c:showCatName val="0"/>
          <c:showSerName val="0"/>
          <c:showPercent val="0"/>
          <c:showBubbleSize val="0"/>
        </c:dLbls>
        <c:gapWidth val="65"/>
        <c:axId val="368904600"/>
        <c:axId val="368904992"/>
      </c:barChart>
      <c:catAx>
        <c:axId val="368904600"/>
        <c:scaling>
          <c:orientation val="minMax"/>
        </c:scaling>
        <c:delete val="0"/>
        <c:axPos val="b"/>
        <c:numFmt formatCode="General" sourceLinked="0"/>
        <c:majorTickMark val="out"/>
        <c:minorTickMark val="none"/>
        <c:tickLblPos val="nextTo"/>
        <c:txPr>
          <a:bodyPr/>
          <a:lstStyle/>
          <a:p>
            <a:pPr>
              <a:defRPr b="1"/>
            </a:pPr>
            <a:endParaRPr lang="en-US"/>
          </a:p>
        </c:txPr>
        <c:crossAx val="368904992"/>
        <c:crosses val="autoZero"/>
        <c:auto val="1"/>
        <c:lblAlgn val="ctr"/>
        <c:lblOffset val="100"/>
        <c:noMultiLvlLbl val="0"/>
      </c:catAx>
      <c:valAx>
        <c:axId val="368904992"/>
        <c:scaling>
          <c:orientation val="minMax"/>
        </c:scaling>
        <c:delete val="0"/>
        <c:axPos val="l"/>
        <c:title>
          <c:tx>
            <c:rich>
              <a:bodyPr/>
              <a:lstStyle/>
              <a:p>
                <a:pPr>
                  <a:defRPr/>
                </a:pPr>
                <a:r>
                  <a:rPr lang="en-US"/>
                  <a:t>Number of Dental Hygiene Students</a:t>
                </a:r>
              </a:p>
            </c:rich>
          </c:tx>
          <c:layout>
            <c:manualLayout>
              <c:xMode val="edge"/>
              <c:yMode val="edge"/>
              <c:x val="1.1556112292222004E-2"/>
              <c:y val="0.25140000000000001"/>
            </c:manualLayout>
          </c:layout>
          <c:overlay val="0"/>
        </c:title>
        <c:numFmt formatCode="#,##0" sourceLinked="0"/>
        <c:majorTickMark val="out"/>
        <c:minorTickMark val="none"/>
        <c:tickLblPos val="nextTo"/>
        <c:crossAx val="368904600"/>
        <c:crosses val="autoZero"/>
        <c:crossBetween val="between"/>
      </c:valAx>
      <c:spPr>
        <a:gradFill>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'Fig1a-c'!$C$43:$C$53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'Fig1a-c'!$D$43:$D$53</c:f>
              <c:numCache>
                <c:formatCode>_(* #,##0_);_(* \(#,##0\);_(* "-"??_);_(@_)</c:formatCode>
                <c:ptCount val="11"/>
                <c:pt idx="0">
                  <c:v>15149</c:v>
                </c:pt>
                <c:pt idx="1">
                  <c:v>15122</c:v>
                </c:pt>
                <c:pt idx="2">
                  <c:v>15784</c:v>
                </c:pt>
                <c:pt idx="3">
                  <c:v>13330</c:v>
                </c:pt>
                <c:pt idx="4">
                  <c:v>11660</c:v>
                </c:pt>
                <c:pt idx="5">
                  <c:v>11323</c:v>
                </c:pt>
                <c:pt idx="6">
                  <c:v>9725</c:v>
                </c:pt>
                <c:pt idx="7">
                  <c:v>9015</c:v>
                </c:pt>
                <c:pt idx="8">
                  <c:v>8595</c:v>
                </c:pt>
                <c:pt idx="9">
                  <c:v>8111</c:v>
                </c:pt>
                <c:pt idx="10">
                  <c:v>7431</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2.8075552241460695E-4"/>
                  <c:y val="9.615367089530422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475238922675955E-3"/>
                  <c:y val="5.787037037037036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7765745181070441E-4"/>
                  <c:y val="3.828102216389565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805778838896649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9036031660246661E-3"/>
                  <c:y val="6.410168780985657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5.697725284339404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3258560968323792E-3"/>
                  <c:y val="-5.3047226700083302E-17"/>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'Fig1a-c'!$C$43:$C$53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'Fig1a-c'!$E$43:$E$53</c:f>
              <c:numCache>
                <c:formatCode>_(* #,##0_);_(* \(#,##0\);_(* "-"??_);_(@_)</c:formatCode>
                <c:ptCount val="11"/>
                <c:pt idx="0">
                  <c:v>10054</c:v>
                </c:pt>
                <c:pt idx="1">
                  <c:v>10390</c:v>
                </c:pt>
                <c:pt idx="2">
                  <c:v>9620</c:v>
                </c:pt>
                <c:pt idx="3">
                  <c:v>8198</c:v>
                </c:pt>
                <c:pt idx="4">
                  <c:v>7397</c:v>
                </c:pt>
                <c:pt idx="5">
                  <c:v>7601</c:v>
                </c:pt>
                <c:pt idx="6">
                  <c:v>6875</c:v>
                </c:pt>
                <c:pt idx="7">
                  <c:v>6080</c:v>
                </c:pt>
                <c:pt idx="8">
                  <c:v>5962</c:v>
                </c:pt>
                <c:pt idx="9">
                  <c:v>5775</c:v>
                </c:pt>
                <c:pt idx="10">
                  <c:v>5484</c:v>
                </c:pt>
              </c:numCache>
            </c:numRef>
          </c:val>
        </c:ser>
        <c:dLbls>
          <c:showLegendKey val="0"/>
          <c:showVal val="0"/>
          <c:showCatName val="0"/>
          <c:showSerName val="0"/>
          <c:showPercent val="0"/>
          <c:showBubbleSize val="0"/>
        </c:dLbls>
        <c:gapWidth val="50"/>
        <c:axId val="366998664"/>
        <c:axId val="341504880"/>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'Fig1a-c'!$C$43:$C$53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'Fig1a-c'!$F$43:$F$53</c:f>
              <c:numCache>
                <c:formatCode>General</c:formatCode>
                <c:ptCount val="11"/>
                <c:pt idx="0">
                  <c:v>277</c:v>
                </c:pt>
                <c:pt idx="1">
                  <c:v>279</c:v>
                </c:pt>
                <c:pt idx="2">
                  <c:v>287</c:v>
                </c:pt>
                <c:pt idx="3">
                  <c:v>278</c:v>
                </c:pt>
                <c:pt idx="4">
                  <c:v>273</c:v>
                </c:pt>
                <c:pt idx="5">
                  <c:v>272</c:v>
                </c:pt>
                <c:pt idx="6">
                  <c:v>264</c:v>
                </c:pt>
                <c:pt idx="7">
                  <c:v>257</c:v>
                </c:pt>
                <c:pt idx="8">
                  <c:v>256</c:v>
                </c:pt>
                <c:pt idx="9">
                  <c:v>251</c:v>
                </c:pt>
                <c:pt idx="10">
                  <c:v>242</c:v>
                </c:pt>
              </c:numCache>
            </c:numRef>
          </c:val>
          <c:smooth val="0"/>
        </c:ser>
        <c:dLbls>
          <c:showLegendKey val="0"/>
          <c:showVal val="0"/>
          <c:showCatName val="0"/>
          <c:showSerName val="0"/>
          <c:showPercent val="0"/>
          <c:showBubbleSize val="0"/>
        </c:dLbls>
        <c:marker val="1"/>
        <c:smooth val="0"/>
        <c:axId val="341505272"/>
        <c:axId val="341503704"/>
      </c:lineChart>
      <c:catAx>
        <c:axId val="366998664"/>
        <c:scaling>
          <c:orientation val="minMax"/>
        </c:scaling>
        <c:delete val="0"/>
        <c:axPos val="b"/>
        <c:numFmt formatCode="General" sourceLinked="0"/>
        <c:majorTickMark val="out"/>
        <c:minorTickMark val="none"/>
        <c:tickLblPos val="nextTo"/>
        <c:txPr>
          <a:bodyPr/>
          <a:lstStyle/>
          <a:p>
            <a:pPr>
              <a:defRPr sz="1100" b="1"/>
            </a:pPr>
            <a:endParaRPr lang="en-US"/>
          </a:p>
        </c:txPr>
        <c:crossAx val="341504880"/>
        <c:crosses val="autoZero"/>
        <c:auto val="1"/>
        <c:lblAlgn val="ctr"/>
        <c:lblOffset val="100"/>
        <c:noMultiLvlLbl val="0"/>
      </c:catAx>
      <c:valAx>
        <c:axId val="341504880"/>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66998664"/>
        <c:crosses val="autoZero"/>
        <c:crossBetween val="between"/>
        <c:majorUnit val="2000"/>
      </c:valAx>
      <c:valAx>
        <c:axId val="341503704"/>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41505272"/>
        <c:crosses val="max"/>
        <c:crossBetween val="between"/>
        <c:majorUnit val="100"/>
      </c:valAx>
      <c:catAx>
        <c:axId val="341505272"/>
        <c:scaling>
          <c:orientation val="minMax"/>
        </c:scaling>
        <c:delete val="1"/>
        <c:axPos val="b"/>
        <c:numFmt formatCode="General" sourceLinked="1"/>
        <c:majorTickMark val="out"/>
        <c:minorTickMark val="none"/>
        <c:tickLblPos val="none"/>
        <c:crossAx val="341503704"/>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586854749"/>
          <c:y val="0.86960871427529896"/>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32211346411113E-2"/>
          <c:y val="7.8879968013826268E-2"/>
          <c:w val="0.87858979881344157"/>
          <c:h val="0.83568805742034091"/>
        </c:manualLayout>
      </c:layout>
      <c:ofPieChart>
        <c:ofPieType val="pie"/>
        <c:varyColors val="1"/>
        <c:ser>
          <c:idx val="0"/>
          <c:order val="0"/>
          <c:explosion val="11"/>
          <c:dPt>
            <c:idx val="0"/>
            <c:bubble3D val="0"/>
            <c:spPr>
              <a:solidFill>
                <a:srgbClr val="0076BE"/>
              </a:solidFill>
              <a:ln>
                <a:noFill/>
              </a:ln>
              <a:effectLst>
                <a:outerShdw blurRad="57150" dist="19050" dir="5400000" algn="ctr" rotWithShape="0">
                  <a:srgbClr val="000000">
                    <a:alpha val="63000"/>
                  </a:srgbClr>
                </a:outerShdw>
              </a:effectLst>
            </c:spPr>
          </c:dPt>
          <c:dPt>
            <c:idx val="1"/>
            <c:bubble3D val="0"/>
            <c:spPr>
              <a:solidFill>
                <a:srgbClr val="C8102E"/>
              </a:solidFill>
              <a:ln>
                <a:noFill/>
              </a:ln>
              <a:effectLst>
                <a:outerShdw blurRad="57150" dist="19050" dir="5400000" algn="ctr" rotWithShape="0">
                  <a:srgbClr val="000000">
                    <a:alpha val="63000"/>
                  </a:srgbClr>
                </a:outerShdw>
              </a:effectLst>
            </c:spPr>
          </c:dPt>
          <c:dPt>
            <c:idx val="2"/>
            <c:bubble3D val="0"/>
            <c:spPr>
              <a:solidFill>
                <a:srgbClr val="339933"/>
              </a:soli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4"/>
            <c:bubble3D val="0"/>
            <c:spPr>
              <a:solidFill>
                <a:srgbClr val="993366"/>
              </a:solidFill>
              <a:ln>
                <a:noFill/>
              </a:ln>
              <a:effectLst>
                <a:outerShdw blurRad="57150" dist="19050" dir="5400000" algn="ctr" rotWithShape="0">
                  <a:srgbClr val="000000">
                    <a:alpha val="63000"/>
                  </a:srgbClr>
                </a:outerShdw>
              </a:effectLst>
            </c:spPr>
          </c:dPt>
          <c:dPt>
            <c:idx val="5"/>
            <c:bubble3D val="0"/>
            <c:spPr>
              <a:solidFill>
                <a:srgbClr val="009999"/>
              </a:solidFill>
              <a:ln>
                <a:noFill/>
              </a:ln>
              <a:effectLst>
                <a:outerShdw blurRad="57150" dist="19050" dir="5400000" algn="ctr" rotWithShape="0">
                  <a:srgbClr val="000000">
                    <a:alpha val="63000"/>
                  </a:srgbClr>
                </a:outerShdw>
              </a:effectLst>
            </c:spPr>
          </c:dPt>
          <c:dPt>
            <c:idx val="6"/>
            <c:bubble3D val="0"/>
            <c:spPr>
              <a:solidFill>
                <a:srgbClr val="F26522"/>
              </a:solidFill>
              <a:ln>
                <a:noFill/>
              </a:ln>
              <a:effectLst>
                <a:outerShdw blurRad="57150" dist="19050" dir="5400000" algn="ctr" rotWithShape="0">
                  <a:srgbClr val="000000">
                    <a:alpha val="63000"/>
                  </a:srgbClr>
                </a:outerShdw>
              </a:effectLst>
            </c:spPr>
          </c:dPt>
          <c:dPt>
            <c:idx val="7"/>
            <c:bubble3D val="0"/>
            <c:spPr>
              <a:solidFill>
                <a:srgbClr val="CCCCCC"/>
              </a:solidFill>
              <a:ln>
                <a:noFill/>
              </a:ln>
              <a:effectLst>
                <a:outerShdw blurRad="57150" dist="19050" dir="5400000" algn="ctr" rotWithShape="0">
                  <a:srgbClr val="000000">
                    <a:alpha val="63000"/>
                  </a:srgbClr>
                </a:outerShdw>
              </a:effectLst>
            </c:spPr>
          </c:dPt>
          <c:dLbls>
            <c:dLbl>
              <c:idx val="0"/>
              <c:layout>
                <c:manualLayout>
                  <c:x val="7.1723443328707975E-2"/>
                  <c:y val="-5.302855618798227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175004584280979"/>
                      <c:h val="0.26676850151236875"/>
                    </c:manualLayout>
                  </c15:layout>
                </c:ext>
              </c:extLst>
            </c:dLbl>
            <c:dLbl>
              <c:idx val="1"/>
              <c:layout>
                <c:manualLayout>
                  <c:x val="0.10025644604643387"/>
                  <c:y val="-0.1535346996175131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8.982289622556304E-2"/>
                  <c:y val="6.620477290223249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263690578823633"/>
                      <c:h val="0.29748528547095587"/>
                    </c:manualLayout>
                  </c15:layout>
                </c:ext>
              </c:extLst>
            </c:dLbl>
            <c:dLbl>
              <c:idx val="3"/>
              <c:layout>
                <c:manualLayout>
                  <c:x val="-3.2442751225439888E-2"/>
                  <c:y val="5.7888745431070532E-2"/>
                </c:manualLayout>
              </c:layout>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borderCallout2">
                      <a:avLst/>
                    </a:prstGeom>
                    <a:noFill/>
                    <a:ln>
                      <a:noFill/>
                    </a:ln>
                  </c15:spPr>
                  <c15:layout>
                    <c:manualLayout>
                      <c:w val="0.19666666666666666"/>
                      <c:h val="0.19907407407407407"/>
                    </c:manualLayout>
                  </c15:layout>
                </c:ext>
              </c:extLst>
            </c:dLbl>
            <c:dLbl>
              <c:idx val="4"/>
              <c:layout>
                <c:manualLayout>
                  <c:x val="-1.6684100618809511E-2"/>
                  <c:y val="0.1130321931467573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6121933663401561"/>
                      <c:h val="0.23356064325677531"/>
                    </c:manualLayout>
                  </c15:layout>
                </c:ext>
              </c:extLst>
            </c:dLbl>
            <c:dLbl>
              <c:idx val="5"/>
              <c:layout>
                <c:manualLayout>
                  <c:x val="-0.1114004362593362"/>
                  <c:y val="-5.70008425621167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2702295424750737"/>
                      <c:h val="0.13502330684415026"/>
                    </c:manualLayout>
                  </c15:layout>
                </c:ext>
              </c:extLst>
            </c:dLbl>
            <c:dLbl>
              <c:idx val="6"/>
              <c:layout>
                <c:manualLayout>
                  <c:x val="-4.1710114702817472E-3"/>
                  <c:y val="-8.64965782279524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ellipse">
                    <a:avLst/>
                  </a:prstGeom>
                  <a:noFill/>
                  <a:ln>
                    <a:noFill/>
                  </a:ln>
                </c15:spPr>
              </c:ext>
            </c:extLst>
          </c:dLbls>
          <c:cat>
            <c:strRef>
              <c:f>'Fig13'!$C$9:$C$15</c:f>
              <c:strCache>
                <c:ptCount val="7"/>
                <c:pt idx="0">
                  <c:v>Employed in private dental office</c:v>
                </c:pt>
                <c:pt idx="1">
                  <c:v>Unknown</c:v>
                </c:pt>
                <c:pt idx="2">
                  <c:v>Awaiting opportunity to take national/state boards</c:v>
                </c:pt>
                <c:pt idx="3">
                  <c:v>Employed in a private dental office and continuing education toward an advanced degree</c:v>
                </c:pt>
                <c:pt idx="4">
                  <c:v>Unemployed</c:v>
                </c:pt>
                <c:pt idx="5">
                  <c:v>Other</c:v>
                </c:pt>
                <c:pt idx="6">
                  <c:v>Continuing education toward an advanced degree</c:v>
                </c:pt>
              </c:strCache>
            </c:strRef>
          </c:cat>
          <c:val>
            <c:numRef>
              <c:f>'Fig13'!$D$9:$D$15</c:f>
              <c:numCache>
                <c:formatCode>0.0%</c:formatCode>
                <c:ptCount val="7"/>
                <c:pt idx="0">
                  <c:v>0.7238407878539187</c:v>
                </c:pt>
                <c:pt idx="1">
                  <c:v>0.12843660237997537</c:v>
                </c:pt>
                <c:pt idx="2">
                  <c:v>3.5699630693475586E-2</c:v>
                </c:pt>
                <c:pt idx="3">
                  <c:v>3.7204212829982215E-2</c:v>
                </c:pt>
                <c:pt idx="4">
                  <c:v>1.8191765832307482E-2</c:v>
                </c:pt>
                <c:pt idx="5">
                  <c:v>4.3632881958692381E-2</c:v>
                </c:pt>
                <c:pt idx="6">
                  <c:v>1.2994118451648202E-2</c:v>
                </c:pt>
              </c:numCache>
            </c:numRef>
          </c:val>
        </c:ser>
        <c:dLbls>
          <c:showLegendKey val="0"/>
          <c:showVal val="0"/>
          <c:showCatName val="0"/>
          <c:showSerName val="0"/>
          <c:showPercent val="0"/>
          <c:showBubbleSize val="0"/>
          <c:showLeaderLines val="0"/>
        </c:dLbls>
        <c:gapWidth val="88"/>
        <c:splitType val="pos"/>
        <c:splitPos val="6"/>
        <c:secondPieSize val="75"/>
        <c:serLines>
          <c:spPr>
            <a:ln w="9525" cap="flat" cmpd="sng" algn="ctr">
              <a:solidFill>
                <a:schemeClr val="tx1">
                  <a:lumMod val="75000"/>
                  <a:lumOff val="25000"/>
                  <a:alpha val="84000"/>
                </a:schemeClr>
              </a:solidFill>
              <a:round/>
            </a:ln>
            <a:effectLst/>
          </c:spPr>
        </c:serLines>
      </c:ofPieChart>
      <c:spPr>
        <a:noFill/>
        <a:ln>
          <a:noFill/>
        </a:ln>
        <a:effectLst/>
      </c:spPr>
    </c:plotArea>
    <c:plotVisOnly val="1"/>
    <c:dispBlanksAs val="zero"/>
    <c:showDLblsOverMax val="0"/>
  </c:chart>
  <c:spPr>
    <a:solidFill>
      <a:schemeClr val="bg2">
        <a:lumMod val="50000"/>
      </a:schemeClr>
    </a:solidFill>
    <a:ln>
      <a:noFill/>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3.4812880765883376E-3"/>
                  <c:y val="-8.6805555555555559E-3"/>
                </c:manualLayout>
              </c:layout>
              <c:tx>
                <c:rich>
                  <a:bodyPr/>
                  <a:lstStyle/>
                  <a:p>
                    <a:fld id="{5310BED5-728F-4F12-A8D4-118D244BF307}" type="VALUE">
                      <a:rPr lang="en-US"/>
                      <a:pPr/>
                      <a:t>[VALUE]</a:t>
                    </a:fld>
                    <a:endParaRPr lang="en-US"/>
                  </a:p>
                  <a:p>
                    <a:r>
                      <a:rPr lang="en-US"/>
                      <a:t>87.4% of</a:t>
                    </a:r>
                    <a:r>
                      <a:rPr lang="en-US" baseline="0"/>
                      <a:t> 7,899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6.1313717364276836E-3"/>
                  <c:y val="-1.5673823244707886E-2"/>
                </c:manualLayout>
              </c:layout>
              <c:tx>
                <c:rich>
                  <a:bodyPr/>
                  <a:lstStyle/>
                  <a:p>
                    <a:fld id="{87A3A343-EF30-42B5-AF7B-973D0E0D2E6B}" type="VALUE">
                      <a:rPr lang="en-US"/>
                      <a:pPr/>
                      <a:t>[VALUE]</a:t>
                    </a:fld>
                    <a:endParaRPr lang="en-US"/>
                  </a:p>
                  <a:p>
                    <a:r>
                      <a:rPr lang="en-US"/>
                      <a:t>90.4% of</a:t>
                    </a:r>
                    <a:r>
                      <a:rPr lang="en-US" baseline="0"/>
                      <a:t> 6,905</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'Fig14a-b'!$C$9:$E$9</c:f>
              <c:strCache>
                <c:ptCount val="3"/>
                <c:pt idx="0">
                  <c:v>Originally enrolled</c:v>
                </c:pt>
                <c:pt idx="1">
                  <c:v>Completed program</c:v>
                </c:pt>
                <c:pt idx="2">
                  <c:v>In dental-related activity</c:v>
                </c:pt>
              </c:strCache>
            </c:strRef>
          </c:cat>
          <c:val>
            <c:numRef>
              <c:f>'Fig14a-b'!$C$10:$E$10</c:f>
              <c:numCache>
                <c:formatCode>_(* #,##0_);_(* \(#,##0\);_(* "-"??_);_(@_)</c:formatCode>
                <c:ptCount val="3"/>
                <c:pt idx="0">
                  <c:v>7899</c:v>
                </c:pt>
                <c:pt idx="1">
                  <c:v>6905</c:v>
                </c:pt>
                <c:pt idx="2">
                  <c:v>6244</c:v>
                </c:pt>
              </c:numCache>
            </c:numRef>
          </c:val>
        </c:ser>
        <c:dLbls>
          <c:showLegendKey val="0"/>
          <c:showVal val="0"/>
          <c:showCatName val="0"/>
          <c:showSerName val="0"/>
          <c:showPercent val="0"/>
          <c:showBubbleSize val="0"/>
        </c:dLbls>
        <c:gapWidth val="150"/>
        <c:axId val="369098896"/>
        <c:axId val="369097720"/>
      </c:barChart>
      <c:catAx>
        <c:axId val="369098896"/>
        <c:scaling>
          <c:orientation val="minMax"/>
        </c:scaling>
        <c:delete val="0"/>
        <c:axPos val="b"/>
        <c:numFmt formatCode="General" sourceLinked="0"/>
        <c:majorTickMark val="out"/>
        <c:minorTickMark val="none"/>
        <c:tickLblPos val="nextTo"/>
        <c:crossAx val="369097720"/>
        <c:crosses val="autoZero"/>
        <c:auto val="1"/>
        <c:lblAlgn val="ctr"/>
        <c:lblOffset val="100"/>
        <c:noMultiLvlLbl val="0"/>
      </c:catAx>
      <c:valAx>
        <c:axId val="369097720"/>
        <c:scaling>
          <c:orientation val="minMax"/>
          <c:max val="9000"/>
        </c:scaling>
        <c:delete val="0"/>
        <c:axPos val="l"/>
        <c:majorGridlines>
          <c:spPr>
            <a:ln>
              <a:noFill/>
            </a:ln>
          </c:spPr>
        </c:majorGridlines>
        <c:title>
          <c:tx>
            <c:rich>
              <a:bodyPr rot="-5400000" vert="horz"/>
              <a:lstStyle/>
              <a:p>
                <a:pPr>
                  <a:defRPr/>
                </a:pPr>
                <a:r>
                  <a:rPr lang="en-US"/>
                  <a:t>Number of</a:t>
                </a:r>
                <a:r>
                  <a:rPr lang="en-US" baseline="0"/>
                  <a:t> Dental Hygiene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369098896"/>
        <c:crosses val="autoZero"/>
        <c:crossBetween val="between"/>
        <c:majorUnit val="1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layout>
        <c:manualLayout>
          <c:xMode val="edge"/>
          <c:yMode val="edge"/>
          <c:x val="0.32406299054846693"/>
          <c:y val="2.008031334775584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488188976378"/>
          <c:y val="0.1579995725725124"/>
          <c:w val="0.73761518271754489"/>
          <c:h val="0.76248388798728406"/>
        </c:manualLayout>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'Fig14a-b'!$A$38:$A$39</c:f>
              <c:strCache>
                <c:ptCount val="2"/>
                <c:pt idx="0">
                  <c:v>Not passed</c:v>
                </c:pt>
                <c:pt idx="1">
                  <c:v>Other</c:v>
                </c:pt>
              </c:strCache>
            </c:strRef>
          </c:cat>
          <c:val>
            <c:numRef>
              <c:f>'Fig14a-b'!$B$38:$B$39</c:f>
              <c:numCache>
                <c:formatCode>0.0%</c:formatCode>
                <c:ptCount val="2"/>
                <c:pt idx="0">
                  <c:v>3.0000000000000001E-3</c:v>
                </c:pt>
                <c:pt idx="1">
                  <c:v>0.997</c:v>
                </c:pt>
              </c:numCache>
            </c:numRef>
          </c:val>
        </c:ser>
        <c:dLbls>
          <c:showLegendKey val="0"/>
          <c:showVal val="0"/>
          <c:showCatName val="0"/>
          <c:showSerName val="0"/>
          <c:showPercent val="0"/>
          <c:showBubbleSize val="0"/>
          <c:showLeaderLines val="1"/>
        </c:dLbls>
        <c:firstSliceAng val="8"/>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'Fig14a-b'!$A$41:$A$42</c:f>
              <c:strCache>
                <c:ptCount val="2"/>
                <c:pt idx="0">
                  <c:v>Did not take/not required</c:v>
                </c:pt>
                <c:pt idx="1">
                  <c:v>Other</c:v>
                </c:pt>
              </c:strCache>
            </c:strRef>
          </c:cat>
          <c:val>
            <c:numRef>
              <c:f>'Fig14a-b'!$B$41:$B$42</c:f>
              <c:numCache>
                <c:formatCode>0.0%</c:formatCode>
                <c:ptCount val="2"/>
                <c:pt idx="0">
                  <c:v>3.0000000000000001E-3</c:v>
                </c:pt>
                <c:pt idx="1">
                  <c:v>0.997</c:v>
                </c:pt>
              </c:numCache>
            </c:numRef>
          </c:val>
        </c:ser>
        <c:dLbls>
          <c:showLegendKey val="0"/>
          <c:showVal val="0"/>
          <c:showCatName val="0"/>
          <c:showSerName val="0"/>
          <c:showPercent val="0"/>
          <c:showBubbleSize val="0"/>
          <c:showLeaderLines val="1"/>
        </c:dLbls>
        <c:firstSliceAng val="1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'Fig14a-b'!$A$35:$A$36</c:f>
              <c:strCache>
                <c:ptCount val="2"/>
                <c:pt idx="0">
                  <c:v>Unknown</c:v>
                </c:pt>
                <c:pt idx="1">
                  <c:v>Other</c:v>
                </c:pt>
              </c:strCache>
            </c:strRef>
          </c:cat>
          <c:val>
            <c:numRef>
              <c:f>'Fig14a-b'!$B$35:$B$36</c:f>
              <c:numCache>
                <c:formatCode>0.0%</c:formatCode>
                <c:ptCount val="2"/>
                <c:pt idx="0">
                  <c:v>1E-3</c:v>
                </c:pt>
                <c:pt idx="1">
                  <c:v>0.999</c:v>
                </c:pt>
              </c:numCache>
            </c:numRef>
          </c:val>
        </c:ser>
        <c:dLbls>
          <c:showLegendKey val="0"/>
          <c:showVal val="0"/>
          <c:showCatName val="0"/>
          <c:showSerName val="0"/>
          <c:showPercent val="0"/>
          <c:showBubbleSize val="0"/>
          <c:showLeaderLines val="1"/>
        </c:dLbls>
        <c:firstSliceAng val="5"/>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'Fig14a-b'!$A$63:$A$64</c:f>
              <c:strCache>
                <c:ptCount val="2"/>
                <c:pt idx="0">
                  <c:v>Passed</c:v>
                </c:pt>
                <c:pt idx="1">
                  <c:v>Other</c:v>
                </c:pt>
              </c:strCache>
            </c:strRef>
          </c:cat>
          <c:val>
            <c:numRef>
              <c:f>'Fig14a-b'!$B$63:$B$64</c:f>
              <c:numCache>
                <c:formatCode>0.0%</c:formatCode>
                <c:ptCount val="2"/>
                <c:pt idx="0">
                  <c:v>0.97599999999999998</c:v>
                </c:pt>
                <c:pt idx="1">
                  <c:v>2.4E-2</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'Fig14a-b'!$A$44:$A$45</c:f>
              <c:strCache>
                <c:ptCount val="2"/>
                <c:pt idx="0">
                  <c:v>Passed</c:v>
                </c:pt>
                <c:pt idx="1">
                  <c:v>Other</c:v>
                </c:pt>
              </c:strCache>
            </c:strRef>
          </c:cat>
          <c:val>
            <c:numRef>
              <c:f>'Fig14a-b'!$B$44:$B$45</c:f>
              <c:numCache>
                <c:formatCode>0.0%</c:formatCode>
                <c:ptCount val="2"/>
                <c:pt idx="0">
                  <c:v>0.99299999999999999</c:v>
                </c:pt>
                <c:pt idx="1">
                  <c:v>7.0000000000000001E-3</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'Fig14a-b'!$A$57:$A$58</c:f>
              <c:strCache>
                <c:ptCount val="2"/>
                <c:pt idx="0">
                  <c:v>Not passed</c:v>
                </c:pt>
                <c:pt idx="1">
                  <c:v>Other</c:v>
                </c:pt>
              </c:strCache>
            </c:strRef>
          </c:cat>
          <c:val>
            <c:numRef>
              <c:f>'Fig14a-b'!$B$57:$B$58</c:f>
              <c:numCache>
                <c:formatCode>0.0%</c:formatCode>
                <c:ptCount val="2"/>
                <c:pt idx="0">
                  <c:v>1.7000000000000001E-2</c:v>
                </c:pt>
                <c:pt idx="1">
                  <c:v>0.98299999999999998</c:v>
                </c:pt>
              </c:numCache>
            </c:numRef>
          </c:val>
        </c:ser>
        <c:dLbls>
          <c:showLegendKey val="0"/>
          <c:showVal val="0"/>
          <c:showCatName val="0"/>
          <c:showSerName val="0"/>
          <c:showPercent val="0"/>
          <c:showBubbleSize val="0"/>
          <c:showLeaderLines val="1"/>
        </c:dLbls>
        <c:firstSliceAng val="2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'Fig14a-b'!$A$60:$A$61</c:f>
              <c:strCache>
                <c:ptCount val="2"/>
                <c:pt idx="0">
                  <c:v>Did not take/not required</c:v>
                </c:pt>
                <c:pt idx="1">
                  <c:v>Other</c:v>
                </c:pt>
              </c:strCache>
            </c:strRef>
          </c:cat>
          <c:val>
            <c:numRef>
              <c:f>'Fig14a-b'!$B$60:$B$61</c:f>
              <c:numCache>
                <c:formatCode>0.0%</c:formatCode>
                <c:ptCount val="2"/>
                <c:pt idx="0">
                  <c:v>5.0000000000000001E-3</c:v>
                </c:pt>
                <c:pt idx="1">
                  <c:v>0.995</c:v>
                </c:pt>
              </c:numCache>
            </c:numRef>
          </c:val>
        </c:ser>
        <c:dLbls>
          <c:showLegendKey val="0"/>
          <c:showVal val="0"/>
          <c:showCatName val="0"/>
          <c:showSerName val="0"/>
          <c:showPercent val="0"/>
          <c:showBubbleSize val="0"/>
          <c:showLeaderLines val="1"/>
        </c:dLbls>
        <c:firstSliceAng val="14"/>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'Fig14a-b'!$A$54:$A$55</c:f>
              <c:strCache>
                <c:ptCount val="2"/>
                <c:pt idx="0">
                  <c:v>Unknown</c:v>
                </c:pt>
                <c:pt idx="1">
                  <c:v>Other</c:v>
                </c:pt>
              </c:strCache>
            </c:strRef>
          </c:cat>
          <c:val>
            <c:numRef>
              <c:f>'Fig14a-b'!$B$54:$B$55</c:f>
              <c:numCache>
                <c:formatCode>0.0%</c:formatCode>
                <c:ptCount val="2"/>
                <c:pt idx="0">
                  <c:v>2E-3</c:v>
                </c:pt>
                <c:pt idx="1">
                  <c:v>0.998</c:v>
                </c:pt>
              </c:numCache>
            </c:numRef>
          </c:val>
        </c:ser>
        <c:dLbls>
          <c:showLegendKey val="0"/>
          <c:showVal val="0"/>
          <c:showCatName val="0"/>
          <c:showSerName val="0"/>
          <c:showPercent val="0"/>
          <c:showBubbleSize val="0"/>
          <c:showLeaderLines val="1"/>
        </c:dLbls>
        <c:firstSliceAng val="9"/>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'Fig1a-c'!$D$75:$D$85</c:f>
              <c:numCache>
                <c:formatCode>General</c:formatCode>
                <c:ptCount val="11"/>
                <c:pt idx="0">
                  <c:v>502</c:v>
                </c:pt>
                <c:pt idx="1">
                  <c:v>659</c:v>
                </c:pt>
                <c:pt idx="2">
                  <c:v>582</c:v>
                </c:pt>
                <c:pt idx="3">
                  <c:v>555</c:v>
                </c:pt>
                <c:pt idx="4">
                  <c:v>551</c:v>
                </c:pt>
                <c:pt idx="5">
                  <c:v>559</c:v>
                </c:pt>
                <c:pt idx="6">
                  <c:v>472</c:v>
                </c:pt>
                <c:pt idx="7">
                  <c:v>487</c:v>
                </c:pt>
                <c:pt idx="8">
                  <c:v>455</c:v>
                </c:pt>
                <c:pt idx="9">
                  <c:v>446</c:v>
                </c:pt>
                <c:pt idx="10">
                  <c:v>449</c:v>
                </c:pt>
              </c:numCache>
            </c:numRef>
          </c:val>
        </c:ser>
        <c:ser>
          <c:idx val="1"/>
          <c:order val="1"/>
          <c:tx>
            <c:strRef>
              <c:f>'Fig1a-c'!$E$70</c:f>
              <c:strCache>
                <c:ptCount val="1"/>
                <c:pt idx="0">
                  <c:v>First-year enrollment</c:v>
                </c:pt>
              </c:strCache>
            </c:strRef>
          </c:tx>
          <c:spPr>
            <a:solidFill>
              <a:srgbClr val="F0B323"/>
            </a:solidFill>
          </c:spPr>
          <c:invertIfNegative val="0"/>
          <c:dLbls>
            <c:dLbl>
              <c:idx val="7"/>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'Fig1a-c'!$E$75:$E$85</c:f>
              <c:numCache>
                <c:formatCode>General</c:formatCode>
                <c:ptCount val="11"/>
                <c:pt idx="0">
                  <c:v>416</c:v>
                </c:pt>
                <c:pt idx="1">
                  <c:v>431</c:v>
                </c:pt>
                <c:pt idx="2">
                  <c:v>421</c:v>
                </c:pt>
                <c:pt idx="3">
                  <c:v>435</c:v>
                </c:pt>
                <c:pt idx="4">
                  <c:v>402</c:v>
                </c:pt>
                <c:pt idx="5">
                  <c:v>320</c:v>
                </c:pt>
                <c:pt idx="6">
                  <c:v>303</c:v>
                </c:pt>
                <c:pt idx="7">
                  <c:v>324</c:v>
                </c:pt>
                <c:pt idx="8">
                  <c:v>303</c:v>
                </c:pt>
                <c:pt idx="9">
                  <c:v>319</c:v>
                </c:pt>
                <c:pt idx="10">
                  <c:v>313</c:v>
                </c:pt>
              </c:numCache>
            </c:numRef>
          </c:val>
        </c:ser>
        <c:dLbls>
          <c:showLegendKey val="0"/>
          <c:showVal val="0"/>
          <c:showCatName val="0"/>
          <c:showSerName val="0"/>
          <c:showPercent val="0"/>
          <c:showBubbleSize val="0"/>
        </c:dLbls>
        <c:gapWidth val="50"/>
        <c:axId val="341505664"/>
        <c:axId val="341506056"/>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'Fig1a-c'!$F$75:$F$85</c:f>
              <c:numCache>
                <c:formatCode>General</c:formatCode>
                <c:ptCount val="11"/>
                <c:pt idx="0">
                  <c:v>20</c:v>
                </c:pt>
                <c:pt idx="1">
                  <c:v>20</c:v>
                </c:pt>
                <c:pt idx="2">
                  <c:v>19</c:v>
                </c:pt>
                <c:pt idx="3">
                  <c:v>19</c:v>
                </c:pt>
                <c:pt idx="4">
                  <c:v>19</c:v>
                </c:pt>
                <c:pt idx="5">
                  <c:v>19</c:v>
                </c:pt>
                <c:pt idx="6">
                  <c:v>17</c:v>
                </c:pt>
                <c:pt idx="7">
                  <c:v>17</c:v>
                </c:pt>
                <c:pt idx="8">
                  <c:v>15</c:v>
                </c:pt>
                <c:pt idx="9">
                  <c:v>14</c:v>
                </c:pt>
                <c:pt idx="10">
                  <c:v>14</c:v>
                </c:pt>
              </c:numCache>
            </c:numRef>
          </c:val>
          <c:smooth val="0"/>
        </c:ser>
        <c:dLbls>
          <c:showLegendKey val="0"/>
          <c:showVal val="0"/>
          <c:showCatName val="0"/>
          <c:showSerName val="0"/>
          <c:showPercent val="0"/>
          <c:showBubbleSize val="0"/>
        </c:dLbls>
        <c:marker val="1"/>
        <c:smooth val="0"/>
        <c:axId val="367128936"/>
        <c:axId val="367128544"/>
      </c:lineChart>
      <c:catAx>
        <c:axId val="341505664"/>
        <c:scaling>
          <c:orientation val="minMax"/>
        </c:scaling>
        <c:delete val="0"/>
        <c:axPos val="b"/>
        <c:numFmt formatCode="General" sourceLinked="0"/>
        <c:majorTickMark val="out"/>
        <c:minorTickMark val="none"/>
        <c:tickLblPos val="nextTo"/>
        <c:txPr>
          <a:bodyPr/>
          <a:lstStyle/>
          <a:p>
            <a:pPr>
              <a:defRPr sz="1100" b="1"/>
            </a:pPr>
            <a:endParaRPr lang="en-US"/>
          </a:p>
        </c:txPr>
        <c:crossAx val="341506056"/>
        <c:crosses val="autoZero"/>
        <c:auto val="1"/>
        <c:lblAlgn val="ctr"/>
        <c:lblOffset val="100"/>
        <c:noMultiLvlLbl val="0"/>
      </c:catAx>
      <c:valAx>
        <c:axId val="341506056"/>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41505664"/>
        <c:crosses val="autoZero"/>
        <c:crossBetween val="between"/>
        <c:majorUnit val="100"/>
      </c:valAx>
      <c:valAx>
        <c:axId val="367128544"/>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67128936"/>
        <c:crosses val="max"/>
        <c:crossBetween val="between"/>
        <c:majorUnit val="20"/>
      </c:valAx>
      <c:catAx>
        <c:axId val="367128936"/>
        <c:scaling>
          <c:orientation val="minMax"/>
        </c:scaling>
        <c:delete val="1"/>
        <c:axPos val="b"/>
        <c:numFmt formatCode="General" sourceLinked="1"/>
        <c:majorTickMark val="out"/>
        <c:minorTickMark val="none"/>
        <c:tickLblPos val="none"/>
        <c:crossAx val="367128544"/>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87539575131233593"/>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68239631886914E-2"/>
          <c:y val="8.3018260056548721E-2"/>
          <c:w val="0.92483386461891082"/>
          <c:h val="0.68937732890455072"/>
        </c:manualLayout>
      </c:layout>
      <c:barChart>
        <c:barDir val="col"/>
        <c:grouping val="stacked"/>
        <c:varyColors val="0"/>
        <c:ser>
          <c:idx val="0"/>
          <c:order val="0"/>
          <c:tx>
            <c:strRef>
              <c:f>'Fig15 | Tab16'!$B$4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1168214157929839E-3"/>
                  <c:y val="-0.1631532982526167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2907075639935247E-2"/>
                      <c:h val="5.8655292219554969E-2"/>
                    </c:manualLayout>
                  </c15:layout>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19045682844758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180654247487358E-4"/>
                  <c:y val="-3.884775078388289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1614401858302593E-3"/>
                  <c:y val="-3.762742169641902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10135739470334448"/>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Tab16'!$B$5:$B$11</c:f>
              <c:numCache>
                <c:formatCode>General</c:formatCode>
                <c:ptCount val="7"/>
                <c:pt idx="0">
                  <c:v>18.8</c:v>
                </c:pt>
                <c:pt idx="1">
                  <c:v>4.5</c:v>
                </c:pt>
                <c:pt idx="2" formatCode="0.0">
                  <c:v>3.5</c:v>
                </c:pt>
                <c:pt idx="3" formatCode="0.0">
                  <c:v>2.2999999999999998</c:v>
                </c:pt>
                <c:pt idx="4" formatCode="0.0">
                  <c:v>1.8</c:v>
                </c:pt>
                <c:pt idx="5" formatCode="0.0">
                  <c:v>1.3</c:v>
                </c:pt>
                <c:pt idx="6">
                  <c:v>9</c:v>
                </c:pt>
              </c:numCache>
            </c:numRef>
          </c:val>
        </c:ser>
        <c:ser>
          <c:idx val="1"/>
          <c:order val="1"/>
          <c:tx>
            <c:strRef>
              <c:f>'Fig15 | Tab16'!$C$4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350656570493309E-3"/>
                  <c:y val="-0.18835727079179479"/>
                </c:manualLayout>
              </c:layout>
              <c:tx>
                <c:rich>
                  <a:bodyPr/>
                  <a:lstStyle/>
                  <a:p>
                    <a:r>
                      <a:rPr lang="en-US"/>
                      <a:t>Max</a:t>
                    </a:r>
                    <a:r>
                      <a:rPr lang="en-US" baseline="0"/>
                      <a:t>=43</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6313129897908669E-3"/>
                  <c:y val="-0.14430872094067421"/>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2.0687271742277765E-3"/>
                  <c:y val="-0.22352352583493046"/>
                </c:manualLayout>
              </c:layout>
              <c:tx>
                <c:rich>
                  <a:bodyPr/>
                  <a:lstStyle/>
                  <a:p>
                    <a:r>
                      <a:rPr lang="en-US"/>
                      <a:t>Max=30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1.9107673167613637E-3"/>
                  <c:y val="-9.3954918725288092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8.2135418126115024E-4"/>
                  <c:y val="-9.1875034392032054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Max=12</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0630012711825641E-2"/>
                      <c:h val="5.567458238524553E-2"/>
                    </c:manualLayout>
                  </c15:layout>
                </c:ext>
              </c:extLst>
            </c:dLbl>
            <c:dLbl>
              <c:idx val="5"/>
              <c:layout>
                <c:manualLayout>
                  <c:x val="-1.0039803389565811E-3"/>
                  <c:y val="-7.9685489957532135E-2"/>
                </c:manualLayout>
              </c:layout>
              <c:tx>
                <c:rich>
                  <a:bodyPr/>
                  <a:lstStyle/>
                  <a:p>
                    <a:r>
                      <a:rPr lang="en-US"/>
                      <a:t>Max=8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107798357945471E-3"/>
                  <c:y val="-0.18171273312243594"/>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Tab16'!$C$5:$C$11</c:f>
              <c:numCache>
                <c:formatCode>General</c:formatCode>
                <c:ptCount val="7"/>
                <c:pt idx="0">
                  <c:v>24.3</c:v>
                </c:pt>
                <c:pt idx="1">
                  <c:v>15.5</c:v>
                </c:pt>
                <c:pt idx="2">
                  <c:v>26.6</c:v>
                </c:pt>
                <c:pt idx="3">
                  <c:v>7.7</c:v>
                </c:pt>
                <c:pt idx="4">
                  <c:v>10.199999999999999</c:v>
                </c:pt>
                <c:pt idx="5">
                  <c:v>6.7</c:v>
                </c:pt>
                <c:pt idx="6">
                  <c:v>21</c:v>
                </c:pt>
              </c:numCache>
            </c:numRef>
          </c:val>
        </c:ser>
        <c:dLbls>
          <c:showLegendKey val="0"/>
          <c:showVal val="0"/>
          <c:showCatName val="0"/>
          <c:showSerName val="0"/>
          <c:showPercent val="0"/>
          <c:showBubbleSize val="0"/>
        </c:dLbls>
        <c:gapWidth val="50"/>
        <c:overlap val="100"/>
        <c:axId val="369099288"/>
        <c:axId val="369097328"/>
      </c:barChart>
      <c:catAx>
        <c:axId val="36909928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254510294785508"/>
              <c:y val="0.893277685782839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097328"/>
        <c:crosses val="autoZero"/>
        <c:auto val="1"/>
        <c:lblAlgn val="ctr"/>
        <c:lblOffset val="100"/>
        <c:noMultiLvlLbl val="0"/>
      </c:catAx>
      <c:valAx>
        <c:axId val="369097328"/>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0899338802161921E-3"/>
              <c:y val="6.5212541083804448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09928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'Fig16a-c'!$B$7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'Fig16a-c'!$C$7</c:f>
              <c:numCache>
                <c:formatCode>0.0%</c:formatCode>
                <c:ptCount val="1"/>
                <c:pt idx="0">
                  <c:v>0.35340109460516028</c:v>
                </c:pt>
              </c:numCache>
            </c:numRef>
          </c:val>
        </c:ser>
        <c:ser>
          <c:idx val="1"/>
          <c:order val="1"/>
          <c:tx>
            <c:strRef>
              <c:f>'Fig16a-c'!$B$8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'Fig16a-c'!$C$8</c:f>
              <c:numCache>
                <c:formatCode>0.0%</c:formatCode>
                <c:ptCount val="1"/>
                <c:pt idx="0">
                  <c:v>0.33150899139953088</c:v>
                </c:pt>
              </c:numCache>
            </c:numRef>
          </c:val>
        </c:ser>
        <c:ser>
          <c:idx val="2"/>
          <c:order val="2"/>
          <c:tx>
            <c:strRef>
              <c:f>'Fig16a-c'!$B$9</c:f>
              <c:strCache>
                <c:ptCount val="1"/>
                <c:pt idx="0">
                  <c:v>DDS/DMD</c:v>
                </c:pt>
              </c:strCache>
            </c:strRef>
          </c:tx>
          <c:spPr>
            <a:solidFill>
              <a:srgbClr val="339933"/>
            </a:solidFill>
            <a:ln>
              <a:solidFill>
                <a:schemeClr val="accent1"/>
              </a:solid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'Fig16a-c'!$C$9</c:f>
              <c:numCache>
                <c:formatCode>0.0%</c:formatCode>
                <c:ptCount val="1"/>
                <c:pt idx="0">
                  <c:v>0.17787333854573886</c:v>
                </c:pt>
              </c:numCache>
            </c:numRef>
          </c:val>
        </c:ser>
        <c:ser>
          <c:idx val="3"/>
          <c:order val="3"/>
          <c:tx>
            <c:strRef>
              <c:f>'Fig16a-c'!$B$10</c:f>
              <c:strCache>
                <c:ptCount val="1"/>
                <c:pt idx="0">
                  <c:v>Associate degree</c:v>
                </c:pt>
              </c:strCache>
            </c:strRef>
          </c:tx>
          <c:spPr>
            <a:solidFill>
              <a:srgbClr val="C8102E"/>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'Fig16a-c'!$C$10</c:f>
              <c:numCache>
                <c:formatCode>0.0%</c:formatCode>
                <c:ptCount val="1"/>
                <c:pt idx="0">
                  <c:v>8.6982017200938233E-2</c:v>
                </c:pt>
              </c:numCache>
            </c:numRef>
          </c:val>
        </c:ser>
        <c:ser>
          <c:idx val="4"/>
          <c:order val="4"/>
          <c:tx>
            <c:strRef>
              <c:f>'Fig16a-c'!$B$11</c:f>
              <c:strCache>
                <c:ptCount val="1"/>
                <c:pt idx="0">
                  <c:v>Doctorate degree</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'Fig16a-c'!$C$11</c:f>
              <c:numCache>
                <c:formatCode>0.0%</c:formatCode>
                <c:ptCount val="1"/>
                <c:pt idx="0">
                  <c:v>4.5738858483189995E-2</c:v>
                </c:pt>
              </c:numCache>
            </c:numRef>
          </c:val>
        </c:ser>
        <c:ser>
          <c:idx val="5"/>
          <c:order val="5"/>
          <c:tx>
            <c:strRef>
              <c:f>'Fig16a-c'!$B$12</c:f>
              <c:strCache>
                <c:ptCount val="1"/>
                <c:pt idx="0">
                  <c:v>Certificate/Diploma/Other</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'Fig16a-c'!$C$12</c:f>
              <c:numCache>
                <c:formatCode>0.0%</c:formatCode>
                <c:ptCount val="1"/>
                <c:pt idx="0">
                  <c:v>4.4956997654417514E-3</c:v>
                </c:pt>
              </c:numCache>
            </c:numRef>
          </c:val>
        </c:ser>
        <c:dLbls>
          <c:dLblPos val="inEnd"/>
          <c:showLegendKey val="0"/>
          <c:showVal val="1"/>
          <c:showCatName val="0"/>
          <c:showSerName val="0"/>
          <c:showPercent val="0"/>
          <c:showBubbleSize val="0"/>
        </c:dLbls>
        <c:gapWidth val="100"/>
        <c:overlap val="-24"/>
        <c:axId val="369096152"/>
        <c:axId val="369100464"/>
      </c:barChart>
      <c:catAx>
        <c:axId val="369096152"/>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69100464"/>
        <c:crosses val="autoZero"/>
        <c:auto val="1"/>
        <c:lblAlgn val="ctr"/>
        <c:lblOffset val="100"/>
        <c:noMultiLvlLbl val="0"/>
      </c:catAx>
      <c:valAx>
        <c:axId val="3691004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096152"/>
        <c:crosses val="autoZero"/>
        <c:crossBetween val="between"/>
      </c:valAx>
      <c:spPr>
        <a:noFill/>
        <a:ln>
          <a:noFill/>
        </a:ln>
        <a:effectLst/>
      </c:spPr>
    </c:plotArea>
    <c:legend>
      <c:legendPos val="b"/>
      <c:layout>
        <c:manualLayout>
          <c:xMode val="edge"/>
          <c:yMode val="edge"/>
          <c:x val="7.7695019973873278E-2"/>
          <c:y val="0.92064266590227195"/>
          <c:w val="0.89999997847526991"/>
          <c:h val="7.93573340977280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'Fig16a-c'!$B$35</c:f>
              <c:strCache>
                <c:ptCount val="1"/>
                <c:pt idx="0">
                  <c:v>Clinical 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'Fig16a-c'!$C$35</c:f>
              <c:numCache>
                <c:formatCode>0.0%</c:formatCode>
                <c:ptCount val="1"/>
                <c:pt idx="0">
                  <c:v>0.45406567630961686</c:v>
                </c:pt>
              </c:numCache>
            </c:numRef>
          </c:val>
        </c:ser>
        <c:ser>
          <c:idx val="2"/>
          <c:order val="2"/>
          <c:tx>
            <c:strRef>
              <c:f>'Fig16a-c'!$B$36</c:f>
              <c:strCache>
                <c:ptCount val="1"/>
                <c:pt idx="0">
                  <c:v>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'Fig16a-c'!$C$36</c:f>
              <c:numCache>
                <c:formatCode>0.0%</c:formatCode>
                <c:ptCount val="1"/>
                <c:pt idx="0">
                  <c:v>0.21833463643471462</c:v>
                </c:pt>
              </c:numCache>
            </c:numRef>
          </c:val>
        </c:ser>
        <c:ser>
          <c:idx val="3"/>
          <c:order val="3"/>
          <c:tx>
            <c:strRef>
              <c:f>'Fig16a-c'!$B$37</c:f>
              <c:strCache>
                <c:ptCount val="1"/>
                <c:pt idx="0">
                  <c:v>Assistant 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'Fig16a-c'!$C$37</c:f>
              <c:numCache>
                <c:formatCode>0.0%</c:formatCode>
                <c:ptCount val="1"/>
                <c:pt idx="0">
                  <c:v>8.9327599687255663E-2</c:v>
                </c:pt>
              </c:numCache>
            </c:numRef>
          </c:val>
        </c:ser>
        <c:ser>
          <c:idx val="4"/>
          <c:order val="4"/>
          <c:tx>
            <c:strRef>
              <c:f>'Fig16a-c'!$B$38</c:f>
              <c:strCache>
                <c:ptCount val="1"/>
                <c:pt idx="0">
                  <c:v>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'Fig16a-c'!$C$38</c:f>
              <c:numCache>
                <c:formatCode>0.0%</c:formatCode>
                <c:ptCount val="1"/>
                <c:pt idx="0">
                  <c:v>6.9585613760750592E-2</c:v>
                </c:pt>
              </c:numCache>
            </c:numRef>
          </c:val>
        </c:ser>
        <c:ser>
          <c:idx val="5"/>
          <c:order val="5"/>
          <c:tx>
            <c:strRef>
              <c:f>'Fig16a-c'!$B$39</c:f>
              <c:strCache>
                <c:ptCount val="1"/>
                <c:pt idx="0">
                  <c:v>Associate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'Fig16a-c'!$C$39</c:f>
              <c:numCache>
                <c:formatCode>0.0%</c:formatCode>
                <c:ptCount val="1"/>
                <c:pt idx="0">
                  <c:v>7.2713057075840498E-2</c:v>
                </c:pt>
              </c:numCache>
            </c:numRef>
          </c:val>
        </c:ser>
        <c:ser>
          <c:idx val="6"/>
          <c:order val="6"/>
          <c:tx>
            <c:strRef>
              <c:f>'Fig16a-c'!$B$40</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'Fig16a-c'!$C$40</c:f>
              <c:numCache>
                <c:formatCode>0.0%</c:formatCode>
                <c:ptCount val="1"/>
                <c:pt idx="0">
                  <c:v>9.5973416731821734E-2</c:v>
                </c:pt>
              </c:numCache>
            </c:numRef>
          </c:val>
        </c:ser>
        <c:dLbls>
          <c:dLblPos val="inEnd"/>
          <c:showLegendKey val="0"/>
          <c:showVal val="1"/>
          <c:showCatName val="0"/>
          <c:showSerName val="0"/>
          <c:showPercent val="0"/>
          <c:showBubbleSize val="0"/>
        </c:dLbls>
        <c:gapWidth val="100"/>
        <c:overlap val="-24"/>
        <c:axId val="369102032"/>
        <c:axId val="369102424"/>
        <c:extLst>
          <c:ext xmlns:c15="http://schemas.microsoft.com/office/drawing/2012/chart" uri="{02D57815-91ED-43cb-92C2-25804820EDAC}">
            <c15:filteredBarSeries>
              <c15:ser>
                <c:idx val="0"/>
                <c:order val="0"/>
                <c:tx>
                  <c:strRef>
                    <c:extLst>
                      <c:ext uri="{02D57815-91ED-43cb-92C2-25804820EDAC}">
                        <c15:formulaRef>
                          <c15:sqref>'Fig16a-c'!$B$34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'Fig16a-c'!$C$34</c15:sqref>
                        </c15:formulaRef>
                      </c:ext>
                    </c:extLst>
                    <c:numCache>
                      <c:formatCode>General</c:formatCode>
                      <c:ptCount val="1"/>
                      <c:pt idx="0">
                        <c:v>0</c:v>
                      </c:pt>
                    </c:numCache>
                  </c:numRef>
                </c:val>
              </c15:ser>
            </c15:filteredBarSeries>
          </c:ext>
        </c:extLst>
      </c:barChart>
      <c:catAx>
        <c:axId val="369102032"/>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369102424"/>
        <c:crosses val="autoZero"/>
        <c:auto val="1"/>
        <c:lblAlgn val="ctr"/>
        <c:lblOffset val="100"/>
        <c:noMultiLvlLbl val="0"/>
      </c:catAx>
      <c:valAx>
        <c:axId val="36910242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9102032"/>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FFF00"/>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1401921205591289"/>
                  <c:y val="-0.10268751209686185"/>
                </c:manualLayout>
              </c:layout>
              <c:showLegendKey val="0"/>
              <c:showVal val="0"/>
              <c:showCatName val="1"/>
              <c:showSerName val="0"/>
              <c:showPercent val="1"/>
              <c:showBubbleSize val="0"/>
              <c:extLst>
                <c:ext xmlns:c15="http://schemas.microsoft.com/office/drawing/2012/chart" uri="{CE6537A1-D6FC-4f65-9D91-7224C49458BB}">
                  <c15:layout>
                    <c:manualLayout>
                      <c:w val="0.15720129621809134"/>
                      <c:h val="8.7958272080468192E-2"/>
                    </c:manualLayout>
                  </c15:layout>
                </c:ext>
              </c:extLst>
            </c:dLbl>
            <c:dLbl>
              <c:idx val="1"/>
              <c:layout>
                <c:manualLayout>
                  <c:x val="1.9063839138556204E-2"/>
                  <c:y val="-9.6269542590808541E-3"/>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9.4117651708761546E-2"/>
                  <c:y val="8.3433603578700222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2.2694952487630356E-3"/>
                  <c:y val="9.6269542590807951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12004491473894478"/>
                  <c:y val="2.7276496738711332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606538787114084"/>
                      <c:h val="0.14982749811882745"/>
                    </c:manualLayout>
                  </c15:layout>
                </c:ext>
              </c:extLst>
            </c:dLbl>
            <c:dLbl>
              <c:idx val="5"/>
              <c:layout>
                <c:manualLayout>
                  <c:x val="-0.10895472738047318"/>
                  <c:y val="-0.10268751209686183"/>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'Fig16a-c'!$C$62:$C$67</c:f>
              <c:strCache>
                <c:ptCount val="5"/>
                <c:pt idx="0">
                  <c:v>Dental assistant  </c:v>
                </c:pt>
                <c:pt idx="1">
                  <c:v>Dental hygienist</c:v>
                </c:pt>
                <c:pt idx="2">
                  <c:v>Both dental assistant and hygienist</c:v>
                </c:pt>
                <c:pt idx="3">
                  <c:v>Dentist</c:v>
                </c:pt>
                <c:pt idx="4">
                  <c:v>Dental laboratory technician/Other</c:v>
                </c:pt>
              </c:strCache>
            </c:strRef>
          </c:cat>
          <c:val>
            <c:numRef>
              <c:f>'Fig16a-c'!$F$62:$F$67</c:f>
              <c:numCache>
                <c:formatCode>0.0%</c:formatCode>
                <c:ptCount val="6"/>
                <c:pt idx="0">
                  <c:v>9.1868647380766218E-3</c:v>
                </c:pt>
                <c:pt idx="1">
                  <c:v>0.72204847537138395</c:v>
                </c:pt>
                <c:pt idx="2">
                  <c:v>6.3135261923377636E-2</c:v>
                </c:pt>
                <c:pt idx="3">
                  <c:v>0.18510555121188429</c:v>
                </c:pt>
                <c:pt idx="4">
                  <c:v>2.0523846755277561E-2</c:v>
                </c:pt>
              </c:numCache>
            </c:numRef>
          </c:val>
        </c:ser>
        <c:dLbls>
          <c:showLegendKey val="0"/>
          <c:showVal val="0"/>
          <c:showCatName val="0"/>
          <c:showSerName val="0"/>
          <c:showPercent val="1"/>
          <c:showBubbleSize val="0"/>
          <c:showLeaderLines val="1"/>
        </c:dLbls>
        <c:firstSliceAng val="299"/>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'Fig16a-c'!$C$62:$C$67</c15:sqref>
                        </c15:formulaRef>
                      </c:ext>
                    </c:extLst>
                    <c:strCache>
                      <c:ptCount val="5"/>
                      <c:pt idx="0">
                        <c:v>Dental assistant  </c:v>
                      </c:pt>
                      <c:pt idx="1">
                        <c:v>Dental hygienist</c:v>
                      </c:pt>
                      <c:pt idx="2">
                        <c:v>Both dental assistant and hygienist</c:v>
                      </c:pt>
                      <c:pt idx="3">
                        <c:v>Dentist</c:v>
                      </c:pt>
                      <c:pt idx="4">
                        <c:v>Dental laboratory technician/Other</c:v>
                      </c:pt>
                    </c:strCache>
                  </c:strRef>
                </c:cat>
                <c:val>
                  <c:numRef>
                    <c:extLst>
                      <c:ext uri="{02D57815-91ED-43cb-92C2-25804820EDAC}">
                        <c15:formulaRef>
                          <c15:sqref>'Fig16a-c'!$D$62:$D$67</c15:sqref>
                        </c15:formulaRef>
                      </c:ext>
                    </c:extLst>
                    <c:numCache>
                      <c:formatCode>General</c:formatCode>
                      <c:ptCount val="6"/>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'Fig16a-c'!$C$62:$C$67</c15:sqref>
                        </c15:formulaRef>
                      </c:ext>
                    </c:extLst>
                    <c:strCache>
                      <c:ptCount val="5"/>
                      <c:pt idx="0">
                        <c:v>Dental assistant  </c:v>
                      </c:pt>
                      <c:pt idx="1">
                        <c:v>Dental hygienist</c:v>
                      </c:pt>
                      <c:pt idx="2">
                        <c:v>Both dental assistant and hygienist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'Fig16a-c'!$E$62:$E$67</c15:sqref>
                        </c15:formulaRef>
                      </c:ext>
                    </c:extLst>
                    <c:numCache>
                      <c:formatCode>General</c:formatCode>
                      <c:ptCount val="6"/>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N=327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 Other (n=3)</c:v>
                </c:pt>
                <c:pt idx="1">
                  <c:v>Associate degree (n=261)</c:v>
                </c:pt>
                <c:pt idx="2">
                  <c:v>Baccalaureate degree (n=11)</c:v>
                </c:pt>
                <c:pt idx="3">
                  <c:v>Baccalaureate degree in dental hygiene (n=52)</c:v>
                </c:pt>
              </c:strCache>
            </c:strRef>
          </c:cat>
          <c:val>
            <c:numRef>
              <c:f>'Fig2'!$C$6:$C$9</c:f>
              <c:numCache>
                <c:formatCode>0.0%</c:formatCode>
                <c:ptCount val="4"/>
                <c:pt idx="0">
                  <c:v>9.1743119266055051E-3</c:v>
                </c:pt>
                <c:pt idx="1">
                  <c:v>0.79816513761467889</c:v>
                </c:pt>
                <c:pt idx="2">
                  <c:v>3.3639143730886847E-2</c:v>
                </c:pt>
                <c:pt idx="3">
                  <c:v>0.15902140672782875</c:v>
                </c:pt>
              </c:numCache>
            </c:numRef>
          </c:val>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Assisting</a:t>
            </a:r>
          </a:p>
          <a:p>
            <a:pPr>
              <a:defRPr/>
            </a:pPr>
            <a:r>
              <a:rPr lang="en-US" sz="1200">
                <a:solidFill>
                  <a:sysClr val="windowText" lastClr="000000"/>
                </a:solidFill>
                <a:latin typeface="Arial" panose="020B0604020202020204" pitchFamily="34" charset="0"/>
                <a:cs typeface="Arial" panose="020B0604020202020204" pitchFamily="34" charset="0"/>
              </a:rPr>
              <a:t>N=242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9.5733776812381211E-2"/>
                  <c:y val="-0.1140273149818537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0296934865900374"/>
                  <c:y val="-4.866726564839772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8180076628352486E-2"/>
                  <c:y val="0.1235399820305480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(n=154)</c:v>
                </c:pt>
                <c:pt idx="1">
                  <c:v>Associate degree (n=6)</c:v>
                </c:pt>
                <c:pt idx="2">
                  <c:v>Diploma (n=82)</c:v>
                </c:pt>
              </c:strCache>
            </c:strRef>
          </c:cat>
          <c:val>
            <c:numRef>
              <c:f>'Fig2'!$C$33:$C$35</c:f>
              <c:numCache>
                <c:formatCode>0.0%</c:formatCode>
                <c:ptCount val="3"/>
                <c:pt idx="0">
                  <c:v>0.63636363636363635</c:v>
                </c:pt>
                <c:pt idx="1">
                  <c:v>2.4793388429752067E-2</c:v>
                </c:pt>
                <c:pt idx="2">
                  <c:v>0.33884297520661155</c:v>
                </c:pt>
              </c:numCache>
            </c:numRef>
          </c:val>
        </c:ser>
        <c:dLbls>
          <c:showLegendKey val="0"/>
          <c:showVal val="0"/>
          <c:showCatName val="0"/>
          <c:showSerName val="0"/>
          <c:showPercent val="0"/>
          <c:showBubbleSize val="0"/>
          <c:showLeaderLines val="1"/>
        </c:dLbls>
        <c:firstSliceAng val="194"/>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7.4285380275741303E-2"/>
                  <c:y val="0.20418172964228529"/>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2452107279693486"/>
                  <c:y val="-0.14974543276430075"/>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0057471264367816"/>
                  <c:y val="-0.11230907457322555"/>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'Fig2'!$B$55:$B$57</c:f>
              <c:strCache>
                <c:ptCount val="3"/>
                <c:pt idx="0">
                  <c:v>Certificate (n=6)</c:v>
                </c:pt>
                <c:pt idx="1">
                  <c:v>Associate degree (n=7)</c:v>
                </c:pt>
                <c:pt idx="2">
                  <c:v>Baccalaureate (n=1)</c:v>
                </c:pt>
              </c:strCache>
            </c:strRef>
          </c:cat>
          <c:val>
            <c:numRef>
              <c:f>'Fig2'!$C$55:$C$57</c:f>
              <c:numCache>
                <c:formatCode>0.0%</c:formatCode>
                <c:ptCount val="3"/>
                <c:pt idx="0">
                  <c:v>0.42857142857142855</c:v>
                </c:pt>
                <c:pt idx="1">
                  <c:v>0.5</c:v>
                </c:pt>
                <c:pt idx="2">
                  <c:v>7.1428571428571425E-2</c:v>
                </c:pt>
              </c:numCache>
            </c:numRef>
          </c:val>
        </c:ser>
        <c:dLbls>
          <c:showLegendKey val="0"/>
          <c:showVal val="0"/>
          <c:showCatName val="0"/>
          <c:showSerName val="0"/>
          <c:showPercent val="0"/>
          <c:showBubbleSize val="0"/>
          <c:showLeaderLines val="1"/>
        </c:dLbls>
        <c:firstSliceAng val="2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2"/>
              <c:layout>
                <c:manualLayout>
                  <c:x val="0"/>
                  <c:y val="-2.8797696184305256E-2"/>
                </c:manualLayout>
              </c:layout>
              <c:showLegendKey val="0"/>
              <c:showVal val="0"/>
              <c:showCatName val="0"/>
              <c:showSerName val="0"/>
              <c:showPercent val="1"/>
              <c:showBubbleSize val="0"/>
              <c:separator>
</c:separator>
              <c:extLst>
                <c:ext xmlns:c15="http://schemas.microsoft.com/office/drawing/2012/chart" uri="{CE6537A1-D6FC-4f65-9D91-7224C49458BB}"/>
              </c:extLst>
            </c:dLbl>
            <c:dLbl>
              <c:idx val="3"/>
              <c:layout>
                <c:manualLayout>
                  <c:x val="2.2122951081076661E-2"/>
                  <c:y val="6.3133454472037148E-3"/>
                </c:manualLayout>
              </c:layout>
              <c:showLegendKey val="0"/>
              <c:showVal val="0"/>
              <c:showCatName val="0"/>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'Fig3'!$C$8:$C$11</c:f>
              <c:strCache>
                <c:ptCount val="4"/>
                <c:pt idx="0">
                  <c:v>Public</c:v>
                </c:pt>
                <c:pt idx="1">
                  <c:v>Private non-profit</c:v>
                </c:pt>
                <c:pt idx="2">
                  <c:v>Private for-profit</c:v>
                </c:pt>
                <c:pt idx="3">
                  <c:v>Private, state-related</c:v>
                </c:pt>
              </c:strCache>
            </c:strRef>
          </c:cat>
          <c:val>
            <c:numRef>
              <c:f>'Fig3'!$D$8:$D$11</c:f>
              <c:numCache>
                <c:formatCode>0.0%</c:formatCode>
                <c:ptCount val="4"/>
                <c:pt idx="0">
                  <c:v>0.84099999999999997</c:v>
                </c:pt>
                <c:pt idx="1">
                  <c:v>6.4220183486238536E-2</c:v>
                </c:pt>
                <c:pt idx="2">
                  <c:v>9.1743119266055051E-2</c:v>
                </c:pt>
                <c:pt idx="3">
                  <c:v>3.0999999999999999E-3</c:v>
                </c:pt>
              </c:numCache>
            </c:numRef>
          </c:val>
        </c:ser>
        <c:dLbls>
          <c:showLegendKey val="0"/>
          <c:showVal val="0"/>
          <c:showCatName val="0"/>
          <c:showSerName val="0"/>
          <c:showPercent val="1"/>
          <c:showBubbleSize val="0"/>
          <c:showLeaderLines val="0"/>
        </c:dLbls>
        <c:firstSliceAng val="82"/>
        <c:holeSize val="50"/>
      </c:doughnutChart>
      <c:spPr>
        <a:noFill/>
        <a:ln>
          <a:noFill/>
        </a:ln>
        <a:effectLst/>
      </c:spPr>
    </c:plotArea>
    <c:legend>
      <c:legendPos val="r"/>
      <c:layout>
        <c:manualLayout>
          <c:xMode val="edge"/>
          <c:yMode val="edge"/>
          <c:x val="0.73987741995465828"/>
          <c:y val="0.17850558097084521"/>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'Fig4a-b'!$D$10:$N$10</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'Fig4a-b'!$D$11:$N$11</c:f>
              <c:numCache>
                <c:formatCode>General</c:formatCode>
                <c:ptCount val="11"/>
                <c:pt idx="0">
                  <c:v>34745</c:v>
                </c:pt>
                <c:pt idx="1">
                  <c:v>34117</c:v>
                </c:pt>
                <c:pt idx="2">
                  <c:v>33972</c:v>
                </c:pt>
                <c:pt idx="3">
                  <c:v>32697</c:v>
                </c:pt>
                <c:pt idx="4">
                  <c:v>32189</c:v>
                </c:pt>
                <c:pt idx="5">
                  <c:v>33107</c:v>
                </c:pt>
                <c:pt idx="6">
                  <c:v>32748</c:v>
                </c:pt>
                <c:pt idx="7">
                  <c:v>34234</c:v>
                </c:pt>
                <c:pt idx="8">
                  <c:v>34410</c:v>
                </c:pt>
                <c:pt idx="9">
                  <c:v>35297</c:v>
                </c:pt>
                <c:pt idx="10">
                  <c:v>36075</c:v>
                </c:pt>
              </c:numCache>
            </c:numRef>
          </c:val>
          <c:smooth val="0"/>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'Fig4a-b'!$D$10:$N$10</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'Fig4a-b'!$D$12:$N$12</c:f>
              <c:numCache>
                <c:formatCode>General</c:formatCode>
                <c:ptCount val="11"/>
                <c:pt idx="0">
                  <c:v>10013</c:v>
                </c:pt>
                <c:pt idx="1">
                  <c:v>9821</c:v>
                </c:pt>
                <c:pt idx="2">
                  <c:v>9992</c:v>
                </c:pt>
                <c:pt idx="3">
                  <c:v>10185</c:v>
                </c:pt>
                <c:pt idx="4">
                  <c:v>10005</c:v>
                </c:pt>
                <c:pt idx="5">
                  <c:v>10129</c:v>
                </c:pt>
                <c:pt idx="6">
                  <c:v>10349</c:v>
                </c:pt>
                <c:pt idx="7">
                  <c:v>10207</c:v>
                </c:pt>
                <c:pt idx="8">
                  <c:v>9921</c:v>
                </c:pt>
                <c:pt idx="9">
                  <c:v>10165</c:v>
                </c:pt>
                <c:pt idx="10">
                  <c:v>9892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67127368"/>
        <c:axId val="367128152"/>
      </c:lineChart>
      <c:catAx>
        <c:axId val="3671273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7128152"/>
        <c:crosses val="autoZero"/>
        <c:auto val="1"/>
        <c:lblAlgn val="ctr"/>
        <c:lblOffset val="100"/>
        <c:noMultiLvlLbl val="0"/>
      </c:catAx>
      <c:valAx>
        <c:axId val="367128152"/>
        <c:scaling>
          <c:orientation val="minMax"/>
          <c:max val="4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7127368"/>
        <c:crosses val="autoZero"/>
        <c:crossBetween val="between"/>
        <c:majorUnit val="10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30125520753E-2"/>
          <c:y val="1.9873963774330188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'Fig4a-b'!$E$42:$O$42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'Fig4a-b'!$E$43:$O$43</c:f>
              <c:numCache>
                <c:formatCode>0.0</c:formatCode>
                <c:ptCount val="11"/>
                <c:pt idx="0">
                  <c:v>32.404530744336569</c:v>
                </c:pt>
                <c:pt idx="1">
                  <c:v>30.405572755417957</c:v>
                </c:pt>
                <c:pt idx="2">
                  <c:v>30.096385542168676</c:v>
                </c:pt>
                <c:pt idx="3">
                  <c:v>30.402985074626866</c:v>
                </c:pt>
                <c:pt idx="4">
                  <c:v>29.95508982035928</c:v>
                </c:pt>
                <c:pt idx="5">
                  <c:v>30.235820895522387</c:v>
                </c:pt>
                <c:pt idx="6">
                  <c:v>31.265861027190333</c:v>
                </c:pt>
                <c:pt idx="7">
                  <c:v>30.93030303030303</c:v>
                </c:pt>
                <c:pt idx="8">
                  <c:v>30.62037037037037</c:v>
                </c:pt>
                <c:pt idx="9">
                  <c:v>31.865203761755485</c:v>
                </c:pt>
                <c:pt idx="10">
                  <c:v>30.81619937694704</c:v>
                </c:pt>
              </c:numCache>
            </c:numRef>
          </c:val>
          <c:smooth val="0"/>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'Fig4a-b'!$E$42:$O$42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'Fig4a-b'!$E$44:$O$44</c:f>
              <c:numCache>
                <c:formatCode>0.0</c:formatCode>
                <c:ptCount val="11"/>
                <c:pt idx="0">
                  <c:v>112.44336569579288</c:v>
                </c:pt>
                <c:pt idx="1">
                  <c:v>105.62538699690403</c:v>
                </c:pt>
                <c:pt idx="2">
                  <c:v>102.32530120481928</c:v>
                </c:pt>
                <c:pt idx="3">
                  <c:v>97.602985074626872</c:v>
                </c:pt>
                <c:pt idx="4">
                  <c:v>96.374251497005986</c:v>
                </c:pt>
                <c:pt idx="5">
                  <c:v>98.826865671641798</c:v>
                </c:pt>
                <c:pt idx="6">
                  <c:v>98.936555891238669</c:v>
                </c:pt>
                <c:pt idx="7">
                  <c:v>103.73939393939393</c:v>
                </c:pt>
                <c:pt idx="8">
                  <c:v>106.20370370370371</c:v>
                </c:pt>
                <c:pt idx="9">
                  <c:v>110.64890282131661</c:v>
                </c:pt>
                <c:pt idx="10">
                  <c:v>112.38317757009345</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67130504"/>
        <c:axId val="367129720"/>
      </c:lineChart>
      <c:catAx>
        <c:axId val="36713050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7129720"/>
        <c:crosses val="autoZero"/>
        <c:auto val="1"/>
        <c:lblAlgn val="ctr"/>
        <c:lblOffset val="100"/>
        <c:noMultiLvlLbl val="0"/>
      </c:catAx>
      <c:valAx>
        <c:axId val="367129720"/>
        <c:scaling>
          <c:orientation val="minMax"/>
          <c:max val="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7130504"/>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 Id="rId9"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381000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Require </a:t>
          </a:r>
        </a:p>
        <a:p xmlns:a="http://schemas.openxmlformats.org/drawingml/2006/main">
          <a:pPr algn="ctr"/>
          <a:r>
            <a:rPr lang="en-US" sz="1100" b="1">
              <a:latin typeface="Arial" panose="020B0604020202020204" pitchFamily="34" charset="0"/>
              <a:cs typeface="Arial" panose="020B0604020202020204" pitchFamily="34" charset="0"/>
            </a:rPr>
            <a:t>pre-requisite college courses?</a:t>
          </a:r>
        </a:p>
      </cdr:txBody>
    </cdr:sp>
  </cdr:relSizeAnchor>
</c:userShapes>
</file>

<file path=xl/drawings/drawing11.xml><?xml version="1.0" encoding="utf-8"?>
<c:userShapes xmlns:c="http://schemas.openxmlformats.org/drawingml/2006/chart">
  <cdr:relSizeAnchor xmlns:cdr="http://schemas.openxmlformats.org/drawingml/2006/chartDrawing">
    <cdr:from>
      <cdr:x>0.21458</cdr:x>
      <cdr:y>0.28382</cdr:y>
    </cdr:from>
    <cdr:to>
      <cdr:x>0.30399</cdr:x>
      <cdr:y>0.34748</cdr:y>
    </cdr:to>
    <cdr:sp macro="" textlink="">
      <cdr:nvSpPr>
        <cdr:cNvPr id="2" name="TextBox 1"/>
        <cdr:cNvSpPr txBox="1"/>
      </cdr:nvSpPr>
      <cdr:spPr>
        <a:xfrm xmlns:a="http://schemas.openxmlformats.org/drawingml/2006/main">
          <a:off x="1485899" y="1019174"/>
          <a:ext cx="619125" cy="22860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87</a:t>
          </a:r>
        </a:p>
      </cdr:txBody>
    </cdr:sp>
  </cdr:relSizeAnchor>
  <cdr:relSizeAnchor xmlns:cdr="http://schemas.openxmlformats.org/drawingml/2006/chartDrawing">
    <cdr:from>
      <cdr:x>0.4099</cdr:x>
      <cdr:y>0.59416</cdr:y>
    </cdr:from>
    <cdr:to>
      <cdr:x>0.48968</cdr:x>
      <cdr:y>0.66578</cdr:y>
    </cdr:to>
    <cdr:sp macro="" textlink="">
      <cdr:nvSpPr>
        <cdr:cNvPr id="3" name="TextBox 2"/>
        <cdr:cNvSpPr txBox="1"/>
      </cdr:nvSpPr>
      <cdr:spPr>
        <a:xfrm xmlns:a="http://schemas.openxmlformats.org/drawingml/2006/main">
          <a:off x="2838424" y="2133583"/>
          <a:ext cx="552451" cy="25718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28</a:t>
          </a:r>
        </a:p>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0.59422</cdr:x>
      <cdr:y>0.52918</cdr:y>
    </cdr:from>
    <cdr:to>
      <cdr:x>0.67675</cdr:x>
      <cdr:y>0.59151</cdr:y>
    </cdr:to>
    <cdr:sp macro="" textlink="">
      <cdr:nvSpPr>
        <cdr:cNvPr id="4" name="TextBox 3"/>
        <cdr:cNvSpPr txBox="1"/>
      </cdr:nvSpPr>
      <cdr:spPr>
        <a:xfrm xmlns:a="http://schemas.openxmlformats.org/drawingml/2006/main">
          <a:off x="4114780" y="1900254"/>
          <a:ext cx="571494" cy="22382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41</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9525</xdr:rowOff>
    </xdr:from>
    <xdr:to>
      <xdr:col>13</xdr:col>
      <xdr:colOff>85727</xdr:colOff>
      <xdr:row>29</xdr:row>
      <xdr:rowOff>23813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85725</xdr:rowOff>
    </xdr:from>
    <xdr:to>
      <xdr:col>13</xdr:col>
      <xdr:colOff>147637</xdr:colOff>
      <xdr:row>50</xdr:row>
      <xdr:rowOff>128587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76200</xdr:rowOff>
    </xdr:from>
    <xdr:to>
      <xdr:col>10</xdr:col>
      <xdr:colOff>419100</xdr:colOff>
      <xdr:row>26</xdr:row>
      <xdr:rowOff>160020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34289</xdr:rowOff>
    </xdr:from>
    <xdr:to>
      <xdr:col>10</xdr:col>
      <xdr:colOff>419100</xdr:colOff>
      <xdr:row>56</xdr:row>
      <xdr:rowOff>112394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95249</xdr:rowOff>
    </xdr:from>
    <xdr:to>
      <xdr:col>14</xdr:col>
      <xdr:colOff>600075</xdr:colOff>
      <xdr:row>27</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2</xdr:row>
      <xdr:rowOff>127635</xdr:rowOff>
    </xdr:from>
    <xdr:to>
      <xdr:col>9</xdr:col>
      <xdr:colOff>323850</xdr:colOff>
      <xdr:row>25</xdr:row>
      <xdr:rowOff>45720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59056</xdr:rowOff>
    </xdr:from>
    <xdr:to>
      <xdr:col>12</xdr:col>
      <xdr:colOff>561975</xdr:colOff>
      <xdr:row>49</xdr:row>
      <xdr:rowOff>9525</xdr:rowOff>
    </xdr:to>
    <xdr:grpSp>
      <xdr:nvGrpSpPr>
        <xdr:cNvPr id="11" name="Group 10"/>
        <xdr:cNvGrpSpPr/>
      </xdr:nvGrpSpPr>
      <xdr:grpSpPr>
        <a:xfrm>
          <a:off x="0" y="5652136"/>
          <a:ext cx="10231755" cy="2632709"/>
          <a:chOff x="28575" y="5326381"/>
          <a:chExt cx="9972675" cy="2541269"/>
        </a:xfrm>
      </xdr:grpSpPr>
      <xdr:graphicFrame macro="">
        <xdr:nvGraphicFramePr>
          <xdr:cNvPr id="4" name="Chart 3"/>
          <xdr:cNvGraphicFramePr>
            <a:graphicFrameLocks noChangeAspect="1"/>
          </xdr:cNvGraphicFramePr>
        </xdr:nvGraphicFramePr>
        <xdr:xfrm>
          <a:off x="2518409" y="5391151"/>
          <a:ext cx="2575561" cy="247649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noChangeAspect="1"/>
          </xdr:cNvGraphicFramePr>
        </xdr:nvGraphicFramePr>
        <xdr:xfrm>
          <a:off x="5105401" y="5326381"/>
          <a:ext cx="2527936" cy="25118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7627620" y="5372100"/>
          <a:ext cx="2373630" cy="248031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xdr:cNvGraphicFramePr>
            <a:graphicFrameLocks/>
          </xdr:cNvGraphicFramePr>
        </xdr:nvGraphicFramePr>
        <xdr:xfrm>
          <a:off x="28575" y="5337809"/>
          <a:ext cx="2790825" cy="2447925"/>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0</xdr:col>
      <xdr:colOff>0</xdr:colOff>
      <xdr:row>50</xdr:row>
      <xdr:rowOff>142875</xdr:rowOff>
    </xdr:from>
    <xdr:to>
      <xdr:col>12</xdr:col>
      <xdr:colOff>598170</xdr:colOff>
      <xdr:row>66</xdr:row>
      <xdr:rowOff>134926</xdr:rowOff>
    </xdr:to>
    <xdr:grpSp>
      <xdr:nvGrpSpPr>
        <xdr:cNvPr id="12" name="Group 11"/>
        <xdr:cNvGrpSpPr/>
      </xdr:nvGrpSpPr>
      <xdr:grpSpPr>
        <a:xfrm>
          <a:off x="0" y="8654415"/>
          <a:ext cx="10267950" cy="2681911"/>
          <a:chOff x="0" y="8401050"/>
          <a:chExt cx="10008870" cy="2592376"/>
        </a:xfrm>
      </xdr:grpSpPr>
      <xdr:graphicFrame macro="">
        <xdr:nvGraphicFramePr>
          <xdr:cNvPr id="3" name="Chart 2"/>
          <xdr:cNvGraphicFramePr>
            <a:graphicFrameLocks noChangeAspect="1"/>
          </xdr:cNvGraphicFramePr>
        </xdr:nvGraphicFramePr>
        <xdr:xfrm>
          <a:off x="0" y="8467724"/>
          <a:ext cx="2817495" cy="252570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7"/>
          <xdr:cNvGraphicFramePr>
            <a:graphicFrameLocks noChangeAspect="1"/>
          </xdr:cNvGraphicFramePr>
        </xdr:nvGraphicFramePr>
        <xdr:xfrm>
          <a:off x="2628900" y="8429624"/>
          <a:ext cx="2495550" cy="252412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8"/>
          <xdr:cNvGraphicFramePr>
            <a:graphicFrameLocks/>
          </xdr:cNvGraphicFramePr>
        </xdr:nvGraphicFramePr>
        <xdr:xfrm>
          <a:off x="5057774" y="8401050"/>
          <a:ext cx="2486025" cy="249364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9"/>
          <xdr:cNvGraphicFramePr>
            <a:graphicFrameLocks/>
          </xdr:cNvGraphicFramePr>
        </xdr:nvGraphicFramePr>
        <xdr:xfrm>
          <a:off x="7515226" y="8505826"/>
          <a:ext cx="2493644" cy="2466974"/>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wsDr>
</file>

<file path=xl/drawings/drawing16.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0.3%</a:t>
          </a:r>
        </a:p>
      </cdr:txBody>
    </cdr:sp>
  </cdr:relSizeAnchor>
</c:userShapes>
</file>

<file path=xl/drawings/drawing17.xml><?xml version="1.0" encoding="utf-8"?>
<c:userShapes xmlns:c="http://schemas.openxmlformats.org/drawingml/2006/chart">
  <cdr:relSizeAnchor xmlns:cdr="http://schemas.openxmlformats.org/drawingml/2006/chartDrawing">
    <cdr:from>
      <cdr:x>0.35363</cdr:x>
      <cdr:y>0.45833</cdr:y>
    </cdr:from>
    <cdr:to>
      <cdr:x>0.65729</cdr:x>
      <cdr:y>0.70139</cdr:y>
    </cdr:to>
    <cdr:sp macro="" textlink="">
      <cdr:nvSpPr>
        <cdr:cNvPr id="2" name="TextBox 1"/>
        <cdr:cNvSpPr txBox="1"/>
      </cdr:nvSpPr>
      <cdr:spPr>
        <a:xfrm xmlns:a="http://schemas.openxmlformats.org/drawingml/2006/main">
          <a:off x="876300" y="1108861"/>
          <a:ext cx="752475" cy="5880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0.3%</a:t>
          </a:r>
        </a:p>
      </cdr:txBody>
    </cdr:sp>
  </cdr:relSizeAnchor>
</c:userShapes>
</file>

<file path=xl/drawings/drawing18.xml><?xml version="1.0" encoding="utf-8"?>
<c:userShapes xmlns:c="http://schemas.openxmlformats.org/drawingml/2006/chart">
  <cdr:relSizeAnchor xmlns:cdr="http://schemas.openxmlformats.org/drawingml/2006/chartDrawing">
    <cdr:from>
      <cdr:x>0.3913</cdr:x>
      <cdr:y>0.45049</cdr:y>
    </cdr:from>
    <cdr:to>
      <cdr:x>0.64456</cdr:x>
      <cdr:y>0.69355</cdr:y>
    </cdr:to>
    <cdr:sp macro="" textlink="">
      <cdr:nvSpPr>
        <cdr:cNvPr id="2" name="TextBox 1"/>
        <cdr:cNvSpPr txBox="1"/>
      </cdr:nvSpPr>
      <cdr:spPr>
        <a:xfrm xmlns:a="http://schemas.openxmlformats.org/drawingml/2006/main">
          <a:off x="1028699" y="1094176"/>
          <a:ext cx="665790" cy="59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0.1%</a:t>
          </a:r>
        </a:p>
      </cdr:txBody>
    </cdr:sp>
  </cdr:relSizeAnchor>
</c:userShapes>
</file>

<file path=xl/drawings/drawing19.xml><?xml version="1.0" encoding="utf-8"?>
<c:userShapes xmlns:c="http://schemas.openxmlformats.org/drawingml/2006/chart">
  <cdr:relSizeAnchor xmlns:cdr="http://schemas.openxmlformats.org/drawingml/2006/chartDrawing">
    <cdr:from>
      <cdr:x>0.38778</cdr:x>
      <cdr:y>0.44528</cdr:y>
    </cdr:from>
    <cdr:to>
      <cdr:x>0.61516</cdr:x>
      <cdr:y>0.70917</cdr:y>
    </cdr:to>
    <cdr:sp macro="" textlink="">
      <cdr:nvSpPr>
        <cdr:cNvPr id="2" name="TextBox 1"/>
        <cdr:cNvSpPr txBox="1"/>
      </cdr:nvSpPr>
      <cdr:spPr>
        <a:xfrm xmlns:a="http://schemas.openxmlformats.org/drawingml/2006/main">
          <a:off x="1082215" y="1090017"/>
          <a:ext cx="634578" cy="6459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99.3%</a:t>
          </a: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oneCellAnchor>
  <xdr:twoCellAnchor>
    <xdr:from>
      <xdr:col>0</xdr:col>
      <xdr:colOff>0</xdr:colOff>
      <xdr:row>2</xdr:row>
      <xdr:rowOff>38100</xdr:rowOff>
    </xdr:from>
    <xdr:to>
      <xdr:col>13</xdr:col>
      <xdr:colOff>266700</xdr:colOff>
      <xdr:row>29</xdr:row>
      <xdr:rowOff>55245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34</xdr:row>
      <xdr:rowOff>142874</xdr:rowOff>
    </xdr:from>
    <xdr:to>
      <xdr:col>13</xdr:col>
      <xdr:colOff>285750</xdr:colOff>
      <xdr:row>61</xdr:row>
      <xdr:rowOff>160019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68</xdr:row>
      <xdr:rowOff>19048</xdr:rowOff>
    </xdr:from>
    <xdr:to>
      <xdr:col>13</xdr:col>
      <xdr:colOff>276225</xdr:colOff>
      <xdr:row>95</xdr:row>
      <xdr:rowOff>36193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97.6%</a:t>
          </a:r>
        </a:p>
      </cdr:txBody>
    </cdr:sp>
  </cdr:relSizeAnchor>
</c:userShapes>
</file>

<file path=xl/drawings/drawing21.xml><?xml version="1.0" encoding="utf-8"?>
<c:userShapes xmlns:c="http://schemas.openxmlformats.org/drawingml/2006/chart">
  <cdr:relSizeAnchor xmlns:cdr="http://schemas.openxmlformats.org/drawingml/2006/chartDrawing">
    <cdr:from>
      <cdr:x>0.40659</cdr:x>
      <cdr:y>0.44529</cdr:y>
    </cdr:from>
    <cdr:to>
      <cdr:x>0.62844</cdr:x>
      <cdr:y>0.68835</cdr:y>
    </cdr:to>
    <cdr:sp macro="" textlink="">
      <cdr:nvSpPr>
        <cdr:cNvPr id="2" name="TextBox 1"/>
        <cdr:cNvSpPr txBox="1"/>
      </cdr:nvSpPr>
      <cdr:spPr>
        <a:xfrm xmlns:a="http://schemas.openxmlformats.org/drawingml/2006/main">
          <a:off x="1022417" y="1119717"/>
          <a:ext cx="557864" cy="6111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1.7%</a:t>
          </a:r>
        </a:p>
      </cdr:txBody>
    </cdr:sp>
  </cdr:relSizeAnchor>
</c:userShapes>
</file>

<file path=xl/drawings/drawing22.xml><?xml version="1.0" encoding="utf-8"?>
<c:userShapes xmlns:c="http://schemas.openxmlformats.org/drawingml/2006/chart">
  <cdr:relSizeAnchor xmlns:cdr="http://schemas.openxmlformats.org/drawingml/2006/chartDrawing">
    <cdr:from>
      <cdr:x>0.39331</cdr:x>
      <cdr:y>0.45998</cdr:y>
    </cdr:from>
    <cdr:to>
      <cdr:x>0.64807</cdr:x>
      <cdr:y>0.70304</cdr:y>
    </cdr:to>
    <cdr:sp macro="" textlink="">
      <cdr:nvSpPr>
        <cdr:cNvPr id="2" name="TextBox 1"/>
        <cdr:cNvSpPr txBox="1"/>
      </cdr:nvSpPr>
      <cdr:spPr>
        <a:xfrm xmlns:a="http://schemas.openxmlformats.org/drawingml/2006/main">
          <a:off x="895351" y="1152285"/>
          <a:ext cx="579965" cy="6088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0.5%</a:t>
          </a:r>
        </a:p>
      </cdr:txBody>
    </cdr:sp>
  </cdr:relSizeAnchor>
</c:userShapes>
</file>

<file path=xl/drawings/drawing23.xml><?xml version="1.0" encoding="utf-8"?>
<c:userShapes xmlns:c="http://schemas.openxmlformats.org/drawingml/2006/chart">
  <cdr:relSizeAnchor xmlns:cdr="http://schemas.openxmlformats.org/drawingml/2006/chartDrawing">
    <cdr:from>
      <cdr:x>0.37148</cdr:x>
      <cdr:y>0.41699</cdr:y>
    </cdr:from>
    <cdr:to>
      <cdr:x>0.66636</cdr:x>
      <cdr:y>0.70139</cdr:y>
    </cdr:to>
    <cdr:sp macro="" textlink="">
      <cdr:nvSpPr>
        <cdr:cNvPr id="2" name="TextBox 1"/>
        <cdr:cNvSpPr txBox="1"/>
      </cdr:nvSpPr>
      <cdr:spPr>
        <a:xfrm xmlns:a="http://schemas.openxmlformats.org/drawingml/2006/main">
          <a:off x="926339" y="1028700"/>
          <a:ext cx="735326" cy="70161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0.2%</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2</xdr:row>
      <xdr:rowOff>74295</xdr:rowOff>
    </xdr:from>
    <xdr:to>
      <xdr:col>12</xdr:col>
      <xdr:colOff>590550</xdr:colOff>
      <xdr:row>23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127635</xdr:colOff>
      <xdr:row>3</xdr:row>
      <xdr:rowOff>432435</xdr:rowOff>
    </xdr:from>
    <xdr:to>
      <xdr:col>9</xdr:col>
      <xdr:colOff>280035</xdr:colOff>
      <xdr:row>8</xdr:row>
      <xdr:rowOff>148590</xdr:rowOff>
    </xdr:to>
    <xdr:sp macro="" textlink="">
      <xdr:nvSpPr>
        <xdr:cNvPr id="3" name="Rounded Rectangle 2"/>
        <xdr:cNvSpPr/>
      </xdr:nvSpPr>
      <xdr:spPr>
        <a:xfrm>
          <a:off x="6042660" y="927735"/>
          <a:ext cx="2552700" cy="101155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(n=96), the average was 4.8 hours per week, and the maximum was 20 hours</a:t>
          </a:r>
          <a:r>
            <a:rPr lang="en-US" sz="1050">
              <a:latin typeface="Arial" panose="020B0604020202020204" pitchFamily="34" charset="0"/>
              <a:cs typeface="Arial" panose="020B0604020202020204" pitchFamily="34" charset="0"/>
            </a:rPr>
            <a:t>.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xdr:row>
      <xdr:rowOff>119062</xdr:rowOff>
    </xdr:from>
    <xdr:to>
      <xdr:col>15</xdr:col>
      <xdr:colOff>147638</xdr:colOff>
      <xdr:row>24</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100013</xdr:rowOff>
    </xdr:from>
    <xdr:to>
      <xdr:col>15</xdr:col>
      <xdr:colOff>200023</xdr:colOff>
      <xdr:row>51</xdr:row>
      <xdr:rowOff>147637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95249</xdr:rowOff>
    </xdr:from>
    <xdr:to>
      <xdr:col>15</xdr:col>
      <xdr:colOff>257175</xdr:colOff>
      <xdr:row>82</xdr:row>
      <xdr:rowOff>4762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Occupational</a:t>
          </a:r>
          <a:r>
            <a:rPr lang="en-US" sz="1000" b="1">
              <a:solidFill>
                <a:sysClr val="windowText" lastClr="000000"/>
              </a:solidFill>
              <a:latin typeface="Arial" panose="020B0604020202020204" pitchFamily="34" charset="0"/>
              <a:cs typeface="Arial" panose="020B0604020202020204" pitchFamily="34" charset="0"/>
            </a:rPr>
            <a:t> </a:t>
          </a:r>
          <a:r>
            <a:rPr lang="en-US" sz="1050" b="1">
              <a:solidFill>
                <a:sysClr val="windowText" lastClr="000000"/>
              </a:solidFill>
              <a:latin typeface="Arial" panose="020B0604020202020204" pitchFamily="34" charset="0"/>
              <a:cs typeface="Arial" panose="020B0604020202020204" pitchFamily="34" charset="0"/>
            </a:rPr>
            <a:t>Discipline of Dental</a:t>
          </a:r>
          <a:r>
            <a:rPr lang="en-US" sz="1050" b="1" baseline="0">
              <a:solidFill>
                <a:sysClr val="windowText" lastClr="000000"/>
              </a:solidFill>
              <a:latin typeface="Arial" panose="020B0604020202020204" pitchFamily="34" charset="0"/>
              <a:cs typeface="Arial" panose="020B0604020202020204" pitchFamily="34" charset="0"/>
            </a:rPr>
            <a:t> Hygiene Faculty</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90486</xdr:colOff>
      <xdr:row>2</xdr:row>
      <xdr:rowOff>23811</xdr:rowOff>
    </xdr:from>
    <xdr:to>
      <xdr:col>8</xdr:col>
      <xdr:colOff>514350</xdr:colOff>
      <xdr:row>23</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23</xdr:row>
      <xdr:rowOff>147637</xdr:rowOff>
    </xdr:from>
    <xdr:to>
      <xdr:col>8</xdr:col>
      <xdr:colOff>512445</xdr:colOff>
      <xdr:row>44</xdr:row>
      <xdr:rowOff>139636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45</xdr:row>
      <xdr:rowOff>100012</xdr:rowOff>
    </xdr:from>
    <xdr:to>
      <xdr:col>8</xdr:col>
      <xdr:colOff>512445</xdr:colOff>
      <xdr:row>66</xdr:row>
      <xdr:rowOff>92011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28575</xdr:rowOff>
    </xdr:from>
    <xdr:to>
      <xdr:col>10</xdr:col>
      <xdr:colOff>590550</xdr:colOff>
      <xdr:row>29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276225</xdr:colOff>
      <xdr:row>29</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104774</xdr:rowOff>
    </xdr:from>
    <xdr:to>
      <xdr:col>16</xdr:col>
      <xdr:colOff>161925</xdr:colOff>
      <xdr:row>60</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0.56841</cdr:x>
      <cdr:y>0.38808</cdr:y>
    </cdr:from>
    <cdr:to>
      <cdr:x>0.59791</cdr:x>
      <cdr:y>0.46645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8834" y="1622738"/>
          <a:ext cx="267219" cy="32770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0.17406</cdr:x>
      <cdr:y>0.409</cdr:y>
    </cdr:from>
    <cdr:to>
      <cdr:x>0.38362</cdr:x>
      <cdr:y>0.47386</cdr:y>
    </cdr:to>
    <cdr:sp macro="" textlink="">
      <cdr:nvSpPr>
        <cdr:cNvPr id="8" name="TextBox 7"/>
        <cdr:cNvSpPr txBox="1"/>
      </cdr:nvSpPr>
      <cdr:spPr>
        <a:xfrm xmlns:a="http://schemas.openxmlformats.org/drawingml/2006/main">
          <a:off x="1576647" y="1710228"/>
          <a:ext cx="1898252" cy="2712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0.14086</cdr:x>
      <cdr:y>0.39767</cdr:y>
    </cdr:from>
    <cdr:to>
      <cdr:x>0.16833</cdr:x>
      <cdr:y>0.47063</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75926" y="1662836"/>
          <a:ext cx="248831" cy="305081"/>
        </a:xfrm>
        <a:prstGeom xmlns:a="http://schemas.openxmlformats.org/drawingml/2006/main" prst="rect">
          <a:avLst/>
        </a:prstGeom>
      </cdr:spPr>
    </cdr:pic>
  </cdr:relSizeAnchor>
  <cdr:relSizeAnchor xmlns:cdr="http://schemas.openxmlformats.org/drawingml/2006/chartDrawing">
    <cdr:from>
      <cdr:x>0.59727</cdr:x>
      <cdr:y>0.40547</cdr:y>
    </cdr:from>
    <cdr:to>
      <cdr:x>0.84963</cdr:x>
      <cdr:y>0.46469</cdr:y>
    </cdr:to>
    <cdr:sp macro="" textlink="">
      <cdr:nvSpPr>
        <cdr:cNvPr id="7" name="TextBox 6"/>
        <cdr:cNvSpPr txBox="1"/>
      </cdr:nvSpPr>
      <cdr:spPr>
        <a:xfrm xmlns:a="http://schemas.openxmlformats.org/drawingml/2006/main">
          <a:off x="5410200" y="1695450"/>
          <a:ext cx="22860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28575</xdr:colOff>
      <xdr:row>2</xdr:row>
      <xdr:rowOff>80962</xdr:rowOff>
    </xdr:from>
    <xdr:to>
      <xdr:col>11</xdr:col>
      <xdr:colOff>557211</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114299</xdr:rowOff>
    </xdr:from>
    <xdr:to>
      <xdr:col>11</xdr:col>
      <xdr:colOff>352425</xdr:colOff>
      <xdr:row>49</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83</xdr:row>
      <xdr:rowOff>142874</xdr:rowOff>
    </xdr:from>
    <xdr:to>
      <xdr:col>11</xdr:col>
      <xdr:colOff>438150</xdr:colOff>
      <xdr:row>104</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55</xdr:row>
      <xdr:rowOff>152400</xdr:rowOff>
    </xdr:from>
    <xdr:to>
      <xdr:col>11</xdr:col>
      <xdr:colOff>390525</xdr:colOff>
      <xdr:row>78</xdr:row>
      <xdr:rowOff>42862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114300</xdr:colOff>
      <xdr:row>69</xdr:row>
      <xdr:rowOff>104775</xdr:rowOff>
    </xdr:from>
    <xdr:to>
      <xdr:col>10</xdr:col>
      <xdr:colOff>9525</xdr:colOff>
      <xdr:row>71</xdr:row>
      <xdr:rowOff>38100</xdr:rowOff>
    </xdr:to>
    <xdr:sp macro="" textlink="">
      <xdr:nvSpPr>
        <xdr:cNvPr id="6" name="TextBox 5"/>
        <xdr:cNvSpPr txBox="1"/>
      </xdr:nvSpPr>
      <xdr:spPr>
        <a:xfrm>
          <a:off x="5429250"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latin typeface="Arial" panose="020B0604020202020204" pitchFamily="34" charset="0"/>
              <a:cs typeface="Arial" panose="020B0604020202020204" pitchFamily="34" charset="0"/>
            </a:rPr>
            <a:t>24</a:t>
          </a:r>
        </a:p>
        <a:p>
          <a:pPr algn="ctr"/>
          <a:endParaRPr lang="en-US" sz="1000" b="0">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4:A63"/>
  <sheetViews>
    <sheetView tabSelected="1" workbookViewId="0">
      <pane ySplit="8" topLeftCell="A9" activePane="bottomLeft" state="frozen"/>
      <selection activeCell="H11" sqref="H11"/>
      <selection pane="bottomLeft" activeCell="A5" sqref="A5"/>
    </sheetView>
  </sheetViews>
  <sheetFormatPr defaultColWidth="9.19921875" defaultRowHeight="12.75" x14ac:dyDescent="0.35"/>
  <cols>
    <col min="1" max="1" width="146.796875" style="1" customWidth="1"/>
    <col min="2" max="16384" width="9.19921875" style="1"/>
  </cols>
  <sheetData>
    <row r="4" spans="1:1" ht="34.5" customHeight="1" x14ac:dyDescent="0.35"/>
    <row r="5" spans="1:1" ht="15" x14ac:dyDescent="0.4">
      <c r="A5" s="5" t="s">
        <v>4</v>
      </c>
    </row>
    <row r="6" spans="1:1" ht="15" x14ac:dyDescent="0.4">
      <c r="A6" s="5" t="s">
        <v>0</v>
      </c>
    </row>
    <row r="7" spans="1:1" ht="15.75" customHeight="1" thickBot="1" x14ac:dyDescent="0.45">
      <c r="A7" s="5" t="s">
        <v>1</v>
      </c>
    </row>
    <row r="8" spans="1:1" ht="15.75" customHeight="1" x14ac:dyDescent="0.35">
      <c r="A8" s="3"/>
    </row>
    <row r="9" spans="1:1" ht="25.05" customHeight="1" x14ac:dyDescent="0.35">
      <c r="A9" s="4" t="s">
        <v>2</v>
      </c>
    </row>
    <row r="10" spans="1:1" ht="25.05" customHeight="1" x14ac:dyDescent="0.35">
      <c r="A10" s="4" t="s">
        <v>3</v>
      </c>
    </row>
    <row r="11" spans="1:1" ht="25.05" customHeight="1" x14ac:dyDescent="0.35">
      <c r="A11" s="96" t="s">
        <v>7</v>
      </c>
    </row>
    <row r="12" spans="1:1" ht="25.05" customHeight="1" x14ac:dyDescent="0.35">
      <c r="A12" s="4" t="s">
        <v>8</v>
      </c>
    </row>
    <row r="13" spans="1:1" ht="25.05" customHeight="1" x14ac:dyDescent="0.35">
      <c r="A13" s="4" t="s">
        <v>9</v>
      </c>
    </row>
    <row r="14" spans="1:1" ht="25.05" customHeight="1" x14ac:dyDescent="0.35">
      <c r="A14" s="4" t="s">
        <v>10</v>
      </c>
    </row>
    <row r="15" spans="1:1" ht="25.05" customHeight="1" x14ac:dyDescent="0.35">
      <c r="A15" s="4" t="s">
        <v>5</v>
      </c>
    </row>
    <row r="16" spans="1:1" ht="25.05" customHeight="1" x14ac:dyDescent="0.35">
      <c r="A16" s="4" t="s">
        <v>11</v>
      </c>
    </row>
    <row r="17" spans="1:1" ht="25.05" customHeight="1" x14ac:dyDescent="0.35">
      <c r="A17" s="4" t="s">
        <v>12</v>
      </c>
    </row>
    <row r="18" spans="1:1" ht="25.05" customHeight="1" thickBot="1" x14ac:dyDescent="0.4">
      <c r="A18" s="96" t="s">
        <v>888</v>
      </c>
    </row>
    <row r="19" spans="1:1" s="2" customFormat="1" ht="25.05" customHeight="1" x14ac:dyDescent="0.35">
      <c r="A19" s="484" t="s">
        <v>884</v>
      </c>
    </row>
    <row r="20" spans="1:1" ht="25.05" customHeight="1" x14ac:dyDescent="0.35">
      <c r="A20" s="96" t="s">
        <v>889</v>
      </c>
    </row>
    <row r="21" spans="1:1" ht="25.05" customHeight="1" x14ac:dyDescent="0.35">
      <c r="A21" s="96" t="s">
        <v>890</v>
      </c>
    </row>
    <row r="22" spans="1:1" ht="25.05" customHeight="1" x14ac:dyDescent="0.35">
      <c r="A22" s="96" t="s">
        <v>891</v>
      </c>
    </row>
    <row r="23" spans="1:1" ht="25.05" customHeight="1" x14ac:dyDescent="0.35">
      <c r="A23" s="96" t="s">
        <v>892</v>
      </c>
    </row>
    <row r="24" spans="1:1" ht="25.05" customHeight="1" x14ac:dyDescent="0.35">
      <c r="A24" s="96" t="s">
        <v>893</v>
      </c>
    </row>
    <row r="25" spans="1:1" ht="25.05" customHeight="1" x14ac:dyDescent="0.35">
      <c r="A25" s="96" t="s">
        <v>894</v>
      </c>
    </row>
    <row r="26" spans="1:1" ht="25.05" customHeight="1" x14ac:dyDescent="0.35">
      <c r="A26" s="96" t="s">
        <v>895</v>
      </c>
    </row>
    <row r="27" spans="1:1" ht="25.05" customHeight="1" x14ac:dyDescent="0.35">
      <c r="A27" s="96" t="s">
        <v>896</v>
      </c>
    </row>
    <row r="28" spans="1:1" ht="25.05" customHeight="1" x14ac:dyDescent="0.35">
      <c r="A28" s="96" t="s">
        <v>897</v>
      </c>
    </row>
    <row r="29" spans="1:1" ht="25.05" customHeight="1" x14ac:dyDescent="0.35">
      <c r="A29" s="96" t="s">
        <v>898</v>
      </c>
    </row>
    <row r="30" spans="1:1" ht="25.05" customHeight="1" x14ac:dyDescent="0.35">
      <c r="A30" s="96" t="s">
        <v>984</v>
      </c>
    </row>
    <row r="31" spans="1:1" ht="25.05" customHeight="1" x14ac:dyDescent="0.35">
      <c r="A31" s="96" t="s">
        <v>899</v>
      </c>
    </row>
    <row r="32" spans="1:1" ht="25.05" customHeight="1" x14ac:dyDescent="0.35">
      <c r="A32" s="96" t="s">
        <v>900</v>
      </c>
    </row>
    <row r="33" spans="1:1" ht="25.05" customHeight="1" x14ac:dyDescent="0.35">
      <c r="A33" s="96" t="s">
        <v>901</v>
      </c>
    </row>
    <row r="34" spans="1:1" ht="25.05" customHeight="1" x14ac:dyDescent="0.35">
      <c r="A34" s="96" t="s">
        <v>902</v>
      </c>
    </row>
    <row r="35" spans="1:1" ht="25.05" customHeight="1" x14ac:dyDescent="0.35">
      <c r="A35" s="96" t="s">
        <v>903</v>
      </c>
    </row>
    <row r="36" spans="1:1" ht="25.05" customHeight="1" x14ac:dyDescent="0.35">
      <c r="A36" s="96" t="s">
        <v>904</v>
      </c>
    </row>
    <row r="37" spans="1:1" ht="25.05" customHeight="1" x14ac:dyDescent="0.35">
      <c r="A37" s="96" t="s">
        <v>905</v>
      </c>
    </row>
    <row r="38" spans="1:1" ht="25.05" customHeight="1" x14ac:dyDescent="0.35">
      <c r="A38" s="96" t="s">
        <v>906</v>
      </c>
    </row>
    <row r="39" spans="1:1" ht="25.05" customHeight="1" x14ac:dyDescent="0.35">
      <c r="A39" s="96" t="s">
        <v>907</v>
      </c>
    </row>
    <row r="40" spans="1:1" ht="25.05" customHeight="1" x14ac:dyDescent="0.35">
      <c r="A40" s="96" t="s">
        <v>908</v>
      </c>
    </row>
    <row r="41" spans="1:1" ht="25.05" customHeight="1" x14ac:dyDescent="0.35">
      <c r="A41" s="96" t="s">
        <v>909</v>
      </c>
    </row>
    <row r="42" spans="1:1" ht="25.05" customHeight="1" x14ac:dyDescent="0.35">
      <c r="A42" s="96" t="s">
        <v>910</v>
      </c>
    </row>
    <row r="43" spans="1:1" ht="25.05" customHeight="1" x14ac:dyDescent="0.35">
      <c r="A43" s="96" t="s">
        <v>947</v>
      </c>
    </row>
    <row r="44" spans="1:1" ht="25.05" customHeight="1" x14ac:dyDescent="0.35">
      <c r="A44" s="96" t="s">
        <v>948</v>
      </c>
    </row>
    <row r="45" spans="1:1" ht="25.05" customHeight="1" x14ac:dyDescent="0.35">
      <c r="A45" s="96" t="s">
        <v>911</v>
      </c>
    </row>
    <row r="46" spans="1:1" ht="25.05" customHeight="1" x14ac:dyDescent="0.35">
      <c r="A46" s="96" t="s">
        <v>912</v>
      </c>
    </row>
    <row r="47" spans="1:1" ht="25.05" customHeight="1" x14ac:dyDescent="0.35">
      <c r="A47" s="96" t="s">
        <v>913</v>
      </c>
    </row>
    <row r="48" spans="1:1" ht="25.05" customHeight="1" x14ac:dyDescent="0.35">
      <c r="A48" s="96" t="s">
        <v>914</v>
      </c>
    </row>
    <row r="49" spans="1:1" ht="25.05" customHeight="1" x14ac:dyDescent="0.35">
      <c r="A49" s="96" t="s">
        <v>915</v>
      </c>
    </row>
    <row r="50" spans="1:1" ht="25.05" customHeight="1" x14ac:dyDescent="0.35">
      <c r="A50" s="96" t="s">
        <v>916</v>
      </c>
    </row>
    <row r="51" spans="1:1" ht="25.05" customHeight="1" x14ac:dyDescent="0.35">
      <c r="A51" s="96" t="s">
        <v>917</v>
      </c>
    </row>
    <row r="52" spans="1:1" ht="25.05" customHeight="1" x14ac:dyDescent="0.35">
      <c r="A52" s="96" t="s">
        <v>918</v>
      </c>
    </row>
    <row r="53" spans="1:1" ht="25.05" customHeight="1" x14ac:dyDescent="0.35">
      <c r="A53" s="96" t="s">
        <v>919</v>
      </c>
    </row>
    <row r="54" spans="1:1" ht="25.05" customHeight="1" x14ac:dyDescent="0.35">
      <c r="A54" s="96" t="s">
        <v>920</v>
      </c>
    </row>
    <row r="55" spans="1:1" ht="25.05" customHeight="1" x14ac:dyDescent="0.35">
      <c r="A55" s="96" t="s">
        <v>921</v>
      </c>
    </row>
    <row r="56" spans="1:1" ht="25.05" customHeight="1" x14ac:dyDescent="0.35">
      <c r="A56" s="96" t="s">
        <v>922</v>
      </c>
    </row>
    <row r="57" spans="1:1" ht="25.05" customHeight="1" x14ac:dyDescent="0.35">
      <c r="A57" s="96" t="s">
        <v>923</v>
      </c>
    </row>
    <row r="58" spans="1:1" ht="25.05" customHeight="1" x14ac:dyDescent="0.35">
      <c r="A58" s="96" t="s">
        <v>924</v>
      </c>
    </row>
    <row r="59" spans="1:1" ht="25.05" customHeight="1" x14ac:dyDescent="0.35">
      <c r="A59" s="96" t="s">
        <v>925</v>
      </c>
    </row>
    <row r="60" spans="1:1" ht="25.05" customHeight="1" x14ac:dyDescent="0.35">
      <c r="A60" s="96" t="s">
        <v>926</v>
      </c>
    </row>
    <row r="61" spans="1:1" ht="25.05" customHeight="1" thickBot="1" x14ac:dyDescent="0.4">
      <c r="A61" s="518" t="s">
        <v>927</v>
      </c>
    </row>
    <row r="63" spans="1:1" x14ac:dyDescent="0.35">
      <c r="A63" s="522" t="s">
        <v>987</v>
      </c>
    </row>
  </sheetData>
  <conditionalFormatting sqref="A9:A18 A20:A41">
    <cfRule type="expression" dxfId="33" priority="5">
      <formula>MOD(ROW(),2)=1</formula>
    </cfRule>
  </conditionalFormatting>
  <conditionalFormatting sqref="A42:A57">
    <cfRule type="expression" dxfId="32" priority="4">
      <formula>MOD(ROW(),2)=1</formula>
    </cfRule>
  </conditionalFormatting>
  <conditionalFormatting sqref="A58">
    <cfRule type="expression" dxfId="31" priority="3">
      <formula>MOD(ROW(),2)=1</formula>
    </cfRule>
  </conditionalFormatting>
  <conditionalFormatting sqref="A59:A61">
    <cfRule type="expression" dxfId="30" priority="1">
      <formula>MOD(ROW(),2)=1</formula>
    </cfRule>
  </conditionalFormatting>
  <hyperlinks>
    <hyperlink ref="A9" location="Notes!A1" display="Notes to Reader"/>
    <hyperlink ref="A10" location="Glossary!A1" display="Glossary of Terms"/>
    <hyperlink ref="A11" location="'Tab1'!A1" display="Table 1: First-Year Enrollment in Allied Dental Education Programs, 2009-10 to 2019-20"/>
    <hyperlink ref="A12" location="'Fig1a-c'!A1" display="Figure 1a: First-Year Student Capacity Versus Enrollment, by Number of Dental Hygiene Education Programs, 2008-09 to 2018-19"/>
    <hyperlink ref="A13" location="'Fig1a-c'!A50" display="Figure 1b: First-Year Student Capacity Versus Enrollment, by Number of Dental Assisting Education Programs, 2008-09 to 2018-19"/>
    <hyperlink ref="A14" location="'Fig1a-c'!A80" display="Figure 1c: First Year Student Capacity Versus Enrollment, by Number of Dental Laboratory Technology Education Programs, 2008-09 to 2018-19"/>
    <hyperlink ref="A15" location="'Tab2'!A1" display="Table 2: Comparison of First-Year Student Capacity Versus Enrollment by Educational Setting, 2018-19"/>
    <hyperlink ref="A16" location="'Tab3'!A1" display="Table 3: Total Enrollment in Allied Dental Education Programs, 2008-09 to 2018-19"/>
    <hyperlink ref="A17" location="'Tab4'!A1" display="Table 4: Graduates of Allied Dental Education Programs, 2008 to 2018"/>
    <hyperlink ref="A18" location="'Fig2'!A1" display="Figure 2: Number of Institutions Awarding Degrees in Allied Dental Education Programs, 2019-20"/>
    <hyperlink ref="A20" location="'Fig3'!A1" display="Figure 3: Classification of Institutions Offering Dental Hygiene Education, 2019-20"/>
    <hyperlink ref="A21" location="Tab5a!A1" display="Table 5a: Grade Criteria Used in the Admission Process at Accredited Dental Hygiene Education Programs, 2019-20"/>
    <hyperlink ref="A22" location="Tab5b!A1" display="Table 5b: Other Criteria Used in the Admission Process at Accredited Dental Hygiene Education Programs, 2019-20"/>
    <hyperlink ref="A23" location="'Fig4a-b'!A1" display="Figure 4a: Number of Applications and Number of Students Accepted into Accredited Dental Hygiene Programs, 2009-10 to 2019-20"/>
    <hyperlink ref="A24" location="'Fig4a-b'!A1" display="Figure 4b: Number of Applications per Program and Number of Dental Hygiene Students Accepted per Program, 2009-10 to 2019-20"/>
    <hyperlink ref="A25" location="'Fig5-8'!A1" display="Figure 5: Minimum Educational Requirements Needed to Enroll in Accredited Dental Hygiene Programs, 2019-20"/>
    <hyperlink ref="A26" location="'Fig5-8'!A1" display="Figure 6: Percentage of Accredited Dental Hygiene Education Programs Offering Advanced Placement, 2019-20"/>
    <hyperlink ref="A27" location="'Fig5-8'!A1" display="Figure 7: Methods Used to Award Advanced Placement in Accredited Dental Hygiene Programs, 2019-20"/>
    <hyperlink ref="A28" location="'Fig5-8'!A1" display="Figure 8: Percentage of Accredited Dental Hygiene Programs Requiring Prerequisite College Courses, 2019-20"/>
    <hyperlink ref="A29" location="'Tab6'!A1" display="Table 6: Advanced Placement Provision and Methods Used to Award Advanced Placement and the Source of Previous Training, 2019-20"/>
    <hyperlink ref="A30" location="'Tab7'!A1" display="Table 7: Number of Dental Hygiene Students Awarded Advanced Placement and the Source of Previous Training, 2019-20"/>
    <hyperlink ref="A31" location="'Tab8'!A1" display="Table 8: Number of Credit Hours in Prerequisite General Education College Courses Required for Accredited Dental Hygiene Programs, 2019-20"/>
    <hyperlink ref="A32" location="'Tab9'!A1" display="Table 9: Number of Credit Hours in Prerequisite Basic Science College Courses Required for Accredited Dental Hygiene Programs, 2019-20"/>
    <hyperlink ref="A33" location="'Tab10'!A1" display="Table 10: Admission Policies at Accredited Dental Hygiene Education Programs, 2019-20"/>
    <hyperlink ref="A34" location="'Fig9-10'!A1" display="Figure 9: Average Total Costs for Tuition and Fees in Accredited Dental Hygiene Programs, 2009-10 to 2019-20"/>
    <hyperlink ref="A35" location="'Fig9-10'!A1" display="Figure 10: Average First Year In-District Tuition in Accredited Dental Hygiene Programs by Educational Setting, 2019-20"/>
    <hyperlink ref="A36" location="'Tab11'!A1" display="Table 11: First-Year In-District Tuition and Fees and Accredited Dental Hygiene Education Programs, 2019-20"/>
    <hyperlink ref="A37" location="'Tab13a-c'!A1" display="Table 13a: Total Enrollment in Accredited Dental Hygiene Programs by Citizenship and Gender, 2018-19"/>
    <hyperlink ref="A38" location="'Tab13a-c'!A1" display="Table 13b: Total Enrollment in Accredited Dental Hygiene Programs by Age and Gender, 2018-19"/>
    <hyperlink ref="A39" location="'Tab13a-c'!A1" display="Table 13c: Total Enrollment in Accredited Dental Hygiene Programs by Ethnicity/Race and Gender, 2018-19"/>
    <hyperlink ref="A40" location="'Tab14a-c'!A1" display="Table 14a: Graduates of Accredited Dental Hygiene Programs by Citizenship and Gender, 2019"/>
    <hyperlink ref="A41" location="'Tab14a-c'!A1" display="Table 14b: Graduates of Accredited Dental Hygiene Programs by Age and Gender, 2018"/>
    <hyperlink ref="A42" location="'Tab14a-c'!A1" display="Table 14c: Graduates of Accredited Dental Hygiene Programs by  Ethnicity/Race and Gender, 2018"/>
    <hyperlink ref="A43" location="'Fig10-11'!A1" display="Figure 10: Number of Dental Hygiene Students Who Have Completed Other Allied Dental Education Programs, 2018-19"/>
    <hyperlink ref="A44" location="'Fig10-11'!A1" display="Figure 11: Number of Dental Hygiene Students with Job/Family Care Responsibilities and Financial Assistance, 2018-19"/>
    <hyperlink ref="A45" location="'Tab14'!A1" display="Table 14: Highest Level of Education Completed by First-Year Dental Hygiene Students, 2019-20"/>
    <hyperlink ref="A46" location="'Tab15'!A1" display="Table 15: 2019-20 Enrollment and 2018 Graduates at Accredited Dental Hygiene Education Programs"/>
    <hyperlink ref="A56" location="'Tab18'!A1" display="Table 18: Number of Faculty Members in Accredited Dental Hygiene Education Programs, 2019-20"/>
    <hyperlink ref="A50" location="'Fig15 | Tab16'!A1" display="Figure 15 &amp; Table 16: Hours Spent Weekly in Program Activities by Dental Hygiene Program Administrators, 2019-20"/>
    <hyperlink ref="A47" location="'Fig13'!A1" display="Figure 13: 2018 Dental Hygiene Graduates by Occupational Category"/>
    <hyperlink ref="A48" location="'Fig13a-b'!A1" display="Figure 13a: Outcomes Assessment for Dental Hygiene Class of 2017"/>
    <hyperlink ref="A49" location="'Fig13a-b'!A1" display="Figure 13b: Graduate State/National Certification Outcomes, Dental Hygiene Class of 2017"/>
    <hyperlink ref="A51" location="'Tab18a-b'!A1" display="Table 18a:Faculty of Accredited Dental Hygiene Programs by Age and Gender, 2018-19"/>
    <hyperlink ref="A52" location="'Tab18a-b'!A1" display="Table 18b: Faculty of Accredited Dental Hygiene Programs by Ethnicty/Race and Gender, 2018-19"/>
    <hyperlink ref="A53" location="'Fig15a-c'!A1" display="Figure 15a: Highest Academic Degree Earned by Dental Hygiene Faculty, 2018-19"/>
    <hyperlink ref="A54" location="'Fig15a-c'!A1" display="Figure 15b: Academic Rank of Dental Hygiene Faculty, 2018-19"/>
    <hyperlink ref="A55" location="'Fig15a-c'!A1" display="Figure 15c: Occupational Discipline of Dental Hygiene Faculty, 2018-19"/>
    <hyperlink ref="A57" location="'Tab19'!A1" display="Table 19: Non-Traditional Designs Offered by Accredited Dental Hygiene Education Programs, 2019-20"/>
    <hyperlink ref="A58" location="'Tab20'!A1" display="Table 20: Instruction Methods at Accredited Dental Hygiene Education Programs, 2019-20"/>
    <hyperlink ref="A59" location="'Tab21'!A1" display="Table 21: Average Total Clock Hours of Instruction for Dental Hygiene Education Programs, 2019-20"/>
    <hyperlink ref="A60" location="'Tab22'!A1" display="Table 22: Pre-Clinical and Clinical Practice Clock Hours at Accredited Dental Hygiene Education Programs, 2019-20"/>
    <hyperlink ref="A61" location="'Tab23'!A1" display="Table 23: Services Taught to Perform and Taught to Clinical Competence at Accredited Dental Hygiene Education Programs, 2019-20"/>
    <hyperlink ref="A37:A39" location="'Tab12a-c'!A1" display="Table 12a: Total Enrollment in Accredited Dental Hygiene Programs by Citizenship and Gender, 2019-20"/>
    <hyperlink ref="A40:A42" location="'Tab13a-c'!A1" display="Table 13a: 2019 Graduates of Accredited Dental Hygiene Programs by Citizenship and Gender"/>
    <hyperlink ref="A43:A44" location="'Fig11-12'!A1" display="Figure 11: Number of Dental Hygiene Students Who Have Completed Other Allied Dental Education Programs, 2019-20"/>
    <hyperlink ref="A48:A49" location="'Fig14a-b'!A1" display="Figure 14a: Outcomes Assessment for Dental Hygiene Class of 2018"/>
    <hyperlink ref="A51:A52" location="'Tab17a-b'!A1" display="Table 17a: Faculty of Accredited Dental Hygiene Programs by Age and Gender, 2019-20"/>
    <hyperlink ref="A53:A55" location="'Fig16a-c'!A1" display="Figure 16a: Highest Academic Degree Earned by Dental Hygiene Faculty, 2019-20"/>
  </hyperlinks>
  <pageMargins left="0.25" right="0.25" top="0.75" bottom="0.75" header="0.3" footer="0.3"/>
  <pageSetup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2"/>
  <sheetViews>
    <sheetView zoomScaleNormal="100" workbookViewId="0"/>
  </sheetViews>
  <sheetFormatPr defaultColWidth="9.19921875" defaultRowHeight="12.75" x14ac:dyDescent="0.35"/>
  <cols>
    <col min="1" max="16384" width="9.19921875" style="1"/>
  </cols>
  <sheetData>
    <row r="1" spans="1:9" ht="13.9" x14ac:dyDescent="0.35">
      <c r="A1" s="76" t="s">
        <v>889</v>
      </c>
      <c r="B1" s="49"/>
      <c r="C1" s="49"/>
    </row>
    <row r="2" spans="1:9" ht="13.5" x14ac:dyDescent="0.35">
      <c r="A2" s="526" t="s">
        <v>13</v>
      </c>
      <c r="B2" s="527"/>
      <c r="C2" s="527"/>
    </row>
    <row r="8" spans="1:9" x14ac:dyDescent="0.35">
      <c r="C8" s="1" t="s">
        <v>75</v>
      </c>
      <c r="D8" s="71">
        <v>0.84099999999999997</v>
      </c>
    </row>
    <row r="9" spans="1:9" x14ac:dyDescent="0.35">
      <c r="C9" s="1" t="s">
        <v>76</v>
      </c>
      <c r="D9" s="69">
        <f>21/327</f>
        <v>6.4220183486238536E-2</v>
      </c>
    </row>
    <row r="10" spans="1:9" x14ac:dyDescent="0.35">
      <c r="C10" s="1" t="s">
        <v>77</v>
      </c>
      <c r="D10" s="69">
        <f>30/327</f>
        <v>9.1743119266055051E-2</v>
      </c>
    </row>
    <row r="11" spans="1:9" x14ac:dyDescent="0.35">
      <c r="C11" s="1" t="s">
        <v>78</v>
      </c>
      <c r="D11" s="69">
        <v>3.0999999999999999E-3</v>
      </c>
    </row>
    <row r="13" spans="1:9" x14ac:dyDescent="0.35">
      <c r="A13"/>
      <c r="B13"/>
      <c r="C13"/>
      <c r="D13"/>
      <c r="E13"/>
      <c r="F13"/>
      <c r="G13"/>
      <c r="H13"/>
      <c r="I13"/>
    </row>
    <row r="14" spans="1:9" x14ac:dyDescent="0.35">
      <c r="A14"/>
      <c r="B14"/>
      <c r="C14"/>
      <c r="D14"/>
      <c r="E14"/>
      <c r="F14"/>
      <c r="G14"/>
      <c r="H14"/>
      <c r="I14"/>
    </row>
    <row r="15" spans="1:9" x14ac:dyDescent="0.35">
      <c r="A15"/>
      <c r="B15"/>
      <c r="C15"/>
      <c r="D15"/>
      <c r="E15"/>
      <c r="F15"/>
      <c r="G15"/>
      <c r="H15"/>
      <c r="I15"/>
    </row>
    <row r="16" spans="1:9" x14ac:dyDescent="0.35">
      <c r="A16"/>
      <c r="B16"/>
      <c r="C16"/>
      <c r="D16"/>
      <c r="E16"/>
      <c r="F16"/>
      <c r="G16"/>
      <c r="H16"/>
      <c r="I16"/>
    </row>
    <row r="17" spans="1:9" x14ac:dyDescent="0.35">
      <c r="A17"/>
      <c r="B17"/>
      <c r="C17"/>
      <c r="D17"/>
      <c r="E17"/>
      <c r="F17"/>
      <c r="G17"/>
      <c r="H17"/>
      <c r="I17"/>
    </row>
    <row r="18" spans="1:9" x14ac:dyDescent="0.35">
      <c r="A18"/>
      <c r="B18"/>
      <c r="C18"/>
      <c r="D18"/>
      <c r="E18"/>
      <c r="F18"/>
      <c r="G18"/>
      <c r="H18"/>
      <c r="I18"/>
    </row>
    <row r="19" spans="1:9" x14ac:dyDescent="0.35">
      <c r="A19"/>
      <c r="B19"/>
      <c r="C19"/>
      <c r="D19"/>
      <c r="E19"/>
      <c r="F19"/>
      <c r="G19"/>
      <c r="H19"/>
      <c r="I19"/>
    </row>
    <row r="20" spans="1:9" x14ac:dyDescent="0.35">
      <c r="A20"/>
      <c r="B20"/>
      <c r="C20"/>
      <c r="D20"/>
      <c r="E20"/>
      <c r="F20"/>
      <c r="G20"/>
      <c r="H20"/>
      <c r="I20"/>
    </row>
    <row r="31" spans="1:9" x14ac:dyDescent="0.35">
      <c r="A31" s="19" t="s">
        <v>82</v>
      </c>
    </row>
    <row r="32" spans="1:9" x14ac:dyDescent="0.35">
      <c r="A32" s="60" t="s">
        <v>986</v>
      </c>
    </row>
  </sheetData>
  <mergeCells count="1">
    <mergeCell ref="A2:C2"/>
  </mergeCells>
  <hyperlinks>
    <hyperlink ref="A2" location="TOC!A1" display="Return to Table of Contents"/>
  </hyperlinks>
  <pageMargins left="0.25" right="0.25" top="0.75" bottom="0.75" header="0.3" footer="0.3"/>
  <pageSetup fitToHeight="0" orientation="landscape" r:id="rId1"/>
  <headerFooter>
    <oddHeader>&amp;L&amp;"Arial,Bold"2019-20 &amp;"Arial,Bold Italic"Survey of Allied Dental Education&amp;"Arial,Bold"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35"/>
  <sheetViews>
    <sheetView zoomScaleNormal="100" workbookViewId="0">
      <pane xSplit="2" ySplit="4" topLeftCell="C5"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8.46484375" style="77" customWidth="1"/>
    <col min="2" max="2" width="68.6640625" style="77" customWidth="1"/>
    <col min="3" max="10" width="12.796875" style="77" customWidth="1"/>
    <col min="11" max="16384" width="9.19921875" style="77"/>
  </cols>
  <sheetData>
    <row r="1" spans="1:10" ht="21" customHeight="1" x14ac:dyDescent="0.4">
      <c r="A1" s="95" t="s">
        <v>928</v>
      </c>
    </row>
    <row r="2" spans="1:10" ht="21.75" customHeight="1" x14ac:dyDescent="0.35">
      <c r="A2" s="535" t="s">
        <v>13</v>
      </c>
      <c r="B2" s="535"/>
    </row>
    <row r="3" spans="1:10" ht="33" customHeight="1" x14ac:dyDescent="0.4">
      <c r="A3" s="530"/>
      <c r="B3" s="531"/>
      <c r="C3" s="532" t="s">
        <v>83</v>
      </c>
      <c r="D3" s="533"/>
      <c r="E3" s="533"/>
      <c r="F3" s="534"/>
      <c r="G3" s="532" t="s">
        <v>84</v>
      </c>
      <c r="H3" s="533"/>
      <c r="I3" s="533"/>
      <c r="J3" s="533"/>
    </row>
    <row r="4" spans="1:10" ht="28.5" customHeight="1" x14ac:dyDescent="0.4">
      <c r="A4" s="127" t="s">
        <v>85</v>
      </c>
      <c r="B4" s="123" t="s">
        <v>86</v>
      </c>
      <c r="C4" s="126" t="s">
        <v>87</v>
      </c>
      <c r="D4" s="124" t="s">
        <v>88</v>
      </c>
      <c r="E4" s="124" t="s">
        <v>89</v>
      </c>
      <c r="F4" s="125" t="s">
        <v>42</v>
      </c>
      <c r="G4" s="126" t="s">
        <v>87</v>
      </c>
      <c r="H4" s="124" t="s">
        <v>90</v>
      </c>
      <c r="I4" s="124" t="s">
        <v>89</v>
      </c>
      <c r="J4" s="124" t="s">
        <v>42</v>
      </c>
    </row>
    <row r="5" spans="1:10" ht="20.100000000000001" customHeight="1" x14ac:dyDescent="0.35">
      <c r="A5" s="78" t="s">
        <v>91</v>
      </c>
      <c r="B5" s="79" t="s">
        <v>92</v>
      </c>
      <c r="C5" s="80" t="s">
        <v>93</v>
      </c>
      <c r="D5" s="81" t="s">
        <v>93</v>
      </c>
      <c r="E5" s="81" t="s">
        <v>93</v>
      </c>
      <c r="F5" s="82" t="s">
        <v>94</v>
      </c>
      <c r="G5" s="80" t="s">
        <v>93</v>
      </c>
      <c r="H5" s="81" t="s">
        <v>93</v>
      </c>
      <c r="I5" s="81" t="s">
        <v>93</v>
      </c>
      <c r="J5" s="81" t="s">
        <v>94</v>
      </c>
    </row>
    <row r="6" spans="1:10" ht="20.100000000000001" customHeight="1" x14ac:dyDescent="0.35">
      <c r="A6" s="83" t="s">
        <v>91</v>
      </c>
      <c r="B6" s="84" t="s">
        <v>95</v>
      </c>
      <c r="C6" s="85" t="s">
        <v>94</v>
      </c>
      <c r="D6" s="86" t="s">
        <v>94</v>
      </c>
      <c r="E6" s="86" t="s">
        <v>94</v>
      </c>
      <c r="F6" s="87" t="s">
        <v>94</v>
      </c>
      <c r="G6" s="85" t="s">
        <v>94</v>
      </c>
      <c r="H6" s="86" t="s">
        <v>94</v>
      </c>
      <c r="I6" s="86" t="s">
        <v>94</v>
      </c>
      <c r="J6" s="86" t="s">
        <v>93</v>
      </c>
    </row>
    <row r="7" spans="1:10" ht="20.100000000000001" customHeight="1" x14ac:dyDescent="0.35">
      <c r="A7" s="78" t="s">
        <v>96</v>
      </c>
      <c r="B7" s="79" t="s">
        <v>97</v>
      </c>
      <c r="C7" s="80" t="s">
        <v>94</v>
      </c>
      <c r="D7" s="81" t="s">
        <v>94</v>
      </c>
      <c r="E7" s="81" t="s">
        <v>94</v>
      </c>
      <c r="F7" s="82" t="s">
        <v>94</v>
      </c>
      <c r="G7" s="80" t="s">
        <v>93</v>
      </c>
      <c r="H7" s="81" t="s">
        <v>93</v>
      </c>
      <c r="I7" s="81" t="s">
        <v>94</v>
      </c>
      <c r="J7" s="81" t="s">
        <v>94</v>
      </c>
    </row>
    <row r="8" spans="1:10" ht="20.100000000000001" customHeight="1" x14ac:dyDescent="0.35">
      <c r="A8" s="83" t="s">
        <v>98</v>
      </c>
      <c r="B8" s="84" t="s">
        <v>99</v>
      </c>
      <c r="C8" s="85" t="s">
        <v>94</v>
      </c>
      <c r="D8" s="86" t="s">
        <v>94</v>
      </c>
      <c r="E8" s="86" t="s">
        <v>94</v>
      </c>
      <c r="F8" s="87" t="s">
        <v>94</v>
      </c>
      <c r="G8" s="85" t="s">
        <v>93</v>
      </c>
      <c r="H8" s="86" t="s">
        <v>93</v>
      </c>
      <c r="I8" s="86" t="s">
        <v>93</v>
      </c>
      <c r="J8" s="86" t="s">
        <v>94</v>
      </c>
    </row>
    <row r="9" spans="1:10" ht="20.100000000000001" customHeight="1" x14ac:dyDescent="0.35">
      <c r="A9" s="78" t="s">
        <v>98</v>
      </c>
      <c r="B9" s="79" t="s">
        <v>100</v>
      </c>
      <c r="C9" s="80" t="s">
        <v>93</v>
      </c>
      <c r="D9" s="81" t="s">
        <v>93</v>
      </c>
      <c r="E9" s="81" t="s">
        <v>93</v>
      </c>
      <c r="F9" s="82" t="s">
        <v>94</v>
      </c>
      <c r="G9" s="80" t="s">
        <v>93</v>
      </c>
      <c r="H9" s="81" t="s">
        <v>93</v>
      </c>
      <c r="I9" s="81" t="s">
        <v>93</v>
      </c>
      <c r="J9" s="81" t="s">
        <v>94</v>
      </c>
    </row>
    <row r="10" spans="1:10" ht="20.100000000000001" customHeight="1" x14ac:dyDescent="0.35">
      <c r="A10" s="83" t="s">
        <v>98</v>
      </c>
      <c r="B10" s="84" t="s">
        <v>101</v>
      </c>
      <c r="C10" s="85" t="s">
        <v>94</v>
      </c>
      <c r="D10" s="86" t="s">
        <v>94</v>
      </c>
      <c r="E10" s="86" t="s">
        <v>94</v>
      </c>
      <c r="F10" s="87" t="s">
        <v>94</v>
      </c>
      <c r="G10" s="85" t="s">
        <v>93</v>
      </c>
      <c r="H10" s="86" t="s">
        <v>94</v>
      </c>
      <c r="I10" s="86" t="s">
        <v>93</v>
      </c>
      <c r="J10" s="86" t="s">
        <v>94</v>
      </c>
    </row>
    <row r="11" spans="1:10" ht="20.100000000000001" customHeight="1" x14ac:dyDescent="0.35">
      <c r="A11" s="78" t="s">
        <v>98</v>
      </c>
      <c r="B11" s="79" t="s">
        <v>102</v>
      </c>
      <c r="C11" s="80" t="s">
        <v>94</v>
      </c>
      <c r="D11" s="81" t="s">
        <v>94</v>
      </c>
      <c r="E11" s="81" t="s">
        <v>94</v>
      </c>
      <c r="F11" s="82" t="s">
        <v>94</v>
      </c>
      <c r="G11" s="80" t="s">
        <v>94</v>
      </c>
      <c r="H11" s="81" t="s">
        <v>94</v>
      </c>
      <c r="I11" s="81" t="s">
        <v>94</v>
      </c>
      <c r="J11" s="81" t="s">
        <v>93</v>
      </c>
    </row>
    <row r="12" spans="1:10" ht="20.100000000000001" customHeight="1" x14ac:dyDescent="0.35">
      <c r="A12" s="83" t="s">
        <v>98</v>
      </c>
      <c r="B12" s="84" t="s">
        <v>103</v>
      </c>
      <c r="C12" s="85" t="s">
        <v>94</v>
      </c>
      <c r="D12" s="86" t="s">
        <v>94</v>
      </c>
      <c r="E12" s="86" t="s">
        <v>94</v>
      </c>
      <c r="F12" s="87" t="s">
        <v>94</v>
      </c>
      <c r="G12" s="85" t="s">
        <v>93</v>
      </c>
      <c r="H12" s="86" t="s">
        <v>94</v>
      </c>
      <c r="I12" s="86" t="s">
        <v>93</v>
      </c>
      <c r="J12" s="86" t="s">
        <v>94</v>
      </c>
    </row>
    <row r="13" spans="1:10" ht="20.100000000000001" customHeight="1" x14ac:dyDescent="0.35">
      <c r="A13" s="78" t="s">
        <v>98</v>
      </c>
      <c r="B13" s="79" t="s">
        <v>104</v>
      </c>
      <c r="C13" s="80" t="s">
        <v>94</v>
      </c>
      <c r="D13" s="81" t="s">
        <v>94</v>
      </c>
      <c r="E13" s="81" t="s">
        <v>94</v>
      </c>
      <c r="F13" s="82" t="s">
        <v>94</v>
      </c>
      <c r="G13" s="80" t="s">
        <v>93</v>
      </c>
      <c r="H13" s="81" t="s">
        <v>93</v>
      </c>
      <c r="I13" s="81" t="s">
        <v>94</v>
      </c>
      <c r="J13" s="81" t="s">
        <v>94</v>
      </c>
    </row>
    <row r="14" spans="1:10" ht="20.100000000000001" customHeight="1" x14ac:dyDescent="0.35">
      <c r="A14" s="83" t="s">
        <v>98</v>
      </c>
      <c r="B14" s="84" t="s">
        <v>105</v>
      </c>
      <c r="C14" s="85" t="s">
        <v>94</v>
      </c>
      <c r="D14" s="86" t="s">
        <v>94</v>
      </c>
      <c r="E14" s="86" t="s">
        <v>94</v>
      </c>
      <c r="F14" s="87" t="s">
        <v>94</v>
      </c>
      <c r="G14" s="85" t="s">
        <v>93</v>
      </c>
      <c r="H14" s="86" t="s">
        <v>93</v>
      </c>
      <c r="I14" s="86" t="s">
        <v>93</v>
      </c>
      <c r="J14" s="86" t="s">
        <v>94</v>
      </c>
    </row>
    <row r="15" spans="1:10" ht="20.100000000000001" customHeight="1" x14ac:dyDescent="0.35">
      <c r="A15" s="78" t="s">
        <v>98</v>
      </c>
      <c r="B15" s="79" t="s">
        <v>106</v>
      </c>
      <c r="C15" s="80" t="s">
        <v>94</v>
      </c>
      <c r="D15" s="81" t="s">
        <v>94</v>
      </c>
      <c r="E15" s="81" t="s">
        <v>94</v>
      </c>
      <c r="F15" s="82" t="s">
        <v>94</v>
      </c>
      <c r="G15" s="80" t="s">
        <v>93</v>
      </c>
      <c r="H15" s="81" t="s">
        <v>94</v>
      </c>
      <c r="I15" s="81" t="s">
        <v>93</v>
      </c>
      <c r="J15" s="81" t="s">
        <v>94</v>
      </c>
    </row>
    <row r="16" spans="1:10" ht="20.100000000000001" customHeight="1" x14ac:dyDescent="0.35">
      <c r="A16" s="83" t="s">
        <v>107</v>
      </c>
      <c r="B16" s="84" t="s">
        <v>108</v>
      </c>
      <c r="C16" s="85" t="s">
        <v>94</v>
      </c>
      <c r="D16" s="86" t="s">
        <v>94</v>
      </c>
      <c r="E16" s="86" t="s">
        <v>94</v>
      </c>
      <c r="F16" s="87" t="s">
        <v>94</v>
      </c>
      <c r="G16" s="85" t="s">
        <v>93</v>
      </c>
      <c r="H16" s="86" t="s">
        <v>93</v>
      </c>
      <c r="I16" s="86" t="s">
        <v>93</v>
      </c>
      <c r="J16" s="86" t="s">
        <v>94</v>
      </c>
    </row>
    <row r="17" spans="1:10" ht="20.100000000000001" customHeight="1" x14ac:dyDescent="0.35">
      <c r="A17" s="78" t="s">
        <v>107</v>
      </c>
      <c r="B17" s="79" t="s">
        <v>109</v>
      </c>
      <c r="C17" s="80" t="s">
        <v>94</v>
      </c>
      <c r="D17" s="81" t="s">
        <v>94</v>
      </c>
      <c r="E17" s="81" t="s">
        <v>94</v>
      </c>
      <c r="F17" s="82" t="s">
        <v>94</v>
      </c>
      <c r="G17" s="80" t="s">
        <v>93</v>
      </c>
      <c r="H17" s="81" t="s">
        <v>93</v>
      </c>
      <c r="I17" s="81" t="s">
        <v>93</v>
      </c>
      <c r="J17" s="81" t="s">
        <v>94</v>
      </c>
    </row>
    <row r="18" spans="1:10" ht="20.100000000000001" customHeight="1" x14ac:dyDescent="0.35">
      <c r="A18" s="83" t="s">
        <v>110</v>
      </c>
      <c r="B18" s="84" t="s">
        <v>111</v>
      </c>
      <c r="C18" s="85" t="s">
        <v>94</v>
      </c>
      <c r="D18" s="86" t="s">
        <v>94</v>
      </c>
      <c r="E18" s="86" t="s">
        <v>94</v>
      </c>
      <c r="F18" s="87" t="s">
        <v>94</v>
      </c>
      <c r="G18" s="85" t="s">
        <v>93</v>
      </c>
      <c r="H18" s="86" t="s">
        <v>93</v>
      </c>
      <c r="I18" s="86" t="s">
        <v>94</v>
      </c>
      <c r="J18" s="86" t="s">
        <v>94</v>
      </c>
    </row>
    <row r="19" spans="1:10" ht="20.100000000000001" customHeight="1" x14ac:dyDescent="0.35">
      <c r="A19" s="78" t="s">
        <v>110</v>
      </c>
      <c r="B19" s="79" t="s">
        <v>112</v>
      </c>
      <c r="C19" s="80" t="s">
        <v>94</v>
      </c>
      <c r="D19" s="81" t="s">
        <v>94</v>
      </c>
      <c r="E19" s="81" t="s">
        <v>94</v>
      </c>
      <c r="F19" s="82" t="s">
        <v>94</v>
      </c>
      <c r="G19" s="80" t="s">
        <v>93</v>
      </c>
      <c r="H19" s="81" t="s">
        <v>93</v>
      </c>
      <c r="I19" s="81" t="s">
        <v>93</v>
      </c>
      <c r="J19" s="81" t="s">
        <v>93</v>
      </c>
    </row>
    <row r="20" spans="1:10" ht="20.100000000000001" customHeight="1" x14ac:dyDescent="0.35">
      <c r="A20" s="83" t="s">
        <v>110</v>
      </c>
      <c r="B20" s="84" t="s">
        <v>113</v>
      </c>
      <c r="C20" s="85" t="s">
        <v>94</v>
      </c>
      <c r="D20" s="86" t="s">
        <v>94</v>
      </c>
      <c r="E20" s="86" t="s">
        <v>94</v>
      </c>
      <c r="F20" s="87" t="s">
        <v>94</v>
      </c>
      <c r="G20" s="85" t="s">
        <v>93</v>
      </c>
      <c r="H20" s="86" t="s">
        <v>93</v>
      </c>
      <c r="I20" s="86" t="s">
        <v>94</v>
      </c>
      <c r="J20" s="86" t="s">
        <v>93</v>
      </c>
    </row>
    <row r="21" spans="1:10" ht="20.100000000000001" customHeight="1" x14ac:dyDescent="0.35">
      <c r="A21" s="78" t="s">
        <v>110</v>
      </c>
      <c r="B21" s="79" t="s">
        <v>114</v>
      </c>
      <c r="C21" s="80" t="s">
        <v>94</v>
      </c>
      <c r="D21" s="81" t="s">
        <v>94</v>
      </c>
      <c r="E21" s="81" t="s">
        <v>94</v>
      </c>
      <c r="F21" s="82" t="s">
        <v>94</v>
      </c>
      <c r="G21" s="80" t="s">
        <v>93</v>
      </c>
      <c r="H21" s="81" t="s">
        <v>93</v>
      </c>
      <c r="I21" s="81" t="s">
        <v>93</v>
      </c>
      <c r="J21" s="81" t="s">
        <v>93</v>
      </c>
    </row>
    <row r="22" spans="1:10" ht="20.100000000000001" customHeight="1" x14ac:dyDescent="0.35">
      <c r="A22" s="83" t="s">
        <v>110</v>
      </c>
      <c r="B22" s="84" t="s">
        <v>115</v>
      </c>
      <c r="C22" s="85" t="s">
        <v>94</v>
      </c>
      <c r="D22" s="86" t="s">
        <v>94</v>
      </c>
      <c r="E22" s="86" t="s">
        <v>94</v>
      </c>
      <c r="F22" s="87" t="s">
        <v>94</v>
      </c>
      <c r="G22" s="85" t="s">
        <v>93</v>
      </c>
      <c r="H22" s="86" t="s">
        <v>93</v>
      </c>
      <c r="I22" s="86" t="s">
        <v>93</v>
      </c>
      <c r="J22" s="86" t="s">
        <v>94</v>
      </c>
    </row>
    <row r="23" spans="1:10" ht="20.100000000000001" customHeight="1" x14ac:dyDescent="0.35">
      <c r="A23" s="78" t="s">
        <v>110</v>
      </c>
      <c r="B23" s="79" t="s">
        <v>116</v>
      </c>
      <c r="C23" s="80" t="s">
        <v>93</v>
      </c>
      <c r="D23" s="81" t="s">
        <v>94</v>
      </c>
      <c r="E23" s="81" t="s">
        <v>94</v>
      </c>
      <c r="F23" s="82" t="s">
        <v>93</v>
      </c>
      <c r="G23" s="80" t="s">
        <v>93</v>
      </c>
      <c r="H23" s="81" t="s">
        <v>94</v>
      </c>
      <c r="I23" s="81" t="s">
        <v>94</v>
      </c>
      <c r="J23" s="81" t="s">
        <v>93</v>
      </c>
    </row>
    <row r="24" spans="1:10" ht="20.100000000000001" customHeight="1" x14ac:dyDescent="0.35">
      <c r="A24" s="83" t="s">
        <v>110</v>
      </c>
      <c r="B24" s="84" t="s">
        <v>117</v>
      </c>
      <c r="C24" s="85" t="s">
        <v>94</v>
      </c>
      <c r="D24" s="86" t="s">
        <v>94</v>
      </c>
      <c r="E24" s="86" t="s">
        <v>94</v>
      </c>
      <c r="F24" s="87" t="s">
        <v>94</v>
      </c>
      <c r="G24" s="85" t="s">
        <v>94</v>
      </c>
      <c r="H24" s="86" t="s">
        <v>94</v>
      </c>
      <c r="I24" s="86" t="s">
        <v>94</v>
      </c>
      <c r="J24" s="86" t="s">
        <v>93</v>
      </c>
    </row>
    <row r="25" spans="1:10" ht="20.100000000000001" customHeight="1" x14ac:dyDescent="0.35">
      <c r="A25" s="78" t="s">
        <v>110</v>
      </c>
      <c r="B25" s="79" t="s">
        <v>118</v>
      </c>
      <c r="C25" s="80" t="s">
        <v>93</v>
      </c>
      <c r="D25" s="81" t="s">
        <v>94</v>
      </c>
      <c r="E25" s="81" t="s">
        <v>94</v>
      </c>
      <c r="F25" s="82" t="s">
        <v>94</v>
      </c>
      <c r="G25" s="80" t="s">
        <v>93</v>
      </c>
      <c r="H25" s="81" t="s">
        <v>94</v>
      </c>
      <c r="I25" s="81" t="s">
        <v>94</v>
      </c>
      <c r="J25" s="81" t="s">
        <v>94</v>
      </c>
    </row>
    <row r="26" spans="1:10" ht="20.100000000000001" customHeight="1" x14ac:dyDescent="0.35">
      <c r="A26" s="83" t="s">
        <v>110</v>
      </c>
      <c r="B26" s="84" t="s">
        <v>119</v>
      </c>
      <c r="C26" s="85" t="s">
        <v>94</v>
      </c>
      <c r="D26" s="86" t="s">
        <v>94</v>
      </c>
      <c r="E26" s="86" t="s">
        <v>94</v>
      </c>
      <c r="F26" s="87" t="s">
        <v>93</v>
      </c>
      <c r="G26" s="85" t="s">
        <v>93</v>
      </c>
      <c r="H26" s="86" t="s">
        <v>93</v>
      </c>
      <c r="I26" s="86" t="s">
        <v>93</v>
      </c>
      <c r="J26" s="86" t="s">
        <v>94</v>
      </c>
    </row>
    <row r="27" spans="1:10" ht="20.100000000000001" customHeight="1" x14ac:dyDescent="0.35">
      <c r="A27" s="78" t="s">
        <v>110</v>
      </c>
      <c r="B27" s="79" t="s">
        <v>120</v>
      </c>
      <c r="C27" s="80" t="s">
        <v>94</v>
      </c>
      <c r="D27" s="81" t="s">
        <v>94</v>
      </c>
      <c r="E27" s="81" t="s">
        <v>94</v>
      </c>
      <c r="F27" s="82" t="s">
        <v>94</v>
      </c>
      <c r="G27" s="80" t="s">
        <v>93</v>
      </c>
      <c r="H27" s="81" t="s">
        <v>94</v>
      </c>
      <c r="I27" s="81" t="s">
        <v>93</v>
      </c>
      <c r="J27" s="81" t="s">
        <v>94</v>
      </c>
    </row>
    <row r="28" spans="1:10" ht="20.100000000000001" customHeight="1" x14ac:dyDescent="0.35">
      <c r="A28" s="83" t="s">
        <v>110</v>
      </c>
      <c r="B28" s="84" t="s">
        <v>121</v>
      </c>
      <c r="C28" s="85" t="s">
        <v>94</v>
      </c>
      <c r="D28" s="86" t="s">
        <v>94</v>
      </c>
      <c r="E28" s="86" t="s">
        <v>94</v>
      </c>
      <c r="F28" s="87" t="s">
        <v>94</v>
      </c>
      <c r="G28" s="85" t="s">
        <v>93</v>
      </c>
      <c r="H28" s="86" t="s">
        <v>93</v>
      </c>
      <c r="I28" s="86" t="s">
        <v>93</v>
      </c>
      <c r="J28" s="86" t="s">
        <v>94</v>
      </c>
    </row>
    <row r="29" spans="1:10" ht="20.100000000000001" customHeight="1" x14ac:dyDescent="0.35">
      <c r="A29" s="78" t="s">
        <v>110</v>
      </c>
      <c r="B29" s="79" t="s">
        <v>122</v>
      </c>
      <c r="C29" s="80" t="s">
        <v>94</v>
      </c>
      <c r="D29" s="81" t="s">
        <v>94</v>
      </c>
      <c r="E29" s="81" t="s">
        <v>94</v>
      </c>
      <c r="F29" s="82" t="s">
        <v>94</v>
      </c>
      <c r="G29" s="80" t="s">
        <v>94</v>
      </c>
      <c r="H29" s="81" t="s">
        <v>94</v>
      </c>
      <c r="I29" s="81" t="s">
        <v>93</v>
      </c>
      <c r="J29" s="81" t="s">
        <v>94</v>
      </c>
    </row>
    <row r="30" spans="1:10" ht="20.100000000000001" customHeight="1" x14ac:dyDescent="0.35">
      <c r="A30" s="83" t="s">
        <v>110</v>
      </c>
      <c r="B30" s="84" t="s">
        <v>123</v>
      </c>
      <c r="C30" s="85" t="s">
        <v>94</v>
      </c>
      <c r="D30" s="86" t="s">
        <v>94</v>
      </c>
      <c r="E30" s="86" t="s">
        <v>94</v>
      </c>
      <c r="F30" s="87" t="s">
        <v>94</v>
      </c>
      <c r="G30" s="85" t="s">
        <v>93</v>
      </c>
      <c r="H30" s="86" t="s">
        <v>94</v>
      </c>
      <c r="I30" s="86" t="s">
        <v>93</v>
      </c>
      <c r="J30" s="86" t="s">
        <v>94</v>
      </c>
    </row>
    <row r="31" spans="1:10" ht="20.100000000000001" customHeight="1" x14ac:dyDescent="0.35">
      <c r="A31" s="78" t="s">
        <v>110</v>
      </c>
      <c r="B31" s="79" t="s">
        <v>124</v>
      </c>
      <c r="C31" s="80" t="s">
        <v>94</v>
      </c>
      <c r="D31" s="81" t="s">
        <v>94</v>
      </c>
      <c r="E31" s="81" t="s">
        <v>94</v>
      </c>
      <c r="F31" s="82" t="s">
        <v>94</v>
      </c>
      <c r="G31" s="80" t="s">
        <v>93</v>
      </c>
      <c r="H31" s="81" t="s">
        <v>93</v>
      </c>
      <c r="I31" s="81" t="s">
        <v>93</v>
      </c>
      <c r="J31" s="81" t="s">
        <v>94</v>
      </c>
    </row>
    <row r="32" spans="1:10" ht="20.100000000000001" customHeight="1" x14ac:dyDescent="0.35">
      <c r="A32" s="83" t="s">
        <v>110</v>
      </c>
      <c r="B32" s="84" t="s">
        <v>125</v>
      </c>
      <c r="C32" s="85" t="s">
        <v>94</v>
      </c>
      <c r="D32" s="86" t="s">
        <v>94</v>
      </c>
      <c r="E32" s="86" t="s">
        <v>94</v>
      </c>
      <c r="F32" s="87" t="s">
        <v>94</v>
      </c>
      <c r="G32" s="85" t="s">
        <v>93</v>
      </c>
      <c r="H32" s="86" t="s">
        <v>93</v>
      </c>
      <c r="I32" s="86" t="s">
        <v>94</v>
      </c>
      <c r="J32" s="86" t="s">
        <v>94</v>
      </c>
    </row>
    <row r="33" spans="1:10" ht="20.100000000000001" customHeight="1" x14ac:dyDescent="0.35">
      <c r="A33" s="78" t="s">
        <v>110</v>
      </c>
      <c r="B33" s="79" t="s">
        <v>126</v>
      </c>
      <c r="C33" s="80" t="s">
        <v>94</v>
      </c>
      <c r="D33" s="81" t="s">
        <v>94</v>
      </c>
      <c r="E33" s="81" t="s">
        <v>94</v>
      </c>
      <c r="F33" s="82" t="s">
        <v>94</v>
      </c>
      <c r="G33" s="80" t="s">
        <v>93</v>
      </c>
      <c r="H33" s="81" t="s">
        <v>93</v>
      </c>
      <c r="I33" s="81" t="s">
        <v>93</v>
      </c>
      <c r="J33" s="81" t="s">
        <v>94</v>
      </c>
    </row>
    <row r="34" spans="1:10" ht="20.100000000000001" customHeight="1" x14ac:dyDescent="0.35">
      <c r="A34" s="83" t="s">
        <v>110</v>
      </c>
      <c r="B34" s="84" t="s">
        <v>127</v>
      </c>
      <c r="C34" s="85" t="s">
        <v>94</v>
      </c>
      <c r="D34" s="86" t="s">
        <v>94</v>
      </c>
      <c r="E34" s="86" t="s">
        <v>94</v>
      </c>
      <c r="F34" s="87" t="s">
        <v>94</v>
      </c>
      <c r="G34" s="85" t="s">
        <v>93</v>
      </c>
      <c r="H34" s="86" t="s">
        <v>93</v>
      </c>
      <c r="I34" s="86" t="s">
        <v>94</v>
      </c>
      <c r="J34" s="86" t="s">
        <v>94</v>
      </c>
    </row>
    <row r="35" spans="1:10" ht="20.100000000000001" customHeight="1" x14ac:dyDescent="0.35">
      <c r="A35" s="78" t="s">
        <v>110</v>
      </c>
      <c r="B35" s="79" t="s">
        <v>128</v>
      </c>
      <c r="C35" s="80" t="s">
        <v>94</v>
      </c>
      <c r="D35" s="81" t="s">
        <v>94</v>
      </c>
      <c r="E35" s="81" t="s">
        <v>94</v>
      </c>
      <c r="F35" s="82" t="s">
        <v>94</v>
      </c>
      <c r="G35" s="80" t="s">
        <v>93</v>
      </c>
      <c r="H35" s="81" t="s">
        <v>93</v>
      </c>
      <c r="I35" s="81" t="s">
        <v>94</v>
      </c>
      <c r="J35" s="81" t="s">
        <v>94</v>
      </c>
    </row>
    <row r="36" spans="1:10" ht="20.100000000000001" customHeight="1" x14ac:dyDescent="0.35">
      <c r="A36" s="83" t="s">
        <v>110</v>
      </c>
      <c r="B36" s="84" t="s">
        <v>129</v>
      </c>
      <c r="C36" s="85" t="s">
        <v>94</v>
      </c>
      <c r="D36" s="86" t="s">
        <v>94</v>
      </c>
      <c r="E36" s="86" t="s">
        <v>94</v>
      </c>
      <c r="F36" s="87" t="s">
        <v>94</v>
      </c>
      <c r="G36" s="85" t="s">
        <v>93</v>
      </c>
      <c r="H36" s="86" t="s">
        <v>93</v>
      </c>
      <c r="I36" s="86" t="s">
        <v>94</v>
      </c>
      <c r="J36" s="86" t="s">
        <v>94</v>
      </c>
    </row>
    <row r="37" spans="1:10" ht="20.100000000000001" customHeight="1" x14ac:dyDescent="0.35">
      <c r="A37" s="78" t="s">
        <v>110</v>
      </c>
      <c r="B37" s="79" t="s">
        <v>130</v>
      </c>
      <c r="C37" s="80" t="s">
        <v>94</v>
      </c>
      <c r="D37" s="81" t="s">
        <v>94</v>
      </c>
      <c r="E37" s="81" t="s">
        <v>94</v>
      </c>
      <c r="F37" s="82" t="s">
        <v>94</v>
      </c>
      <c r="G37" s="80" t="s">
        <v>93</v>
      </c>
      <c r="H37" s="81" t="s">
        <v>93</v>
      </c>
      <c r="I37" s="81" t="s">
        <v>94</v>
      </c>
      <c r="J37" s="81" t="s">
        <v>94</v>
      </c>
    </row>
    <row r="38" spans="1:10" ht="20.100000000000001" customHeight="1" x14ac:dyDescent="0.35">
      <c r="A38" s="83" t="s">
        <v>110</v>
      </c>
      <c r="B38" s="84" t="s">
        <v>131</v>
      </c>
      <c r="C38" s="85" t="s">
        <v>94</v>
      </c>
      <c r="D38" s="86" t="s">
        <v>94</v>
      </c>
      <c r="E38" s="86" t="s">
        <v>94</v>
      </c>
      <c r="F38" s="87" t="s">
        <v>94</v>
      </c>
      <c r="G38" s="85" t="s">
        <v>93</v>
      </c>
      <c r="H38" s="86" t="s">
        <v>93</v>
      </c>
      <c r="I38" s="86" t="s">
        <v>93</v>
      </c>
      <c r="J38" s="86" t="s">
        <v>94</v>
      </c>
    </row>
    <row r="39" spans="1:10" ht="20.100000000000001" customHeight="1" x14ac:dyDescent="0.35">
      <c r="A39" s="78" t="s">
        <v>110</v>
      </c>
      <c r="B39" s="79" t="s">
        <v>132</v>
      </c>
      <c r="C39" s="80" t="s">
        <v>94</v>
      </c>
      <c r="D39" s="81" t="s">
        <v>94</v>
      </c>
      <c r="E39" s="81" t="s">
        <v>94</v>
      </c>
      <c r="F39" s="82" t="s">
        <v>94</v>
      </c>
      <c r="G39" s="80" t="s">
        <v>93</v>
      </c>
      <c r="H39" s="81" t="s">
        <v>93</v>
      </c>
      <c r="I39" s="81" t="s">
        <v>93</v>
      </c>
      <c r="J39" s="81" t="s">
        <v>94</v>
      </c>
    </row>
    <row r="40" spans="1:10" ht="20.100000000000001" customHeight="1" x14ac:dyDescent="0.35">
      <c r="A40" s="83" t="s">
        <v>110</v>
      </c>
      <c r="B40" s="84" t="s">
        <v>133</v>
      </c>
      <c r="C40" s="85" t="s">
        <v>94</v>
      </c>
      <c r="D40" s="86" t="s">
        <v>94</v>
      </c>
      <c r="E40" s="86" t="s">
        <v>94</v>
      </c>
      <c r="F40" s="87" t="s">
        <v>94</v>
      </c>
      <c r="G40" s="85" t="s">
        <v>93</v>
      </c>
      <c r="H40" s="86" t="s">
        <v>94</v>
      </c>
      <c r="I40" s="86" t="s">
        <v>94</v>
      </c>
      <c r="J40" s="86" t="s">
        <v>93</v>
      </c>
    </row>
    <row r="41" spans="1:10" ht="20.100000000000001" customHeight="1" x14ac:dyDescent="0.35">
      <c r="A41" s="78" t="s">
        <v>110</v>
      </c>
      <c r="B41" s="79" t="s">
        <v>134</v>
      </c>
      <c r="C41" s="80" t="s">
        <v>94</v>
      </c>
      <c r="D41" s="81" t="s">
        <v>94</v>
      </c>
      <c r="E41" s="81" t="s">
        <v>94</v>
      </c>
      <c r="F41" s="82" t="s">
        <v>94</v>
      </c>
      <c r="G41" s="80" t="s">
        <v>93</v>
      </c>
      <c r="H41" s="81" t="s">
        <v>94</v>
      </c>
      <c r="I41" s="81" t="s">
        <v>93</v>
      </c>
      <c r="J41" s="81" t="s">
        <v>94</v>
      </c>
    </row>
    <row r="42" spans="1:10" ht="20.100000000000001" customHeight="1" x14ac:dyDescent="0.35">
      <c r="A42" s="83" t="s">
        <v>110</v>
      </c>
      <c r="B42" s="84" t="s">
        <v>135</v>
      </c>
      <c r="C42" s="85" t="s">
        <v>94</v>
      </c>
      <c r="D42" s="86" t="s">
        <v>94</v>
      </c>
      <c r="E42" s="86" t="s">
        <v>93</v>
      </c>
      <c r="F42" s="87" t="s">
        <v>94</v>
      </c>
      <c r="G42" s="85" t="s">
        <v>94</v>
      </c>
      <c r="H42" s="86" t="s">
        <v>94</v>
      </c>
      <c r="I42" s="86" t="s">
        <v>93</v>
      </c>
      <c r="J42" s="86" t="s">
        <v>94</v>
      </c>
    </row>
    <row r="43" spans="1:10" ht="20.100000000000001" customHeight="1" x14ac:dyDescent="0.35">
      <c r="A43" s="78" t="s">
        <v>110</v>
      </c>
      <c r="B43" s="79" t="s">
        <v>136</v>
      </c>
      <c r="C43" s="80" t="s">
        <v>94</v>
      </c>
      <c r="D43" s="81" t="s">
        <v>94</v>
      </c>
      <c r="E43" s="81" t="s">
        <v>94</v>
      </c>
      <c r="F43" s="82" t="s">
        <v>94</v>
      </c>
      <c r="G43" s="80" t="s">
        <v>94</v>
      </c>
      <c r="H43" s="81" t="s">
        <v>94</v>
      </c>
      <c r="I43" s="81" t="s">
        <v>94</v>
      </c>
      <c r="J43" s="81" t="s">
        <v>94</v>
      </c>
    </row>
    <row r="44" spans="1:10" ht="20.100000000000001" customHeight="1" x14ac:dyDescent="0.35">
      <c r="A44" s="83" t="s">
        <v>110</v>
      </c>
      <c r="B44" s="84" t="s">
        <v>137</v>
      </c>
      <c r="C44" s="85" t="s">
        <v>94</v>
      </c>
      <c r="D44" s="86" t="s">
        <v>94</v>
      </c>
      <c r="E44" s="86" t="s">
        <v>94</v>
      </c>
      <c r="F44" s="87" t="s">
        <v>94</v>
      </c>
      <c r="G44" s="85" t="s">
        <v>93</v>
      </c>
      <c r="H44" s="86" t="s">
        <v>93</v>
      </c>
      <c r="I44" s="86" t="s">
        <v>93</v>
      </c>
      <c r="J44" s="86" t="s">
        <v>94</v>
      </c>
    </row>
    <row r="45" spans="1:10" ht="20.100000000000001" customHeight="1" x14ac:dyDescent="0.35">
      <c r="A45" s="78" t="s">
        <v>138</v>
      </c>
      <c r="B45" s="79" t="s">
        <v>139</v>
      </c>
      <c r="C45" s="80" t="s">
        <v>94</v>
      </c>
      <c r="D45" s="81" t="s">
        <v>94</v>
      </c>
      <c r="E45" s="81" t="s">
        <v>94</v>
      </c>
      <c r="F45" s="82" t="s">
        <v>94</v>
      </c>
      <c r="G45" s="80" t="s">
        <v>93</v>
      </c>
      <c r="H45" s="81" t="s">
        <v>93</v>
      </c>
      <c r="I45" s="81" t="s">
        <v>93</v>
      </c>
      <c r="J45" s="81" t="s">
        <v>94</v>
      </c>
    </row>
    <row r="46" spans="1:10" ht="20.100000000000001" customHeight="1" x14ac:dyDescent="0.35">
      <c r="A46" s="83" t="s">
        <v>138</v>
      </c>
      <c r="B46" s="84" t="s">
        <v>140</v>
      </c>
      <c r="C46" s="85" t="s">
        <v>94</v>
      </c>
      <c r="D46" s="86" t="s">
        <v>94</v>
      </c>
      <c r="E46" s="86" t="s">
        <v>94</v>
      </c>
      <c r="F46" s="87" t="s">
        <v>93</v>
      </c>
      <c r="G46" s="85" t="s">
        <v>93</v>
      </c>
      <c r="H46" s="86" t="s">
        <v>93</v>
      </c>
      <c r="I46" s="86" t="s">
        <v>93</v>
      </c>
      <c r="J46" s="86" t="s">
        <v>94</v>
      </c>
    </row>
    <row r="47" spans="1:10" ht="20.100000000000001" customHeight="1" x14ac:dyDescent="0.35">
      <c r="A47" s="78" t="s">
        <v>138</v>
      </c>
      <c r="B47" s="79" t="s">
        <v>141</v>
      </c>
      <c r="C47" s="80" t="s">
        <v>94</v>
      </c>
      <c r="D47" s="81" t="s">
        <v>94</v>
      </c>
      <c r="E47" s="81" t="s">
        <v>94</v>
      </c>
      <c r="F47" s="82" t="s">
        <v>94</v>
      </c>
      <c r="G47" s="80" t="s">
        <v>93</v>
      </c>
      <c r="H47" s="81" t="s">
        <v>93</v>
      </c>
      <c r="I47" s="81" t="s">
        <v>93</v>
      </c>
      <c r="J47" s="81" t="s">
        <v>94</v>
      </c>
    </row>
    <row r="48" spans="1:10" ht="20.100000000000001" customHeight="1" x14ac:dyDescent="0.35">
      <c r="A48" s="83" t="s">
        <v>138</v>
      </c>
      <c r="B48" s="84" t="s">
        <v>142</v>
      </c>
      <c r="C48" s="85" t="s">
        <v>94</v>
      </c>
      <c r="D48" s="86" t="s">
        <v>94</v>
      </c>
      <c r="E48" s="86" t="s">
        <v>93</v>
      </c>
      <c r="F48" s="87" t="s">
        <v>94</v>
      </c>
      <c r="G48" s="85" t="s">
        <v>94</v>
      </c>
      <c r="H48" s="86" t="s">
        <v>94</v>
      </c>
      <c r="I48" s="86" t="s">
        <v>93</v>
      </c>
      <c r="J48" s="86" t="s">
        <v>94</v>
      </c>
    </row>
    <row r="49" spans="1:10" ht="20.100000000000001" customHeight="1" x14ac:dyDescent="0.35">
      <c r="A49" s="78" t="s">
        <v>143</v>
      </c>
      <c r="B49" s="79" t="s">
        <v>144</v>
      </c>
      <c r="C49" s="80" t="s">
        <v>94</v>
      </c>
      <c r="D49" s="81" t="s">
        <v>94</v>
      </c>
      <c r="E49" s="81" t="s">
        <v>94</v>
      </c>
      <c r="F49" s="82" t="s">
        <v>94</v>
      </c>
      <c r="G49" s="80" t="s">
        <v>94</v>
      </c>
      <c r="H49" s="81" t="s">
        <v>94</v>
      </c>
      <c r="I49" s="81" t="s">
        <v>93</v>
      </c>
      <c r="J49" s="81" t="s">
        <v>94</v>
      </c>
    </row>
    <row r="50" spans="1:10" ht="20.100000000000001" customHeight="1" x14ac:dyDescent="0.35">
      <c r="A50" s="83" t="s">
        <v>143</v>
      </c>
      <c r="B50" s="84" t="s">
        <v>145</v>
      </c>
      <c r="C50" s="85" t="s">
        <v>94</v>
      </c>
      <c r="D50" s="86" t="s">
        <v>94</v>
      </c>
      <c r="E50" s="86" t="s">
        <v>94</v>
      </c>
      <c r="F50" s="87" t="s">
        <v>94</v>
      </c>
      <c r="G50" s="85" t="s">
        <v>94</v>
      </c>
      <c r="H50" s="86" t="s">
        <v>94</v>
      </c>
      <c r="I50" s="86" t="s">
        <v>93</v>
      </c>
      <c r="J50" s="86" t="s">
        <v>94</v>
      </c>
    </row>
    <row r="51" spans="1:10" ht="20.100000000000001" customHeight="1" x14ac:dyDescent="0.35">
      <c r="A51" s="78" t="s">
        <v>143</v>
      </c>
      <c r="B51" s="79" t="s">
        <v>146</v>
      </c>
      <c r="C51" s="80" t="s">
        <v>94</v>
      </c>
      <c r="D51" s="81" t="s">
        <v>94</v>
      </c>
      <c r="E51" s="81" t="s">
        <v>94</v>
      </c>
      <c r="F51" s="82" t="s">
        <v>94</v>
      </c>
      <c r="G51" s="80" t="s">
        <v>93</v>
      </c>
      <c r="H51" s="81" t="s">
        <v>93</v>
      </c>
      <c r="I51" s="81" t="s">
        <v>93</v>
      </c>
      <c r="J51" s="81" t="s">
        <v>94</v>
      </c>
    </row>
    <row r="52" spans="1:10" ht="20.100000000000001" customHeight="1" x14ac:dyDescent="0.35">
      <c r="A52" s="83" t="s">
        <v>143</v>
      </c>
      <c r="B52" s="84" t="s">
        <v>147</v>
      </c>
      <c r="C52" s="85" t="s">
        <v>93</v>
      </c>
      <c r="D52" s="86" t="s">
        <v>93</v>
      </c>
      <c r="E52" s="86" t="s">
        <v>93</v>
      </c>
      <c r="F52" s="87" t="s">
        <v>94</v>
      </c>
      <c r="G52" s="85" t="s">
        <v>93</v>
      </c>
      <c r="H52" s="86" t="s">
        <v>93</v>
      </c>
      <c r="I52" s="86" t="s">
        <v>93</v>
      </c>
      <c r="J52" s="86" t="s">
        <v>94</v>
      </c>
    </row>
    <row r="53" spans="1:10" ht="20.100000000000001" customHeight="1" x14ac:dyDescent="0.35">
      <c r="A53" s="78" t="s">
        <v>143</v>
      </c>
      <c r="B53" s="79" t="s">
        <v>148</v>
      </c>
      <c r="C53" s="80" t="s">
        <v>93</v>
      </c>
      <c r="D53" s="81" t="s">
        <v>93</v>
      </c>
      <c r="E53" s="81" t="s">
        <v>93</v>
      </c>
      <c r="F53" s="82" t="s">
        <v>93</v>
      </c>
      <c r="G53" s="80" t="s">
        <v>94</v>
      </c>
      <c r="H53" s="81" t="s">
        <v>94</v>
      </c>
      <c r="I53" s="81" t="s">
        <v>93</v>
      </c>
      <c r="J53" s="81" t="s">
        <v>94</v>
      </c>
    </row>
    <row r="54" spans="1:10" ht="20.100000000000001" customHeight="1" x14ac:dyDescent="0.35">
      <c r="A54" s="83" t="s">
        <v>149</v>
      </c>
      <c r="B54" s="84" t="s">
        <v>150</v>
      </c>
      <c r="C54" s="85" t="s">
        <v>94</v>
      </c>
      <c r="D54" s="86" t="s">
        <v>94</v>
      </c>
      <c r="E54" s="86" t="s">
        <v>94</v>
      </c>
      <c r="F54" s="87" t="s">
        <v>94</v>
      </c>
      <c r="G54" s="85" t="s">
        <v>94</v>
      </c>
      <c r="H54" s="86" t="s">
        <v>94</v>
      </c>
      <c r="I54" s="86" t="s">
        <v>93</v>
      </c>
      <c r="J54" s="86" t="s">
        <v>94</v>
      </c>
    </row>
    <row r="55" spans="1:10" ht="20.100000000000001" customHeight="1" x14ac:dyDescent="0.35">
      <c r="A55" s="78" t="s">
        <v>151</v>
      </c>
      <c r="B55" s="79" t="s">
        <v>152</v>
      </c>
      <c r="C55" s="80" t="s">
        <v>94</v>
      </c>
      <c r="D55" s="81" t="s">
        <v>94</v>
      </c>
      <c r="E55" s="81" t="s">
        <v>94</v>
      </c>
      <c r="F55" s="82" t="s">
        <v>94</v>
      </c>
      <c r="G55" s="80" t="s">
        <v>93</v>
      </c>
      <c r="H55" s="81" t="s">
        <v>93</v>
      </c>
      <c r="I55" s="81" t="s">
        <v>93</v>
      </c>
      <c r="J55" s="81" t="s">
        <v>94</v>
      </c>
    </row>
    <row r="56" spans="1:10" ht="20.100000000000001" customHeight="1" x14ac:dyDescent="0.35">
      <c r="A56" s="83" t="s">
        <v>153</v>
      </c>
      <c r="B56" s="84" t="s">
        <v>154</v>
      </c>
      <c r="C56" s="85" t="s">
        <v>94</v>
      </c>
      <c r="D56" s="86" t="s">
        <v>94</v>
      </c>
      <c r="E56" s="86" t="s">
        <v>94</v>
      </c>
      <c r="F56" s="87" t="s">
        <v>94</v>
      </c>
      <c r="G56" s="85" t="s">
        <v>93</v>
      </c>
      <c r="H56" s="86" t="s">
        <v>93</v>
      </c>
      <c r="I56" s="86" t="s">
        <v>93</v>
      </c>
      <c r="J56" s="86" t="s">
        <v>94</v>
      </c>
    </row>
    <row r="57" spans="1:10" ht="20.100000000000001" customHeight="1" x14ac:dyDescent="0.35">
      <c r="A57" s="78" t="s">
        <v>153</v>
      </c>
      <c r="B57" s="79" t="s">
        <v>155</v>
      </c>
      <c r="C57" s="80" t="s">
        <v>94</v>
      </c>
      <c r="D57" s="81" t="s">
        <v>94</v>
      </c>
      <c r="E57" s="81" t="s">
        <v>94</v>
      </c>
      <c r="F57" s="82" t="s">
        <v>94</v>
      </c>
      <c r="G57" s="80" t="s">
        <v>93</v>
      </c>
      <c r="H57" s="81" t="s">
        <v>93</v>
      </c>
      <c r="I57" s="81" t="s">
        <v>94</v>
      </c>
      <c r="J57" s="81" t="s">
        <v>93</v>
      </c>
    </row>
    <row r="58" spans="1:10" ht="20.100000000000001" customHeight="1" x14ac:dyDescent="0.35">
      <c r="A58" s="83" t="s">
        <v>153</v>
      </c>
      <c r="B58" s="84" t="s">
        <v>156</v>
      </c>
      <c r="C58" s="85" t="s">
        <v>94</v>
      </c>
      <c r="D58" s="86" t="s">
        <v>94</v>
      </c>
      <c r="E58" s="86" t="s">
        <v>93</v>
      </c>
      <c r="F58" s="87" t="s">
        <v>94</v>
      </c>
      <c r="G58" s="85" t="s">
        <v>93</v>
      </c>
      <c r="H58" s="86" t="s">
        <v>94</v>
      </c>
      <c r="I58" s="86" t="s">
        <v>93</v>
      </c>
      <c r="J58" s="86" t="s">
        <v>94</v>
      </c>
    </row>
    <row r="59" spans="1:10" ht="20.100000000000001" customHeight="1" x14ac:dyDescent="0.35">
      <c r="A59" s="78" t="s">
        <v>153</v>
      </c>
      <c r="B59" s="79" t="s">
        <v>157</v>
      </c>
      <c r="C59" s="80" t="s">
        <v>94</v>
      </c>
      <c r="D59" s="81" t="s">
        <v>94</v>
      </c>
      <c r="E59" s="81" t="s">
        <v>94</v>
      </c>
      <c r="F59" s="82" t="s">
        <v>94</v>
      </c>
      <c r="G59" s="80" t="s">
        <v>93</v>
      </c>
      <c r="H59" s="81" t="s">
        <v>94</v>
      </c>
      <c r="I59" s="81" t="s">
        <v>93</v>
      </c>
      <c r="J59" s="81" t="s">
        <v>94</v>
      </c>
    </row>
    <row r="60" spans="1:10" ht="20.100000000000001" customHeight="1" x14ac:dyDescent="0.35">
      <c r="A60" s="83" t="s">
        <v>153</v>
      </c>
      <c r="B60" s="84" t="s">
        <v>158</v>
      </c>
      <c r="C60" s="85" t="s">
        <v>94</v>
      </c>
      <c r="D60" s="86" t="s">
        <v>94</v>
      </c>
      <c r="E60" s="86" t="s">
        <v>94</v>
      </c>
      <c r="F60" s="87" t="s">
        <v>94</v>
      </c>
      <c r="G60" s="85" t="s">
        <v>94</v>
      </c>
      <c r="H60" s="86" t="s">
        <v>94</v>
      </c>
      <c r="I60" s="86" t="s">
        <v>93</v>
      </c>
      <c r="J60" s="86" t="s">
        <v>94</v>
      </c>
    </row>
    <row r="61" spans="1:10" ht="20.100000000000001" customHeight="1" x14ac:dyDescent="0.35">
      <c r="A61" s="78" t="s">
        <v>153</v>
      </c>
      <c r="B61" s="79" t="s">
        <v>159</v>
      </c>
      <c r="C61" s="80" t="s">
        <v>94</v>
      </c>
      <c r="D61" s="81" t="s">
        <v>94</v>
      </c>
      <c r="E61" s="81" t="s">
        <v>94</v>
      </c>
      <c r="F61" s="82" t="s">
        <v>94</v>
      </c>
      <c r="G61" s="80" t="s">
        <v>94</v>
      </c>
      <c r="H61" s="81" t="s">
        <v>93</v>
      </c>
      <c r="I61" s="81" t="s">
        <v>93</v>
      </c>
      <c r="J61" s="81" t="s">
        <v>93</v>
      </c>
    </row>
    <row r="62" spans="1:10" ht="20.100000000000001" customHeight="1" x14ac:dyDescent="0.35">
      <c r="A62" s="83" t="s">
        <v>153</v>
      </c>
      <c r="B62" s="84" t="s">
        <v>160</v>
      </c>
      <c r="C62" s="85" t="s">
        <v>94</v>
      </c>
      <c r="D62" s="86" t="s">
        <v>94</v>
      </c>
      <c r="E62" s="86" t="s">
        <v>94</v>
      </c>
      <c r="F62" s="87" t="s">
        <v>94</v>
      </c>
      <c r="G62" s="85" t="s">
        <v>93</v>
      </c>
      <c r="H62" s="86" t="s">
        <v>93</v>
      </c>
      <c r="I62" s="86" t="s">
        <v>94</v>
      </c>
      <c r="J62" s="86" t="s">
        <v>93</v>
      </c>
    </row>
    <row r="63" spans="1:10" ht="20.100000000000001" customHeight="1" x14ac:dyDescent="0.35">
      <c r="A63" s="78" t="s">
        <v>153</v>
      </c>
      <c r="B63" s="79" t="s">
        <v>161</v>
      </c>
      <c r="C63" s="80" t="s">
        <v>94</v>
      </c>
      <c r="D63" s="81" t="s">
        <v>94</v>
      </c>
      <c r="E63" s="81" t="s">
        <v>94</v>
      </c>
      <c r="F63" s="82" t="s">
        <v>94</v>
      </c>
      <c r="G63" s="80" t="s">
        <v>93</v>
      </c>
      <c r="H63" s="81" t="s">
        <v>93</v>
      </c>
      <c r="I63" s="81" t="s">
        <v>93</v>
      </c>
      <c r="J63" s="81" t="s">
        <v>94</v>
      </c>
    </row>
    <row r="64" spans="1:10" ht="20.100000000000001" customHeight="1" x14ac:dyDescent="0.35">
      <c r="A64" s="83" t="s">
        <v>153</v>
      </c>
      <c r="B64" s="84" t="s">
        <v>162</v>
      </c>
      <c r="C64" s="85" t="s">
        <v>94</v>
      </c>
      <c r="D64" s="86" t="s">
        <v>94</v>
      </c>
      <c r="E64" s="86" t="s">
        <v>94</v>
      </c>
      <c r="F64" s="87" t="s">
        <v>94</v>
      </c>
      <c r="G64" s="85" t="s">
        <v>93</v>
      </c>
      <c r="H64" s="86" t="s">
        <v>93</v>
      </c>
      <c r="I64" s="86" t="s">
        <v>93</v>
      </c>
      <c r="J64" s="86" t="s">
        <v>94</v>
      </c>
    </row>
    <row r="65" spans="1:10" ht="20.100000000000001" customHeight="1" x14ac:dyDescent="0.35">
      <c r="A65" s="78" t="s">
        <v>153</v>
      </c>
      <c r="B65" s="79" t="s">
        <v>163</v>
      </c>
      <c r="C65" s="80" t="s">
        <v>94</v>
      </c>
      <c r="D65" s="81" t="s">
        <v>94</v>
      </c>
      <c r="E65" s="81" t="s">
        <v>94</v>
      </c>
      <c r="F65" s="82" t="s">
        <v>94</v>
      </c>
      <c r="G65" s="80" t="s">
        <v>93</v>
      </c>
      <c r="H65" s="81" t="s">
        <v>94</v>
      </c>
      <c r="I65" s="81" t="s">
        <v>94</v>
      </c>
      <c r="J65" s="81" t="s">
        <v>94</v>
      </c>
    </row>
    <row r="66" spans="1:10" ht="20.100000000000001" customHeight="1" x14ac:dyDescent="0.35">
      <c r="A66" s="83" t="s">
        <v>153</v>
      </c>
      <c r="B66" s="84" t="s">
        <v>164</v>
      </c>
      <c r="C66" s="85" t="s">
        <v>94</v>
      </c>
      <c r="D66" s="86" t="s">
        <v>94</v>
      </c>
      <c r="E66" s="86" t="s">
        <v>94</v>
      </c>
      <c r="F66" s="87" t="s">
        <v>94</v>
      </c>
      <c r="G66" s="85" t="s">
        <v>93</v>
      </c>
      <c r="H66" s="86" t="s">
        <v>94</v>
      </c>
      <c r="I66" s="86" t="s">
        <v>93</v>
      </c>
      <c r="J66" s="86" t="s">
        <v>94</v>
      </c>
    </row>
    <row r="67" spans="1:10" ht="20.100000000000001" customHeight="1" x14ac:dyDescent="0.35">
      <c r="A67" s="78" t="s">
        <v>153</v>
      </c>
      <c r="B67" s="79" t="s">
        <v>165</v>
      </c>
      <c r="C67" s="80" t="s">
        <v>94</v>
      </c>
      <c r="D67" s="81" t="s">
        <v>94</v>
      </c>
      <c r="E67" s="81" t="s">
        <v>94</v>
      </c>
      <c r="F67" s="82" t="s">
        <v>94</v>
      </c>
      <c r="G67" s="80" t="s">
        <v>94</v>
      </c>
      <c r="H67" s="81" t="s">
        <v>94</v>
      </c>
      <c r="I67" s="81" t="s">
        <v>93</v>
      </c>
      <c r="J67" s="81" t="s">
        <v>94</v>
      </c>
    </row>
    <row r="68" spans="1:10" ht="20.100000000000001" customHeight="1" x14ac:dyDescent="0.35">
      <c r="A68" s="83" t="s">
        <v>153</v>
      </c>
      <c r="B68" s="84" t="s">
        <v>166</v>
      </c>
      <c r="C68" s="85" t="s">
        <v>94</v>
      </c>
      <c r="D68" s="86" t="s">
        <v>94</v>
      </c>
      <c r="E68" s="86" t="s">
        <v>94</v>
      </c>
      <c r="F68" s="87" t="s">
        <v>94</v>
      </c>
      <c r="G68" s="85" t="s">
        <v>93</v>
      </c>
      <c r="H68" s="86" t="s">
        <v>93</v>
      </c>
      <c r="I68" s="86" t="s">
        <v>93</v>
      </c>
      <c r="J68" s="86" t="s">
        <v>93</v>
      </c>
    </row>
    <row r="69" spans="1:10" ht="20.100000000000001" customHeight="1" x14ac:dyDescent="0.35">
      <c r="A69" s="78" t="s">
        <v>153</v>
      </c>
      <c r="B69" s="79" t="s">
        <v>167</v>
      </c>
      <c r="C69" s="80" t="s">
        <v>94</v>
      </c>
      <c r="D69" s="81" t="s">
        <v>94</v>
      </c>
      <c r="E69" s="81" t="s">
        <v>94</v>
      </c>
      <c r="F69" s="82" t="s">
        <v>94</v>
      </c>
      <c r="G69" s="80" t="s">
        <v>93</v>
      </c>
      <c r="H69" s="81" t="s">
        <v>94</v>
      </c>
      <c r="I69" s="81" t="s">
        <v>94</v>
      </c>
      <c r="J69" s="81" t="s">
        <v>94</v>
      </c>
    </row>
    <row r="70" spans="1:10" ht="20.100000000000001" customHeight="1" x14ac:dyDescent="0.35">
      <c r="A70" s="83" t="s">
        <v>153</v>
      </c>
      <c r="B70" s="84" t="s">
        <v>168</v>
      </c>
      <c r="C70" s="85" t="s">
        <v>94</v>
      </c>
      <c r="D70" s="86" t="s">
        <v>94</v>
      </c>
      <c r="E70" s="86" t="s">
        <v>94</v>
      </c>
      <c r="F70" s="87" t="s">
        <v>94</v>
      </c>
      <c r="G70" s="85" t="s">
        <v>94</v>
      </c>
      <c r="H70" s="86" t="s">
        <v>94</v>
      </c>
      <c r="I70" s="86" t="s">
        <v>94</v>
      </c>
      <c r="J70" s="86" t="s">
        <v>93</v>
      </c>
    </row>
    <row r="71" spans="1:10" ht="20.100000000000001" customHeight="1" x14ac:dyDescent="0.35">
      <c r="A71" s="78" t="s">
        <v>153</v>
      </c>
      <c r="B71" s="79" t="s">
        <v>169</v>
      </c>
      <c r="C71" s="80" t="s">
        <v>94</v>
      </c>
      <c r="D71" s="81" t="s">
        <v>94</v>
      </c>
      <c r="E71" s="81" t="s">
        <v>94</v>
      </c>
      <c r="F71" s="82" t="s">
        <v>94</v>
      </c>
      <c r="G71" s="80" t="s">
        <v>94</v>
      </c>
      <c r="H71" s="81" t="s">
        <v>94</v>
      </c>
      <c r="I71" s="81" t="s">
        <v>94</v>
      </c>
      <c r="J71" s="81" t="s">
        <v>93</v>
      </c>
    </row>
    <row r="72" spans="1:10" ht="20.100000000000001" customHeight="1" x14ac:dyDescent="0.35">
      <c r="A72" s="83" t="s">
        <v>153</v>
      </c>
      <c r="B72" s="84" t="s">
        <v>170</v>
      </c>
      <c r="C72" s="85" t="s">
        <v>94</v>
      </c>
      <c r="D72" s="86" t="s">
        <v>94</v>
      </c>
      <c r="E72" s="86" t="s">
        <v>94</v>
      </c>
      <c r="F72" s="87" t="s">
        <v>94</v>
      </c>
      <c r="G72" s="85" t="s">
        <v>93</v>
      </c>
      <c r="H72" s="86" t="s">
        <v>94</v>
      </c>
      <c r="I72" s="86" t="s">
        <v>93</v>
      </c>
      <c r="J72" s="86" t="s">
        <v>94</v>
      </c>
    </row>
    <row r="73" spans="1:10" ht="20.100000000000001" customHeight="1" x14ac:dyDescent="0.35">
      <c r="A73" s="78" t="s">
        <v>153</v>
      </c>
      <c r="B73" s="79" t="s">
        <v>171</v>
      </c>
      <c r="C73" s="80" t="s">
        <v>94</v>
      </c>
      <c r="D73" s="81" t="s">
        <v>94</v>
      </c>
      <c r="E73" s="81" t="s">
        <v>94</v>
      </c>
      <c r="F73" s="82" t="s">
        <v>94</v>
      </c>
      <c r="G73" s="80" t="s">
        <v>93</v>
      </c>
      <c r="H73" s="81" t="s">
        <v>94</v>
      </c>
      <c r="I73" s="81" t="s">
        <v>93</v>
      </c>
      <c r="J73" s="81" t="s">
        <v>94</v>
      </c>
    </row>
    <row r="74" spans="1:10" ht="20.100000000000001" customHeight="1" x14ac:dyDescent="0.35">
      <c r="A74" s="83" t="s">
        <v>172</v>
      </c>
      <c r="B74" s="84" t="s">
        <v>173</v>
      </c>
      <c r="C74" s="85" t="s">
        <v>94</v>
      </c>
      <c r="D74" s="86" t="s">
        <v>94</v>
      </c>
      <c r="E74" s="86" t="s">
        <v>94</v>
      </c>
      <c r="F74" s="87" t="s">
        <v>94</v>
      </c>
      <c r="G74" s="85" t="s">
        <v>93</v>
      </c>
      <c r="H74" s="86" t="s">
        <v>94</v>
      </c>
      <c r="I74" s="86" t="s">
        <v>94</v>
      </c>
      <c r="J74" s="86" t="s">
        <v>93</v>
      </c>
    </row>
    <row r="75" spans="1:10" ht="20.100000000000001" customHeight="1" x14ac:dyDescent="0.35">
      <c r="A75" s="78" t="s">
        <v>172</v>
      </c>
      <c r="B75" s="79" t="s">
        <v>174</v>
      </c>
      <c r="C75" s="80" t="s">
        <v>94</v>
      </c>
      <c r="D75" s="81" t="s">
        <v>94</v>
      </c>
      <c r="E75" s="81" t="s">
        <v>94</v>
      </c>
      <c r="F75" s="82" t="s">
        <v>94</v>
      </c>
      <c r="G75" s="80" t="s">
        <v>93</v>
      </c>
      <c r="H75" s="81" t="s">
        <v>93</v>
      </c>
      <c r="I75" s="81" t="s">
        <v>93</v>
      </c>
      <c r="J75" s="81" t="s">
        <v>93</v>
      </c>
    </row>
    <row r="76" spans="1:10" ht="20.100000000000001" customHeight="1" x14ac:dyDescent="0.35">
      <c r="A76" s="83" t="s">
        <v>172</v>
      </c>
      <c r="B76" s="84" t="s">
        <v>175</v>
      </c>
      <c r="C76" s="85" t="s">
        <v>94</v>
      </c>
      <c r="D76" s="86" t="s">
        <v>94</v>
      </c>
      <c r="E76" s="86" t="s">
        <v>94</v>
      </c>
      <c r="F76" s="87" t="s">
        <v>94</v>
      </c>
      <c r="G76" s="85" t="s">
        <v>93</v>
      </c>
      <c r="H76" s="86" t="s">
        <v>93</v>
      </c>
      <c r="I76" s="86" t="s">
        <v>93</v>
      </c>
      <c r="J76" s="86" t="s">
        <v>94</v>
      </c>
    </row>
    <row r="77" spans="1:10" ht="20.100000000000001" customHeight="1" x14ac:dyDescent="0.35">
      <c r="A77" s="78" t="s">
        <v>172</v>
      </c>
      <c r="B77" s="79" t="s">
        <v>176</v>
      </c>
      <c r="C77" s="80" t="s">
        <v>94</v>
      </c>
      <c r="D77" s="81" t="s">
        <v>94</v>
      </c>
      <c r="E77" s="81" t="s">
        <v>94</v>
      </c>
      <c r="F77" s="82" t="s">
        <v>94</v>
      </c>
      <c r="G77" s="80" t="s">
        <v>93</v>
      </c>
      <c r="H77" s="81" t="s">
        <v>94</v>
      </c>
      <c r="I77" s="81" t="s">
        <v>93</v>
      </c>
      <c r="J77" s="81" t="s">
        <v>94</v>
      </c>
    </row>
    <row r="78" spans="1:10" ht="20.100000000000001" customHeight="1" x14ac:dyDescent="0.35">
      <c r="A78" s="83" t="s">
        <v>172</v>
      </c>
      <c r="B78" s="84" t="s">
        <v>177</v>
      </c>
      <c r="C78" s="85" t="s">
        <v>94</v>
      </c>
      <c r="D78" s="86" t="s">
        <v>94</v>
      </c>
      <c r="E78" s="86" t="s">
        <v>94</v>
      </c>
      <c r="F78" s="87" t="s">
        <v>94</v>
      </c>
      <c r="G78" s="85" t="s">
        <v>93</v>
      </c>
      <c r="H78" s="86" t="s">
        <v>93</v>
      </c>
      <c r="I78" s="86" t="s">
        <v>94</v>
      </c>
      <c r="J78" s="86" t="s">
        <v>94</v>
      </c>
    </row>
    <row r="79" spans="1:10" ht="20.100000000000001" customHeight="1" x14ac:dyDescent="0.35">
      <c r="A79" s="78" t="s">
        <v>172</v>
      </c>
      <c r="B79" s="79" t="s">
        <v>178</v>
      </c>
      <c r="C79" s="80" t="s">
        <v>94</v>
      </c>
      <c r="D79" s="81" t="s">
        <v>94</v>
      </c>
      <c r="E79" s="81" t="s">
        <v>94</v>
      </c>
      <c r="F79" s="82" t="s">
        <v>94</v>
      </c>
      <c r="G79" s="80" t="s">
        <v>93</v>
      </c>
      <c r="H79" s="81" t="s">
        <v>93</v>
      </c>
      <c r="I79" s="81" t="s">
        <v>93</v>
      </c>
      <c r="J79" s="81" t="s">
        <v>94</v>
      </c>
    </row>
    <row r="80" spans="1:10" ht="20.100000000000001" customHeight="1" x14ac:dyDescent="0.35">
      <c r="A80" s="83" t="s">
        <v>172</v>
      </c>
      <c r="B80" s="84" t="s">
        <v>179</v>
      </c>
      <c r="C80" s="85" t="s">
        <v>94</v>
      </c>
      <c r="D80" s="86" t="s">
        <v>94</v>
      </c>
      <c r="E80" s="86" t="s">
        <v>94</v>
      </c>
      <c r="F80" s="87" t="s">
        <v>94</v>
      </c>
      <c r="G80" s="85" t="s">
        <v>93</v>
      </c>
      <c r="H80" s="86" t="s">
        <v>94</v>
      </c>
      <c r="I80" s="86" t="s">
        <v>94</v>
      </c>
      <c r="J80" s="86" t="s">
        <v>93</v>
      </c>
    </row>
    <row r="81" spans="1:10" ht="20.100000000000001" customHeight="1" x14ac:dyDescent="0.35">
      <c r="A81" s="78" t="s">
        <v>172</v>
      </c>
      <c r="B81" s="79" t="s">
        <v>180</v>
      </c>
      <c r="C81" s="80" t="s">
        <v>93</v>
      </c>
      <c r="D81" s="81" t="s">
        <v>93</v>
      </c>
      <c r="E81" s="81" t="s">
        <v>93</v>
      </c>
      <c r="F81" s="82" t="s">
        <v>94</v>
      </c>
      <c r="G81" s="80" t="s">
        <v>93</v>
      </c>
      <c r="H81" s="81" t="s">
        <v>93</v>
      </c>
      <c r="I81" s="81" t="s">
        <v>93</v>
      </c>
      <c r="J81" s="81" t="s">
        <v>94</v>
      </c>
    </row>
    <row r="82" spans="1:10" ht="20.100000000000001" customHeight="1" x14ac:dyDescent="0.35">
      <c r="A82" s="83" t="s">
        <v>172</v>
      </c>
      <c r="B82" s="84" t="s">
        <v>181</v>
      </c>
      <c r="C82" s="85" t="s">
        <v>94</v>
      </c>
      <c r="D82" s="86" t="s">
        <v>94</v>
      </c>
      <c r="E82" s="86" t="s">
        <v>94</v>
      </c>
      <c r="F82" s="87" t="s">
        <v>94</v>
      </c>
      <c r="G82" s="85" t="s">
        <v>93</v>
      </c>
      <c r="H82" s="86" t="s">
        <v>94</v>
      </c>
      <c r="I82" s="86" t="s">
        <v>94</v>
      </c>
      <c r="J82" s="86" t="s">
        <v>93</v>
      </c>
    </row>
    <row r="83" spans="1:10" ht="20.100000000000001" customHeight="1" x14ac:dyDescent="0.35">
      <c r="A83" s="78" t="s">
        <v>172</v>
      </c>
      <c r="B83" s="79" t="s">
        <v>182</v>
      </c>
      <c r="C83" s="80" t="s">
        <v>94</v>
      </c>
      <c r="D83" s="81" t="s">
        <v>94</v>
      </c>
      <c r="E83" s="81" t="s">
        <v>94</v>
      </c>
      <c r="F83" s="82" t="s">
        <v>94</v>
      </c>
      <c r="G83" s="80" t="s">
        <v>93</v>
      </c>
      <c r="H83" s="81" t="s">
        <v>93</v>
      </c>
      <c r="I83" s="81" t="s">
        <v>93</v>
      </c>
      <c r="J83" s="81" t="s">
        <v>94</v>
      </c>
    </row>
    <row r="84" spans="1:10" ht="20.100000000000001" customHeight="1" x14ac:dyDescent="0.35">
      <c r="A84" s="83" t="s">
        <v>172</v>
      </c>
      <c r="B84" s="84" t="s">
        <v>183</v>
      </c>
      <c r="C84" s="85" t="s">
        <v>94</v>
      </c>
      <c r="D84" s="86" t="s">
        <v>94</v>
      </c>
      <c r="E84" s="86" t="s">
        <v>94</v>
      </c>
      <c r="F84" s="87" t="s">
        <v>94</v>
      </c>
      <c r="G84" s="85" t="s">
        <v>93</v>
      </c>
      <c r="H84" s="86" t="s">
        <v>93</v>
      </c>
      <c r="I84" s="86" t="s">
        <v>93</v>
      </c>
      <c r="J84" s="86" t="s">
        <v>94</v>
      </c>
    </row>
    <row r="85" spans="1:10" ht="20.100000000000001" customHeight="1" x14ac:dyDescent="0.35">
      <c r="A85" s="78" t="s">
        <v>172</v>
      </c>
      <c r="B85" s="79" t="s">
        <v>184</v>
      </c>
      <c r="C85" s="80" t="s">
        <v>94</v>
      </c>
      <c r="D85" s="81" t="s">
        <v>94</v>
      </c>
      <c r="E85" s="81" t="s">
        <v>94</v>
      </c>
      <c r="F85" s="82" t="s">
        <v>94</v>
      </c>
      <c r="G85" s="80" t="s">
        <v>93</v>
      </c>
      <c r="H85" s="81" t="s">
        <v>93</v>
      </c>
      <c r="I85" s="81" t="s">
        <v>94</v>
      </c>
      <c r="J85" s="81" t="s">
        <v>94</v>
      </c>
    </row>
    <row r="86" spans="1:10" ht="20.100000000000001" customHeight="1" x14ac:dyDescent="0.35">
      <c r="A86" s="83" t="s">
        <v>172</v>
      </c>
      <c r="B86" s="84" t="s">
        <v>185</v>
      </c>
      <c r="C86" s="85" t="s">
        <v>94</v>
      </c>
      <c r="D86" s="86" t="s">
        <v>94</v>
      </c>
      <c r="E86" s="86" t="s">
        <v>94</v>
      </c>
      <c r="F86" s="87" t="s">
        <v>94</v>
      </c>
      <c r="G86" s="85" t="s">
        <v>94</v>
      </c>
      <c r="H86" s="86" t="s">
        <v>94</v>
      </c>
      <c r="I86" s="86" t="s">
        <v>94</v>
      </c>
      <c r="J86" s="86" t="s">
        <v>93</v>
      </c>
    </row>
    <row r="87" spans="1:10" ht="20.100000000000001" customHeight="1" x14ac:dyDescent="0.35">
      <c r="A87" s="78" t="s">
        <v>172</v>
      </c>
      <c r="B87" s="79" t="s">
        <v>186</v>
      </c>
      <c r="C87" s="80" t="s">
        <v>94</v>
      </c>
      <c r="D87" s="81" t="s">
        <v>94</v>
      </c>
      <c r="E87" s="81" t="s">
        <v>94</v>
      </c>
      <c r="F87" s="82" t="s">
        <v>94</v>
      </c>
      <c r="G87" s="80" t="s">
        <v>93</v>
      </c>
      <c r="H87" s="81" t="s">
        <v>94</v>
      </c>
      <c r="I87" s="81" t="s">
        <v>93</v>
      </c>
      <c r="J87" s="81" t="s">
        <v>94</v>
      </c>
    </row>
    <row r="88" spans="1:10" ht="20.100000000000001" customHeight="1" x14ac:dyDescent="0.35">
      <c r="A88" s="83" t="s">
        <v>172</v>
      </c>
      <c r="B88" s="84" t="s">
        <v>187</v>
      </c>
      <c r="C88" s="85" t="s">
        <v>94</v>
      </c>
      <c r="D88" s="86" t="s">
        <v>94</v>
      </c>
      <c r="E88" s="86" t="s">
        <v>94</v>
      </c>
      <c r="F88" s="87" t="s">
        <v>94</v>
      </c>
      <c r="G88" s="85" t="s">
        <v>94</v>
      </c>
      <c r="H88" s="86" t="s">
        <v>94</v>
      </c>
      <c r="I88" s="86" t="s">
        <v>93</v>
      </c>
      <c r="J88" s="86" t="s">
        <v>94</v>
      </c>
    </row>
    <row r="89" spans="1:10" ht="20.100000000000001" customHeight="1" x14ac:dyDescent="0.35">
      <c r="A89" s="78" t="s">
        <v>188</v>
      </c>
      <c r="B89" s="79" t="s">
        <v>189</v>
      </c>
      <c r="C89" s="80" t="s">
        <v>94</v>
      </c>
      <c r="D89" s="81" t="s">
        <v>94</v>
      </c>
      <c r="E89" s="81" t="s">
        <v>94</v>
      </c>
      <c r="F89" s="82" t="s">
        <v>94</v>
      </c>
      <c r="G89" s="80" t="s">
        <v>93</v>
      </c>
      <c r="H89" s="81" t="s">
        <v>93</v>
      </c>
      <c r="I89" s="81" t="s">
        <v>93</v>
      </c>
      <c r="J89" s="81" t="s">
        <v>94</v>
      </c>
    </row>
    <row r="90" spans="1:10" ht="20.100000000000001" customHeight="1" x14ac:dyDescent="0.35">
      <c r="A90" s="83" t="s">
        <v>188</v>
      </c>
      <c r="B90" s="84" t="s">
        <v>190</v>
      </c>
      <c r="C90" s="85" t="s">
        <v>94</v>
      </c>
      <c r="D90" s="86" t="s">
        <v>94</v>
      </c>
      <c r="E90" s="86" t="s">
        <v>93</v>
      </c>
      <c r="F90" s="87" t="s">
        <v>94</v>
      </c>
      <c r="G90" s="85" t="s">
        <v>93</v>
      </c>
      <c r="H90" s="86" t="s">
        <v>93</v>
      </c>
      <c r="I90" s="86" t="s">
        <v>93</v>
      </c>
      <c r="J90" s="86" t="s">
        <v>94</v>
      </c>
    </row>
    <row r="91" spans="1:10" ht="20.100000000000001" customHeight="1" x14ac:dyDescent="0.35">
      <c r="A91" s="78" t="s">
        <v>191</v>
      </c>
      <c r="B91" s="79" t="s">
        <v>192</v>
      </c>
      <c r="C91" s="80" t="s">
        <v>94</v>
      </c>
      <c r="D91" s="81" t="s">
        <v>94</v>
      </c>
      <c r="E91" s="81" t="s">
        <v>94</v>
      </c>
      <c r="F91" s="82" t="s">
        <v>94</v>
      </c>
      <c r="G91" s="80" t="s">
        <v>93</v>
      </c>
      <c r="H91" s="81" t="s">
        <v>93</v>
      </c>
      <c r="I91" s="81" t="s">
        <v>93</v>
      </c>
      <c r="J91" s="81" t="s">
        <v>94</v>
      </c>
    </row>
    <row r="92" spans="1:10" ht="20.100000000000001" customHeight="1" x14ac:dyDescent="0.35">
      <c r="A92" s="83" t="s">
        <v>191</v>
      </c>
      <c r="B92" s="84" t="s">
        <v>193</v>
      </c>
      <c r="C92" s="85" t="s">
        <v>94</v>
      </c>
      <c r="D92" s="86" t="s">
        <v>94</v>
      </c>
      <c r="E92" s="86" t="s">
        <v>93</v>
      </c>
      <c r="F92" s="87" t="s">
        <v>94</v>
      </c>
      <c r="G92" s="85" t="s">
        <v>93</v>
      </c>
      <c r="H92" s="86" t="s">
        <v>93</v>
      </c>
      <c r="I92" s="86" t="s">
        <v>93</v>
      </c>
      <c r="J92" s="86" t="s">
        <v>94</v>
      </c>
    </row>
    <row r="93" spans="1:10" ht="20.100000000000001" customHeight="1" x14ac:dyDescent="0.35">
      <c r="A93" s="78" t="s">
        <v>191</v>
      </c>
      <c r="B93" s="79" t="s">
        <v>194</v>
      </c>
      <c r="C93" s="80" t="s">
        <v>94</v>
      </c>
      <c r="D93" s="81" t="s">
        <v>94</v>
      </c>
      <c r="E93" s="81" t="s">
        <v>94</v>
      </c>
      <c r="F93" s="82" t="s">
        <v>94</v>
      </c>
      <c r="G93" s="80" t="s">
        <v>93</v>
      </c>
      <c r="H93" s="81" t="s">
        <v>93</v>
      </c>
      <c r="I93" s="81" t="s">
        <v>94</v>
      </c>
      <c r="J93" s="81" t="s">
        <v>94</v>
      </c>
    </row>
    <row r="94" spans="1:10" ht="20.100000000000001" customHeight="1" x14ac:dyDescent="0.35">
      <c r="A94" s="83" t="s">
        <v>195</v>
      </c>
      <c r="B94" s="84" t="s">
        <v>196</v>
      </c>
      <c r="C94" s="85" t="s">
        <v>94</v>
      </c>
      <c r="D94" s="86" t="s">
        <v>94</v>
      </c>
      <c r="E94" s="86" t="s">
        <v>94</v>
      </c>
      <c r="F94" s="87" t="s">
        <v>94</v>
      </c>
      <c r="G94" s="85" t="s">
        <v>94</v>
      </c>
      <c r="H94" s="86" t="s">
        <v>94</v>
      </c>
      <c r="I94" s="86" t="s">
        <v>93</v>
      </c>
      <c r="J94" s="86" t="s">
        <v>93</v>
      </c>
    </row>
    <row r="95" spans="1:10" ht="20.100000000000001" customHeight="1" x14ac:dyDescent="0.35">
      <c r="A95" s="78" t="s">
        <v>195</v>
      </c>
      <c r="B95" s="79" t="s">
        <v>197</v>
      </c>
      <c r="C95" s="80" t="s">
        <v>94</v>
      </c>
      <c r="D95" s="81" t="s">
        <v>94</v>
      </c>
      <c r="E95" s="81" t="s">
        <v>94</v>
      </c>
      <c r="F95" s="82" t="s">
        <v>94</v>
      </c>
      <c r="G95" s="80" t="s">
        <v>93</v>
      </c>
      <c r="H95" s="81" t="s">
        <v>94</v>
      </c>
      <c r="I95" s="81" t="s">
        <v>94</v>
      </c>
      <c r="J95" s="81" t="s">
        <v>94</v>
      </c>
    </row>
    <row r="96" spans="1:10" ht="20.100000000000001" customHeight="1" x14ac:dyDescent="0.35">
      <c r="A96" s="83" t="s">
        <v>195</v>
      </c>
      <c r="B96" s="84" t="s">
        <v>198</v>
      </c>
      <c r="C96" s="85" t="s">
        <v>94</v>
      </c>
      <c r="D96" s="86" t="s">
        <v>94</v>
      </c>
      <c r="E96" s="86" t="s">
        <v>94</v>
      </c>
      <c r="F96" s="87" t="s">
        <v>94</v>
      </c>
      <c r="G96" s="85" t="s">
        <v>94</v>
      </c>
      <c r="H96" s="86" t="s">
        <v>94</v>
      </c>
      <c r="I96" s="86" t="s">
        <v>93</v>
      </c>
      <c r="J96" s="86" t="s">
        <v>94</v>
      </c>
    </row>
    <row r="97" spans="1:10" ht="20.100000000000001" customHeight="1" x14ac:dyDescent="0.35">
      <c r="A97" s="78" t="s">
        <v>195</v>
      </c>
      <c r="B97" s="79" t="s">
        <v>199</v>
      </c>
      <c r="C97" s="80" t="s">
        <v>94</v>
      </c>
      <c r="D97" s="81" t="s">
        <v>94</v>
      </c>
      <c r="E97" s="81" t="s">
        <v>93</v>
      </c>
      <c r="F97" s="82" t="s">
        <v>94</v>
      </c>
      <c r="G97" s="80" t="s">
        <v>94</v>
      </c>
      <c r="H97" s="81" t="s">
        <v>94</v>
      </c>
      <c r="I97" s="81" t="s">
        <v>93</v>
      </c>
      <c r="J97" s="81" t="s">
        <v>94</v>
      </c>
    </row>
    <row r="98" spans="1:10" ht="20.100000000000001" customHeight="1" x14ac:dyDescent="0.35">
      <c r="A98" s="83" t="s">
        <v>195</v>
      </c>
      <c r="B98" s="84" t="s">
        <v>200</v>
      </c>
      <c r="C98" s="85" t="s">
        <v>94</v>
      </c>
      <c r="D98" s="86" t="s">
        <v>94</v>
      </c>
      <c r="E98" s="86" t="s">
        <v>94</v>
      </c>
      <c r="F98" s="87" t="s">
        <v>94</v>
      </c>
      <c r="G98" s="85" t="s">
        <v>94</v>
      </c>
      <c r="H98" s="86" t="s">
        <v>94</v>
      </c>
      <c r="I98" s="86" t="s">
        <v>93</v>
      </c>
      <c r="J98" s="86" t="s">
        <v>93</v>
      </c>
    </row>
    <row r="99" spans="1:10" ht="20.100000000000001" customHeight="1" x14ac:dyDescent="0.35">
      <c r="A99" s="78" t="s">
        <v>195</v>
      </c>
      <c r="B99" s="79" t="s">
        <v>201</v>
      </c>
      <c r="C99" s="80" t="s">
        <v>93</v>
      </c>
      <c r="D99" s="81" t="s">
        <v>93</v>
      </c>
      <c r="E99" s="81" t="s">
        <v>93</v>
      </c>
      <c r="F99" s="82" t="s">
        <v>94</v>
      </c>
      <c r="G99" s="80" t="s">
        <v>93</v>
      </c>
      <c r="H99" s="81" t="s">
        <v>93</v>
      </c>
      <c r="I99" s="81" t="s">
        <v>93</v>
      </c>
      <c r="J99" s="81" t="s">
        <v>94</v>
      </c>
    </row>
    <row r="100" spans="1:10" ht="20.100000000000001" customHeight="1" x14ac:dyDescent="0.35">
      <c r="A100" s="83" t="s">
        <v>195</v>
      </c>
      <c r="B100" s="84" t="s">
        <v>202</v>
      </c>
      <c r="C100" s="85" t="s">
        <v>93</v>
      </c>
      <c r="D100" s="86" t="s">
        <v>93</v>
      </c>
      <c r="E100" s="86" t="s">
        <v>93</v>
      </c>
      <c r="F100" s="87" t="s">
        <v>94</v>
      </c>
      <c r="G100" s="85" t="s">
        <v>93</v>
      </c>
      <c r="H100" s="86" t="s">
        <v>93</v>
      </c>
      <c r="I100" s="86" t="s">
        <v>93</v>
      </c>
      <c r="J100" s="86" t="s">
        <v>94</v>
      </c>
    </row>
    <row r="101" spans="1:10" ht="20.100000000000001" customHeight="1" x14ac:dyDescent="0.35">
      <c r="A101" s="78" t="s">
        <v>195</v>
      </c>
      <c r="B101" s="79" t="s">
        <v>203</v>
      </c>
      <c r="C101" s="80" t="s">
        <v>94</v>
      </c>
      <c r="D101" s="81" t="s">
        <v>94</v>
      </c>
      <c r="E101" s="81" t="s">
        <v>94</v>
      </c>
      <c r="F101" s="82" t="s">
        <v>94</v>
      </c>
      <c r="G101" s="80" t="s">
        <v>94</v>
      </c>
      <c r="H101" s="81" t="s">
        <v>94</v>
      </c>
      <c r="I101" s="81" t="s">
        <v>93</v>
      </c>
      <c r="J101" s="81" t="s">
        <v>93</v>
      </c>
    </row>
    <row r="102" spans="1:10" ht="20.100000000000001" customHeight="1" x14ac:dyDescent="0.35">
      <c r="A102" s="83" t="s">
        <v>195</v>
      </c>
      <c r="B102" s="84" t="s">
        <v>204</v>
      </c>
      <c r="C102" s="85" t="s">
        <v>94</v>
      </c>
      <c r="D102" s="86" t="s">
        <v>94</v>
      </c>
      <c r="E102" s="86" t="s">
        <v>94</v>
      </c>
      <c r="F102" s="87" t="s">
        <v>94</v>
      </c>
      <c r="G102" s="85" t="s">
        <v>93</v>
      </c>
      <c r="H102" s="86" t="s">
        <v>93</v>
      </c>
      <c r="I102" s="86" t="s">
        <v>93</v>
      </c>
      <c r="J102" s="86" t="s">
        <v>93</v>
      </c>
    </row>
    <row r="103" spans="1:10" ht="20.100000000000001" customHeight="1" x14ac:dyDescent="0.35">
      <c r="A103" s="78" t="s">
        <v>195</v>
      </c>
      <c r="B103" s="79" t="s">
        <v>205</v>
      </c>
      <c r="C103" s="80" t="s">
        <v>93</v>
      </c>
      <c r="D103" s="81" t="s">
        <v>94</v>
      </c>
      <c r="E103" s="81" t="s">
        <v>93</v>
      </c>
      <c r="F103" s="82" t="s">
        <v>94</v>
      </c>
      <c r="G103" s="80" t="s">
        <v>93</v>
      </c>
      <c r="H103" s="81" t="s">
        <v>94</v>
      </c>
      <c r="I103" s="81" t="s">
        <v>93</v>
      </c>
      <c r="J103" s="81" t="s">
        <v>94</v>
      </c>
    </row>
    <row r="104" spans="1:10" ht="20.100000000000001" customHeight="1" x14ac:dyDescent="0.35">
      <c r="A104" s="83" t="s">
        <v>195</v>
      </c>
      <c r="B104" s="84" t="s">
        <v>206</v>
      </c>
      <c r="C104" s="85" t="s">
        <v>93</v>
      </c>
      <c r="D104" s="86" t="s">
        <v>94</v>
      </c>
      <c r="E104" s="86" t="s">
        <v>94</v>
      </c>
      <c r="F104" s="87" t="s">
        <v>94</v>
      </c>
      <c r="G104" s="85" t="s">
        <v>94</v>
      </c>
      <c r="H104" s="86" t="s">
        <v>94</v>
      </c>
      <c r="I104" s="86" t="s">
        <v>94</v>
      </c>
      <c r="J104" s="86" t="s">
        <v>94</v>
      </c>
    </row>
    <row r="105" spans="1:10" ht="20.100000000000001" customHeight="1" x14ac:dyDescent="0.35">
      <c r="A105" s="78" t="s">
        <v>195</v>
      </c>
      <c r="B105" s="79" t="s">
        <v>207</v>
      </c>
      <c r="C105" s="80" t="s">
        <v>94</v>
      </c>
      <c r="D105" s="81" t="s">
        <v>94</v>
      </c>
      <c r="E105" s="81" t="s">
        <v>94</v>
      </c>
      <c r="F105" s="82" t="s">
        <v>94</v>
      </c>
      <c r="G105" s="80" t="s">
        <v>93</v>
      </c>
      <c r="H105" s="81" t="s">
        <v>94</v>
      </c>
      <c r="I105" s="81" t="s">
        <v>94</v>
      </c>
      <c r="J105" s="81" t="s">
        <v>93</v>
      </c>
    </row>
    <row r="106" spans="1:10" ht="20.100000000000001" customHeight="1" x14ac:dyDescent="0.35">
      <c r="A106" s="83" t="s">
        <v>195</v>
      </c>
      <c r="B106" s="84" t="s">
        <v>208</v>
      </c>
      <c r="C106" s="85" t="s">
        <v>94</v>
      </c>
      <c r="D106" s="86" t="s">
        <v>94</v>
      </c>
      <c r="E106" s="86" t="s">
        <v>93</v>
      </c>
      <c r="F106" s="87" t="s">
        <v>94</v>
      </c>
      <c r="G106" s="85" t="s">
        <v>94</v>
      </c>
      <c r="H106" s="86" t="s">
        <v>94</v>
      </c>
      <c r="I106" s="86" t="s">
        <v>93</v>
      </c>
      <c r="J106" s="86" t="s">
        <v>94</v>
      </c>
    </row>
    <row r="107" spans="1:10" ht="20.100000000000001" customHeight="1" x14ac:dyDescent="0.35">
      <c r="A107" s="78" t="s">
        <v>209</v>
      </c>
      <c r="B107" s="79" t="s">
        <v>210</v>
      </c>
      <c r="C107" s="80" t="s">
        <v>94</v>
      </c>
      <c r="D107" s="81" t="s">
        <v>94</v>
      </c>
      <c r="E107" s="81" t="s">
        <v>94</v>
      </c>
      <c r="F107" s="82" t="s">
        <v>94</v>
      </c>
      <c r="G107" s="80" t="s">
        <v>94</v>
      </c>
      <c r="H107" s="81" t="s">
        <v>94</v>
      </c>
      <c r="I107" s="81" t="s">
        <v>93</v>
      </c>
      <c r="J107" s="81" t="s">
        <v>93</v>
      </c>
    </row>
    <row r="108" spans="1:10" ht="20.100000000000001" customHeight="1" x14ac:dyDescent="0.35">
      <c r="A108" s="83" t="s">
        <v>209</v>
      </c>
      <c r="B108" s="84" t="s">
        <v>211</v>
      </c>
      <c r="C108" s="85" t="s">
        <v>94</v>
      </c>
      <c r="D108" s="86" t="s">
        <v>94</v>
      </c>
      <c r="E108" s="86" t="s">
        <v>94</v>
      </c>
      <c r="F108" s="87" t="s">
        <v>94</v>
      </c>
      <c r="G108" s="85" t="s">
        <v>93</v>
      </c>
      <c r="H108" s="86" t="s">
        <v>94</v>
      </c>
      <c r="I108" s="86" t="s">
        <v>93</v>
      </c>
      <c r="J108" s="86" t="s">
        <v>94</v>
      </c>
    </row>
    <row r="109" spans="1:10" ht="20.100000000000001" customHeight="1" x14ac:dyDescent="0.35">
      <c r="A109" s="78" t="s">
        <v>209</v>
      </c>
      <c r="B109" s="79" t="s">
        <v>212</v>
      </c>
      <c r="C109" s="80" t="s">
        <v>94</v>
      </c>
      <c r="D109" s="81" t="s">
        <v>94</v>
      </c>
      <c r="E109" s="81" t="s">
        <v>94</v>
      </c>
      <c r="F109" s="82" t="s">
        <v>94</v>
      </c>
      <c r="G109" s="80" t="s">
        <v>93</v>
      </c>
      <c r="H109" s="81" t="s">
        <v>94</v>
      </c>
      <c r="I109" s="81" t="s">
        <v>93</v>
      </c>
      <c r="J109" s="81" t="s">
        <v>93</v>
      </c>
    </row>
    <row r="110" spans="1:10" ht="20.100000000000001" customHeight="1" x14ac:dyDescent="0.35">
      <c r="A110" s="83" t="s">
        <v>209</v>
      </c>
      <c r="B110" s="84" t="s">
        <v>213</v>
      </c>
      <c r="C110" s="85" t="s">
        <v>94</v>
      </c>
      <c r="D110" s="86" t="s">
        <v>94</v>
      </c>
      <c r="E110" s="86" t="s">
        <v>94</v>
      </c>
      <c r="F110" s="87" t="s">
        <v>94</v>
      </c>
      <c r="G110" s="85" t="s">
        <v>93</v>
      </c>
      <c r="H110" s="86" t="s">
        <v>93</v>
      </c>
      <c r="I110" s="86" t="s">
        <v>94</v>
      </c>
      <c r="J110" s="86" t="s">
        <v>94</v>
      </c>
    </row>
    <row r="111" spans="1:10" ht="20.100000000000001" customHeight="1" x14ac:dyDescent="0.35">
      <c r="A111" s="78" t="s">
        <v>209</v>
      </c>
      <c r="B111" s="79" t="s">
        <v>214</v>
      </c>
      <c r="C111" s="80" t="s">
        <v>94</v>
      </c>
      <c r="D111" s="81" t="s">
        <v>94</v>
      </c>
      <c r="E111" s="81" t="s">
        <v>94</v>
      </c>
      <c r="F111" s="82" t="s">
        <v>94</v>
      </c>
      <c r="G111" s="80" t="s">
        <v>94</v>
      </c>
      <c r="H111" s="81" t="s">
        <v>94</v>
      </c>
      <c r="I111" s="81" t="s">
        <v>94</v>
      </c>
      <c r="J111" s="81" t="s">
        <v>93</v>
      </c>
    </row>
    <row r="112" spans="1:10" ht="20.100000000000001" customHeight="1" x14ac:dyDescent="0.35">
      <c r="A112" s="83" t="s">
        <v>209</v>
      </c>
      <c r="B112" s="84" t="s">
        <v>215</v>
      </c>
      <c r="C112" s="85" t="s">
        <v>94</v>
      </c>
      <c r="D112" s="86" t="s">
        <v>94</v>
      </c>
      <c r="E112" s="86" t="s">
        <v>94</v>
      </c>
      <c r="F112" s="87" t="s">
        <v>94</v>
      </c>
      <c r="G112" s="85" t="s">
        <v>94</v>
      </c>
      <c r="H112" s="86" t="s">
        <v>94</v>
      </c>
      <c r="I112" s="86" t="s">
        <v>94</v>
      </c>
      <c r="J112" s="86" t="s">
        <v>93</v>
      </c>
    </row>
    <row r="113" spans="1:10" ht="20.100000000000001" customHeight="1" x14ac:dyDescent="0.35">
      <c r="A113" s="78" t="s">
        <v>209</v>
      </c>
      <c r="B113" s="79" t="s">
        <v>216</v>
      </c>
      <c r="C113" s="80" t="s">
        <v>94</v>
      </c>
      <c r="D113" s="81" t="s">
        <v>94</v>
      </c>
      <c r="E113" s="81" t="s">
        <v>94</v>
      </c>
      <c r="F113" s="82" t="s">
        <v>94</v>
      </c>
      <c r="G113" s="80" t="s">
        <v>94</v>
      </c>
      <c r="H113" s="81" t="s">
        <v>94</v>
      </c>
      <c r="I113" s="81" t="s">
        <v>94</v>
      </c>
      <c r="J113" s="81" t="s">
        <v>93</v>
      </c>
    </row>
    <row r="114" spans="1:10" ht="20.100000000000001" customHeight="1" x14ac:dyDescent="0.35">
      <c r="A114" s="83" t="s">
        <v>217</v>
      </c>
      <c r="B114" s="84" t="s">
        <v>218</v>
      </c>
      <c r="C114" s="85" t="s">
        <v>94</v>
      </c>
      <c r="D114" s="86" t="s">
        <v>94</v>
      </c>
      <c r="E114" s="86" t="s">
        <v>94</v>
      </c>
      <c r="F114" s="87" t="s">
        <v>93</v>
      </c>
      <c r="G114" s="85" t="s">
        <v>94</v>
      </c>
      <c r="H114" s="86" t="s">
        <v>94</v>
      </c>
      <c r="I114" s="86" t="s">
        <v>94</v>
      </c>
      <c r="J114" s="86" t="s">
        <v>93</v>
      </c>
    </row>
    <row r="115" spans="1:10" ht="20.100000000000001" customHeight="1" x14ac:dyDescent="0.35">
      <c r="A115" s="78" t="s">
        <v>217</v>
      </c>
      <c r="B115" s="79" t="s">
        <v>219</v>
      </c>
      <c r="C115" s="80" t="s">
        <v>94</v>
      </c>
      <c r="D115" s="81" t="s">
        <v>94</v>
      </c>
      <c r="E115" s="81" t="s">
        <v>94</v>
      </c>
      <c r="F115" s="82" t="s">
        <v>94</v>
      </c>
      <c r="G115" s="80" t="s">
        <v>93</v>
      </c>
      <c r="H115" s="81" t="s">
        <v>93</v>
      </c>
      <c r="I115" s="81" t="s">
        <v>93</v>
      </c>
      <c r="J115" s="81" t="s">
        <v>94</v>
      </c>
    </row>
    <row r="116" spans="1:10" ht="20.100000000000001" customHeight="1" x14ac:dyDescent="0.35">
      <c r="A116" s="83" t="s">
        <v>217</v>
      </c>
      <c r="B116" s="84" t="s">
        <v>220</v>
      </c>
      <c r="C116" s="85" t="s">
        <v>94</v>
      </c>
      <c r="D116" s="86" t="s">
        <v>94</v>
      </c>
      <c r="E116" s="86" t="s">
        <v>93</v>
      </c>
      <c r="F116" s="87" t="s">
        <v>94</v>
      </c>
      <c r="G116" s="85" t="s">
        <v>94</v>
      </c>
      <c r="H116" s="86" t="s">
        <v>94</v>
      </c>
      <c r="I116" s="86" t="s">
        <v>93</v>
      </c>
      <c r="J116" s="86" t="s">
        <v>94</v>
      </c>
    </row>
    <row r="117" spans="1:10" ht="20.100000000000001" customHeight="1" x14ac:dyDescent="0.35">
      <c r="A117" s="78" t="s">
        <v>217</v>
      </c>
      <c r="B117" s="79" t="s">
        <v>221</v>
      </c>
      <c r="C117" s="80" t="s">
        <v>94</v>
      </c>
      <c r="D117" s="81" t="s">
        <v>94</v>
      </c>
      <c r="E117" s="81" t="s">
        <v>93</v>
      </c>
      <c r="F117" s="82" t="s">
        <v>94</v>
      </c>
      <c r="G117" s="80" t="s">
        <v>93</v>
      </c>
      <c r="H117" s="81" t="s">
        <v>93</v>
      </c>
      <c r="I117" s="81" t="s">
        <v>93</v>
      </c>
      <c r="J117" s="81" t="s">
        <v>94</v>
      </c>
    </row>
    <row r="118" spans="1:10" ht="20.100000000000001" customHeight="1" x14ac:dyDescent="0.35">
      <c r="A118" s="83" t="s">
        <v>217</v>
      </c>
      <c r="B118" s="84" t="s">
        <v>222</v>
      </c>
      <c r="C118" s="85" t="s">
        <v>94</v>
      </c>
      <c r="D118" s="86" t="s">
        <v>94</v>
      </c>
      <c r="E118" s="86" t="s">
        <v>94</v>
      </c>
      <c r="F118" s="87" t="s">
        <v>94</v>
      </c>
      <c r="G118" s="85" t="s">
        <v>93</v>
      </c>
      <c r="H118" s="86" t="s">
        <v>94</v>
      </c>
      <c r="I118" s="86" t="s">
        <v>94</v>
      </c>
      <c r="J118" s="86" t="s">
        <v>94</v>
      </c>
    </row>
    <row r="119" spans="1:10" ht="20.100000000000001" customHeight="1" x14ac:dyDescent="0.35">
      <c r="A119" s="78" t="s">
        <v>217</v>
      </c>
      <c r="B119" s="79" t="s">
        <v>223</v>
      </c>
      <c r="C119" s="80" t="s">
        <v>94</v>
      </c>
      <c r="D119" s="81" t="s">
        <v>94</v>
      </c>
      <c r="E119" s="81" t="s">
        <v>94</v>
      </c>
      <c r="F119" s="82" t="s">
        <v>94</v>
      </c>
      <c r="G119" s="80" t="s">
        <v>94</v>
      </c>
      <c r="H119" s="81" t="s">
        <v>94</v>
      </c>
      <c r="I119" s="81" t="s">
        <v>94</v>
      </c>
      <c r="J119" s="81" t="s">
        <v>94</v>
      </c>
    </row>
    <row r="120" spans="1:10" ht="20.100000000000001" customHeight="1" x14ac:dyDescent="0.35">
      <c r="A120" s="83" t="s">
        <v>224</v>
      </c>
      <c r="B120" s="84" t="s">
        <v>225</v>
      </c>
      <c r="C120" s="85" t="s">
        <v>94</v>
      </c>
      <c r="D120" s="86" t="s">
        <v>94</v>
      </c>
      <c r="E120" s="86" t="s">
        <v>94</v>
      </c>
      <c r="F120" s="87" t="s">
        <v>94</v>
      </c>
      <c r="G120" s="85" t="s">
        <v>94</v>
      </c>
      <c r="H120" s="86" t="s">
        <v>94</v>
      </c>
      <c r="I120" s="86" t="s">
        <v>93</v>
      </c>
      <c r="J120" s="86" t="s">
        <v>94</v>
      </c>
    </row>
    <row r="121" spans="1:10" ht="20.100000000000001" customHeight="1" x14ac:dyDescent="0.35">
      <c r="A121" s="78" t="s">
        <v>224</v>
      </c>
      <c r="B121" s="79" t="s">
        <v>226</v>
      </c>
      <c r="C121" s="80" t="s">
        <v>94</v>
      </c>
      <c r="D121" s="81" t="s">
        <v>94</v>
      </c>
      <c r="E121" s="81" t="s">
        <v>93</v>
      </c>
      <c r="F121" s="82" t="s">
        <v>94</v>
      </c>
      <c r="G121" s="80" t="s">
        <v>94</v>
      </c>
      <c r="H121" s="81" t="s">
        <v>94</v>
      </c>
      <c r="I121" s="81" t="s">
        <v>93</v>
      </c>
      <c r="J121" s="81" t="s">
        <v>94</v>
      </c>
    </row>
    <row r="122" spans="1:10" ht="20.100000000000001" customHeight="1" x14ac:dyDescent="0.35">
      <c r="A122" s="83" t="s">
        <v>224</v>
      </c>
      <c r="B122" s="84" t="s">
        <v>227</v>
      </c>
      <c r="C122" s="85" t="s">
        <v>94</v>
      </c>
      <c r="D122" s="86" t="s">
        <v>94</v>
      </c>
      <c r="E122" s="86" t="s">
        <v>94</v>
      </c>
      <c r="F122" s="87" t="s">
        <v>94</v>
      </c>
      <c r="G122" s="85" t="s">
        <v>94</v>
      </c>
      <c r="H122" s="86" t="s">
        <v>94</v>
      </c>
      <c r="I122" s="86" t="s">
        <v>93</v>
      </c>
      <c r="J122" s="86" t="s">
        <v>94</v>
      </c>
    </row>
    <row r="123" spans="1:10" ht="20.100000000000001" customHeight="1" x14ac:dyDescent="0.35">
      <c r="A123" s="78" t="s">
        <v>224</v>
      </c>
      <c r="B123" s="79" t="s">
        <v>228</v>
      </c>
      <c r="C123" s="80" t="s">
        <v>94</v>
      </c>
      <c r="D123" s="81" t="s">
        <v>94</v>
      </c>
      <c r="E123" s="81" t="s">
        <v>94</v>
      </c>
      <c r="F123" s="82" t="s">
        <v>94</v>
      </c>
      <c r="G123" s="80" t="s">
        <v>94</v>
      </c>
      <c r="H123" s="81" t="s">
        <v>94</v>
      </c>
      <c r="I123" s="81" t="s">
        <v>93</v>
      </c>
      <c r="J123" s="81" t="s">
        <v>94</v>
      </c>
    </row>
    <row r="124" spans="1:10" ht="20.100000000000001" customHeight="1" x14ac:dyDescent="0.35">
      <c r="A124" s="83" t="s">
        <v>229</v>
      </c>
      <c r="B124" s="84" t="s">
        <v>230</v>
      </c>
      <c r="C124" s="85" t="s">
        <v>94</v>
      </c>
      <c r="D124" s="86" t="s">
        <v>94</v>
      </c>
      <c r="E124" s="86" t="s">
        <v>93</v>
      </c>
      <c r="F124" s="87" t="s">
        <v>94</v>
      </c>
      <c r="G124" s="85" t="s">
        <v>93</v>
      </c>
      <c r="H124" s="86" t="s">
        <v>93</v>
      </c>
      <c r="I124" s="86" t="s">
        <v>93</v>
      </c>
      <c r="J124" s="86" t="s">
        <v>94</v>
      </c>
    </row>
    <row r="125" spans="1:10" ht="20.100000000000001" customHeight="1" x14ac:dyDescent="0.35">
      <c r="A125" s="78" t="s">
        <v>229</v>
      </c>
      <c r="B125" s="79" t="s">
        <v>231</v>
      </c>
      <c r="C125" s="80" t="s">
        <v>94</v>
      </c>
      <c r="D125" s="81" t="s">
        <v>94</v>
      </c>
      <c r="E125" s="81" t="s">
        <v>94</v>
      </c>
      <c r="F125" s="82" t="s">
        <v>94</v>
      </c>
      <c r="G125" s="80" t="s">
        <v>93</v>
      </c>
      <c r="H125" s="81" t="s">
        <v>94</v>
      </c>
      <c r="I125" s="81" t="s">
        <v>93</v>
      </c>
      <c r="J125" s="81" t="s">
        <v>94</v>
      </c>
    </row>
    <row r="126" spans="1:10" ht="20.100000000000001" customHeight="1" x14ac:dyDescent="0.35">
      <c r="A126" s="83" t="s">
        <v>229</v>
      </c>
      <c r="B126" s="84" t="s">
        <v>232</v>
      </c>
      <c r="C126" s="85" t="s">
        <v>94</v>
      </c>
      <c r="D126" s="86" t="s">
        <v>94</v>
      </c>
      <c r="E126" s="86" t="s">
        <v>94</v>
      </c>
      <c r="F126" s="87" t="s">
        <v>94</v>
      </c>
      <c r="G126" s="85" t="s">
        <v>93</v>
      </c>
      <c r="H126" s="86" t="s">
        <v>94</v>
      </c>
      <c r="I126" s="86" t="s">
        <v>93</v>
      </c>
      <c r="J126" s="86" t="s">
        <v>93</v>
      </c>
    </row>
    <row r="127" spans="1:10" ht="20.100000000000001" customHeight="1" x14ac:dyDescent="0.35">
      <c r="A127" s="78" t="s">
        <v>229</v>
      </c>
      <c r="B127" s="79" t="s">
        <v>233</v>
      </c>
      <c r="C127" s="80" t="s">
        <v>94</v>
      </c>
      <c r="D127" s="81" t="s">
        <v>94</v>
      </c>
      <c r="E127" s="81" t="s">
        <v>94</v>
      </c>
      <c r="F127" s="82" t="s">
        <v>94</v>
      </c>
      <c r="G127" s="80" t="s">
        <v>93</v>
      </c>
      <c r="H127" s="81" t="s">
        <v>94</v>
      </c>
      <c r="I127" s="81" t="s">
        <v>93</v>
      </c>
      <c r="J127" s="81" t="s">
        <v>94</v>
      </c>
    </row>
    <row r="128" spans="1:10" ht="20.100000000000001" customHeight="1" x14ac:dyDescent="0.35">
      <c r="A128" s="83" t="s">
        <v>234</v>
      </c>
      <c r="B128" s="84" t="s">
        <v>235</v>
      </c>
      <c r="C128" s="85" t="s">
        <v>94</v>
      </c>
      <c r="D128" s="86" t="s">
        <v>94</v>
      </c>
      <c r="E128" s="86" t="s">
        <v>94</v>
      </c>
      <c r="F128" s="87" t="s">
        <v>94</v>
      </c>
      <c r="G128" s="85" t="s">
        <v>93</v>
      </c>
      <c r="H128" s="86" t="s">
        <v>94</v>
      </c>
      <c r="I128" s="86" t="s">
        <v>93</v>
      </c>
      <c r="J128" s="86" t="s">
        <v>94</v>
      </c>
    </row>
    <row r="129" spans="1:10" ht="20.100000000000001" customHeight="1" x14ac:dyDescent="0.35">
      <c r="A129" s="78" t="s">
        <v>234</v>
      </c>
      <c r="B129" s="79" t="s">
        <v>236</v>
      </c>
      <c r="C129" s="80" t="s">
        <v>94</v>
      </c>
      <c r="D129" s="81" t="s">
        <v>94</v>
      </c>
      <c r="E129" s="81" t="s">
        <v>94</v>
      </c>
      <c r="F129" s="82" t="s">
        <v>94</v>
      </c>
      <c r="G129" s="80" t="s">
        <v>93</v>
      </c>
      <c r="H129" s="81" t="s">
        <v>94</v>
      </c>
      <c r="I129" s="81" t="s">
        <v>93</v>
      </c>
      <c r="J129" s="81" t="s">
        <v>94</v>
      </c>
    </row>
    <row r="130" spans="1:10" ht="20.100000000000001" customHeight="1" x14ac:dyDescent="0.35">
      <c r="A130" s="83" t="s">
        <v>234</v>
      </c>
      <c r="B130" s="84" t="s">
        <v>237</v>
      </c>
      <c r="C130" s="85" t="s">
        <v>94</v>
      </c>
      <c r="D130" s="86" t="s">
        <v>94</v>
      </c>
      <c r="E130" s="86" t="s">
        <v>94</v>
      </c>
      <c r="F130" s="87" t="s">
        <v>94</v>
      </c>
      <c r="G130" s="85" t="s">
        <v>93</v>
      </c>
      <c r="H130" s="86" t="s">
        <v>93</v>
      </c>
      <c r="I130" s="86" t="s">
        <v>93</v>
      </c>
      <c r="J130" s="86" t="s">
        <v>94</v>
      </c>
    </row>
    <row r="131" spans="1:10" ht="20.100000000000001" customHeight="1" x14ac:dyDescent="0.35">
      <c r="A131" s="78" t="s">
        <v>238</v>
      </c>
      <c r="B131" s="79" t="s">
        <v>239</v>
      </c>
      <c r="C131" s="80" t="s">
        <v>93</v>
      </c>
      <c r="D131" s="81" t="s">
        <v>94</v>
      </c>
      <c r="E131" s="81" t="s">
        <v>93</v>
      </c>
      <c r="F131" s="82" t="s">
        <v>94</v>
      </c>
      <c r="G131" s="80" t="s">
        <v>93</v>
      </c>
      <c r="H131" s="81" t="s">
        <v>94</v>
      </c>
      <c r="I131" s="81" t="s">
        <v>93</v>
      </c>
      <c r="J131" s="81" t="s">
        <v>94</v>
      </c>
    </row>
    <row r="132" spans="1:10" ht="20.100000000000001" customHeight="1" x14ac:dyDescent="0.35">
      <c r="A132" s="83" t="s">
        <v>238</v>
      </c>
      <c r="B132" s="84" t="s">
        <v>240</v>
      </c>
      <c r="C132" s="85" t="s">
        <v>93</v>
      </c>
      <c r="D132" s="86" t="s">
        <v>93</v>
      </c>
      <c r="E132" s="86" t="s">
        <v>93</v>
      </c>
      <c r="F132" s="87" t="s">
        <v>94</v>
      </c>
      <c r="G132" s="85" t="s">
        <v>93</v>
      </c>
      <c r="H132" s="86" t="s">
        <v>93</v>
      </c>
      <c r="I132" s="86" t="s">
        <v>93</v>
      </c>
      <c r="J132" s="86" t="s">
        <v>94</v>
      </c>
    </row>
    <row r="133" spans="1:10" ht="20.100000000000001" customHeight="1" x14ac:dyDescent="0.35">
      <c r="A133" s="78" t="s">
        <v>241</v>
      </c>
      <c r="B133" s="79" t="s">
        <v>242</v>
      </c>
      <c r="C133" s="80" t="s">
        <v>94</v>
      </c>
      <c r="D133" s="81" t="s">
        <v>94</v>
      </c>
      <c r="E133" s="81" t="s">
        <v>94</v>
      </c>
      <c r="F133" s="82" t="s">
        <v>94</v>
      </c>
      <c r="G133" s="80" t="s">
        <v>93</v>
      </c>
      <c r="H133" s="81" t="s">
        <v>93</v>
      </c>
      <c r="I133" s="81" t="s">
        <v>94</v>
      </c>
      <c r="J133" s="81" t="s">
        <v>94</v>
      </c>
    </row>
    <row r="134" spans="1:10" ht="20.100000000000001" customHeight="1" x14ac:dyDescent="0.35">
      <c r="A134" s="83" t="s">
        <v>241</v>
      </c>
      <c r="B134" s="84" t="s">
        <v>243</v>
      </c>
      <c r="C134" s="85" t="s">
        <v>94</v>
      </c>
      <c r="D134" s="86" t="s">
        <v>94</v>
      </c>
      <c r="E134" s="86" t="s">
        <v>94</v>
      </c>
      <c r="F134" s="87" t="s">
        <v>94</v>
      </c>
      <c r="G134" s="85" t="s">
        <v>93</v>
      </c>
      <c r="H134" s="86" t="s">
        <v>94</v>
      </c>
      <c r="I134" s="86" t="s">
        <v>93</v>
      </c>
      <c r="J134" s="86" t="s">
        <v>94</v>
      </c>
    </row>
    <row r="135" spans="1:10" ht="20.100000000000001" customHeight="1" x14ac:dyDescent="0.35">
      <c r="A135" s="78" t="s">
        <v>241</v>
      </c>
      <c r="B135" s="79" t="s">
        <v>244</v>
      </c>
      <c r="C135" s="80" t="s">
        <v>93</v>
      </c>
      <c r="D135" s="81" t="s">
        <v>94</v>
      </c>
      <c r="E135" s="81" t="s">
        <v>93</v>
      </c>
      <c r="F135" s="82" t="s">
        <v>94</v>
      </c>
      <c r="G135" s="80" t="s">
        <v>93</v>
      </c>
      <c r="H135" s="81" t="s">
        <v>93</v>
      </c>
      <c r="I135" s="81" t="s">
        <v>93</v>
      </c>
      <c r="J135" s="81" t="s">
        <v>94</v>
      </c>
    </row>
    <row r="136" spans="1:10" ht="20.100000000000001" customHeight="1" x14ac:dyDescent="0.35">
      <c r="A136" s="83" t="s">
        <v>241</v>
      </c>
      <c r="B136" s="84" t="s">
        <v>245</v>
      </c>
      <c r="C136" s="85" t="s">
        <v>94</v>
      </c>
      <c r="D136" s="86" t="s">
        <v>94</v>
      </c>
      <c r="E136" s="86" t="s">
        <v>94</v>
      </c>
      <c r="F136" s="87" t="s">
        <v>94</v>
      </c>
      <c r="G136" s="85" t="s">
        <v>93</v>
      </c>
      <c r="H136" s="86" t="s">
        <v>93</v>
      </c>
      <c r="I136" s="86" t="s">
        <v>93</v>
      </c>
      <c r="J136" s="86" t="s">
        <v>94</v>
      </c>
    </row>
    <row r="137" spans="1:10" ht="20.100000000000001" customHeight="1" x14ac:dyDescent="0.35">
      <c r="A137" s="78" t="s">
        <v>241</v>
      </c>
      <c r="B137" s="79" t="s">
        <v>246</v>
      </c>
      <c r="C137" s="80" t="s">
        <v>94</v>
      </c>
      <c r="D137" s="81" t="s">
        <v>94</v>
      </c>
      <c r="E137" s="81" t="s">
        <v>93</v>
      </c>
      <c r="F137" s="82" t="s">
        <v>94</v>
      </c>
      <c r="G137" s="80" t="s">
        <v>93</v>
      </c>
      <c r="H137" s="81" t="s">
        <v>93</v>
      </c>
      <c r="I137" s="81" t="s">
        <v>93</v>
      </c>
      <c r="J137" s="81" t="s">
        <v>94</v>
      </c>
    </row>
    <row r="138" spans="1:10" ht="20.100000000000001" customHeight="1" x14ac:dyDescent="0.35">
      <c r="A138" s="83" t="s">
        <v>241</v>
      </c>
      <c r="B138" s="84" t="s">
        <v>247</v>
      </c>
      <c r="C138" s="85" t="s">
        <v>94</v>
      </c>
      <c r="D138" s="86" t="s">
        <v>94</v>
      </c>
      <c r="E138" s="86" t="s">
        <v>94</v>
      </c>
      <c r="F138" s="87" t="s">
        <v>94</v>
      </c>
      <c r="G138" s="85" t="s">
        <v>93</v>
      </c>
      <c r="H138" s="86" t="s">
        <v>93</v>
      </c>
      <c r="I138" s="86" t="s">
        <v>93</v>
      </c>
      <c r="J138" s="86" t="s">
        <v>94</v>
      </c>
    </row>
    <row r="139" spans="1:10" ht="20.100000000000001" customHeight="1" x14ac:dyDescent="0.35">
      <c r="A139" s="78" t="s">
        <v>241</v>
      </c>
      <c r="B139" s="79" t="s">
        <v>248</v>
      </c>
      <c r="C139" s="80" t="s">
        <v>94</v>
      </c>
      <c r="D139" s="81" t="s">
        <v>94</v>
      </c>
      <c r="E139" s="81" t="s">
        <v>94</v>
      </c>
      <c r="F139" s="82" t="s">
        <v>94</v>
      </c>
      <c r="G139" s="80" t="s">
        <v>93</v>
      </c>
      <c r="H139" s="81" t="s">
        <v>93</v>
      </c>
      <c r="I139" s="81" t="s">
        <v>93</v>
      </c>
      <c r="J139" s="81" t="s">
        <v>94</v>
      </c>
    </row>
    <row r="140" spans="1:10" ht="20.100000000000001" customHeight="1" x14ac:dyDescent="0.35">
      <c r="A140" s="83" t="s">
        <v>249</v>
      </c>
      <c r="B140" s="84" t="s">
        <v>250</v>
      </c>
      <c r="C140" s="85" t="s">
        <v>93</v>
      </c>
      <c r="D140" s="86" t="s">
        <v>93</v>
      </c>
      <c r="E140" s="86" t="s">
        <v>94</v>
      </c>
      <c r="F140" s="87" t="s">
        <v>94</v>
      </c>
      <c r="G140" s="85" t="s">
        <v>93</v>
      </c>
      <c r="H140" s="86" t="s">
        <v>93</v>
      </c>
      <c r="I140" s="86" t="s">
        <v>93</v>
      </c>
      <c r="J140" s="86" t="s">
        <v>93</v>
      </c>
    </row>
    <row r="141" spans="1:10" ht="20.100000000000001" customHeight="1" x14ac:dyDescent="0.35">
      <c r="A141" s="78" t="s">
        <v>249</v>
      </c>
      <c r="B141" s="79" t="s">
        <v>251</v>
      </c>
      <c r="C141" s="80" t="s">
        <v>93</v>
      </c>
      <c r="D141" s="81" t="s">
        <v>94</v>
      </c>
      <c r="E141" s="81" t="s">
        <v>93</v>
      </c>
      <c r="F141" s="82" t="s">
        <v>93</v>
      </c>
      <c r="G141" s="80" t="s">
        <v>93</v>
      </c>
      <c r="H141" s="81" t="s">
        <v>94</v>
      </c>
      <c r="I141" s="81" t="s">
        <v>93</v>
      </c>
      <c r="J141" s="81" t="s">
        <v>93</v>
      </c>
    </row>
    <row r="142" spans="1:10" ht="20.100000000000001" customHeight="1" x14ac:dyDescent="0.35">
      <c r="A142" s="83" t="s">
        <v>249</v>
      </c>
      <c r="B142" s="84" t="s">
        <v>252</v>
      </c>
      <c r="C142" s="85" t="s">
        <v>94</v>
      </c>
      <c r="D142" s="86" t="s">
        <v>94</v>
      </c>
      <c r="E142" s="86" t="s">
        <v>93</v>
      </c>
      <c r="F142" s="87" t="s">
        <v>94</v>
      </c>
      <c r="G142" s="85" t="s">
        <v>94</v>
      </c>
      <c r="H142" s="86" t="s">
        <v>94</v>
      </c>
      <c r="I142" s="86" t="s">
        <v>93</v>
      </c>
      <c r="J142" s="86" t="s">
        <v>94</v>
      </c>
    </row>
    <row r="143" spans="1:10" ht="20.100000000000001" customHeight="1" x14ac:dyDescent="0.35">
      <c r="A143" s="78" t="s">
        <v>249</v>
      </c>
      <c r="B143" s="79" t="s">
        <v>253</v>
      </c>
      <c r="C143" s="80" t="s">
        <v>94</v>
      </c>
      <c r="D143" s="81" t="s">
        <v>94</v>
      </c>
      <c r="E143" s="81" t="s">
        <v>94</v>
      </c>
      <c r="F143" s="82" t="s">
        <v>94</v>
      </c>
      <c r="G143" s="80" t="s">
        <v>94</v>
      </c>
      <c r="H143" s="81" t="s">
        <v>94</v>
      </c>
      <c r="I143" s="81" t="s">
        <v>93</v>
      </c>
      <c r="J143" s="81" t="s">
        <v>93</v>
      </c>
    </row>
    <row r="144" spans="1:10" ht="20.100000000000001" customHeight="1" x14ac:dyDescent="0.35">
      <c r="A144" s="83" t="s">
        <v>249</v>
      </c>
      <c r="B144" s="84" t="s">
        <v>254</v>
      </c>
      <c r="C144" s="85" t="s">
        <v>94</v>
      </c>
      <c r="D144" s="86" t="s">
        <v>94</v>
      </c>
      <c r="E144" s="86" t="s">
        <v>94</v>
      </c>
      <c r="F144" s="87" t="s">
        <v>94</v>
      </c>
      <c r="G144" s="85" t="s">
        <v>93</v>
      </c>
      <c r="H144" s="86" t="s">
        <v>93</v>
      </c>
      <c r="I144" s="86" t="s">
        <v>94</v>
      </c>
      <c r="J144" s="86" t="s">
        <v>94</v>
      </c>
    </row>
    <row r="145" spans="1:10" ht="20.100000000000001" customHeight="1" x14ac:dyDescent="0.35">
      <c r="A145" s="78" t="s">
        <v>249</v>
      </c>
      <c r="B145" s="79" t="s">
        <v>255</v>
      </c>
      <c r="C145" s="80" t="s">
        <v>93</v>
      </c>
      <c r="D145" s="81" t="s">
        <v>94</v>
      </c>
      <c r="E145" s="81" t="s">
        <v>93</v>
      </c>
      <c r="F145" s="82" t="s">
        <v>93</v>
      </c>
      <c r="G145" s="80" t="s">
        <v>93</v>
      </c>
      <c r="H145" s="81" t="s">
        <v>94</v>
      </c>
      <c r="I145" s="81" t="s">
        <v>93</v>
      </c>
      <c r="J145" s="81" t="s">
        <v>93</v>
      </c>
    </row>
    <row r="146" spans="1:10" ht="20.100000000000001" customHeight="1" x14ac:dyDescent="0.35">
      <c r="A146" s="83" t="s">
        <v>249</v>
      </c>
      <c r="B146" s="84" t="s">
        <v>256</v>
      </c>
      <c r="C146" s="85" t="s">
        <v>93</v>
      </c>
      <c r="D146" s="86" t="s">
        <v>93</v>
      </c>
      <c r="E146" s="86" t="s">
        <v>93</v>
      </c>
      <c r="F146" s="87" t="s">
        <v>94</v>
      </c>
      <c r="G146" s="85" t="s">
        <v>93</v>
      </c>
      <c r="H146" s="86" t="s">
        <v>93</v>
      </c>
      <c r="I146" s="86" t="s">
        <v>93</v>
      </c>
      <c r="J146" s="86" t="s">
        <v>94</v>
      </c>
    </row>
    <row r="147" spans="1:10" ht="20.100000000000001" customHeight="1" x14ac:dyDescent="0.35">
      <c r="A147" s="78" t="s">
        <v>249</v>
      </c>
      <c r="B147" s="79" t="s">
        <v>257</v>
      </c>
      <c r="C147" s="80" t="s">
        <v>93</v>
      </c>
      <c r="D147" s="81" t="s">
        <v>93</v>
      </c>
      <c r="E147" s="81" t="s">
        <v>94</v>
      </c>
      <c r="F147" s="82" t="s">
        <v>94</v>
      </c>
      <c r="G147" s="80" t="s">
        <v>93</v>
      </c>
      <c r="H147" s="81" t="s">
        <v>93</v>
      </c>
      <c r="I147" s="81" t="s">
        <v>94</v>
      </c>
      <c r="J147" s="81" t="s">
        <v>94</v>
      </c>
    </row>
    <row r="148" spans="1:10" ht="20.100000000000001" customHeight="1" x14ac:dyDescent="0.35">
      <c r="A148" s="83" t="s">
        <v>258</v>
      </c>
      <c r="B148" s="84" t="s">
        <v>259</v>
      </c>
      <c r="C148" s="85" t="s">
        <v>94</v>
      </c>
      <c r="D148" s="86" t="s">
        <v>94</v>
      </c>
      <c r="E148" s="86" t="s">
        <v>94</v>
      </c>
      <c r="F148" s="87" t="s">
        <v>94</v>
      </c>
      <c r="G148" s="85" t="s">
        <v>93</v>
      </c>
      <c r="H148" s="86" t="s">
        <v>93</v>
      </c>
      <c r="I148" s="86" t="s">
        <v>94</v>
      </c>
      <c r="J148" s="86" t="s">
        <v>94</v>
      </c>
    </row>
    <row r="149" spans="1:10" ht="20.100000000000001" customHeight="1" x14ac:dyDescent="0.35">
      <c r="A149" s="78" t="s">
        <v>258</v>
      </c>
      <c r="B149" s="79" t="s">
        <v>260</v>
      </c>
      <c r="C149" s="80" t="s">
        <v>94</v>
      </c>
      <c r="D149" s="81" t="s">
        <v>94</v>
      </c>
      <c r="E149" s="81" t="s">
        <v>94</v>
      </c>
      <c r="F149" s="82" t="s">
        <v>94</v>
      </c>
      <c r="G149" s="80" t="s">
        <v>93</v>
      </c>
      <c r="H149" s="81" t="s">
        <v>93</v>
      </c>
      <c r="I149" s="81" t="s">
        <v>93</v>
      </c>
      <c r="J149" s="81" t="s">
        <v>93</v>
      </c>
    </row>
    <row r="150" spans="1:10" ht="20.100000000000001" customHeight="1" x14ac:dyDescent="0.35">
      <c r="A150" s="83" t="s">
        <v>258</v>
      </c>
      <c r="B150" s="84" t="s">
        <v>261</v>
      </c>
      <c r="C150" s="85" t="s">
        <v>94</v>
      </c>
      <c r="D150" s="86" t="s">
        <v>94</v>
      </c>
      <c r="E150" s="86" t="s">
        <v>94</v>
      </c>
      <c r="F150" s="87" t="s">
        <v>94</v>
      </c>
      <c r="G150" s="85" t="s">
        <v>93</v>
      </c>
      <c r="H150" s="86" t="s">
        <v>93</v>
      </c>
      <c r="I150" s="86" t="s">
        <v>93</v>
      </c>
      <c r="J150" s="86" t="s">
        <v>94</v>
      </c>
    </row>
    <row r="151" spans="1:10" ht="20.100000000000001" customHeight="1" x14ac:dyDescent="0.35">
      <c r="A151" s="78" t="s">
        <v>258</v>
      </c>
      <c r="B151" s="79" t="s">
        <v>262</v>
      </c>
      <c r="C151" s="80" t="s">
        <v>94</v>
      </c>
      <c r="D151" s="81" t="s">
        <v>94</v>
      </c>
      <c r="E151" s="81" t="s">
        <v>93</v>
      </c>
      <c r="F151" s="82" t="s">
        <v>94</v>
      </c>
      <c r="G151" s="80" t="s">
        <v>93</v>
      </c>
      <c r="H151" s="81" t="s">
        <v>93</v>
      </c>
      <c r="I151" s="81" t="s">
        <v>93</v>
      </c>
      <c r="J151" s="81" t="s">
        <v>94</v>
      </c>
    </row>
    <row r="152" spans="1:10" ht="20.100000000000001" customHeight="1" x14ac:dyDescent="0.35">
      <c r="A152" s="83" t="s">
        <v>258</v>
      </c>
      <c r="B152" s="84" t="s">
        <v>263</v>
      </c>
      <c r="C152" s="85" t="s">
        <v>94</v>
      </c>
      <c r="D152" s="86" t="s">
        <v>94</v>
      </c>
      <c r="E152" s="86" t="s">
        <v>94</v>
      </c>
      <c r="F152" s="87" t="s">
        <v>94</v>
      </c>
      <c r="G152" s="85" t="s">
        <v>93</v>
      </c>
      <c r="H152" s="86" t="s">
        <v>93</v>
      </c>
      <c r="I152" s="86" t="s">
        <v>93</v>
      </c>
      <c r="J152" s="86" t="s">
        <v>94</v>
      </c>
    </row>
    <row r="153" spans="1:10" ht="20.100000000000001" customHeight="1" x14ac:dyDescent="0.35">
      <c r="A153" s="78" t="s">
        <v>258</v>
      </c>
      <c r="B153" s="79" t="s">
        <v>264</v>
      </c>
      <c r="C153" s="80" t="s">
        <v>94</v>
      </c>
      <c r="D153" s="81" t="s">
        <v>94</v>
      </c>
      <c r="E153" s="81" t="s">
        <v>94</v>
      </c>
      <c r="F153" s="82" t="s">
        <v>93</v>
      </c>
      <c r="G153" s="80" t="s">
        <v>93</v>
      </c>
      <c r="H153" s="81" t="s">
        <v>94</v>
      </c>
      <c r="I153" s="81" t="s">
        <v>94</v>
      </c>
      <c r="J153" s="81" t="s">
        <v>93</v>
      </c>
    </row>
    <row r="154" spans="1:10" ht="20.100000000000001" customHeight="1" x14ac:dyDescent="0.35">
      <c r="A154" s="83" t="s">
        <v>258</v>
      </c>
      <c r="B154" s="84" t="s">
        <v>265</v>
      </c>
      <c r="C154" s="85" t="s">
        <v>94</v>
      </c>
      <c r="D154" s="86" t="s">
        <v>94</v>
      </c>
      <c r="E154" s="86" t="s">
        <v>93</v>
      </c>
      <c r="F154" s="87" t="s">
        <v>94</v>
      </c>
      <c r="G154" s="85" t="s">
        <v>94</v>
      </c>
      <c r="H154" s="86" t="s">
        <v>94</v>
      </c>
      <c r="I154" s="86" t="s">
        <v>93</v>
      </c>
      <c r="J154" s="86" t="s">
        <v>94</v>
      </c>
    </row>
    <row r="155" spans="1:10" ht="20.100000000000001" customHeight="1" x14ac:dyDescent="0.35">
      <c r="A155" s="78" t="s">
        <v>258</v>
      </c>
      <c r="B155" s="79" t="s">
        <v>266</v>
      </c>
      <c r="C155" s="80" t="s">
        <v>94</v>
      </c>
      <c r="D155" s="81" t="s">
        <v>94</v>
      </c>
      <c r="E155" s="81" t="s">
        <v>94</v>
      </c>
      <c r="F155" s="82" t="s">
        <v>94</v>
      </c>
      <c r="G155" s="80" t="s">
        <v>93</v>
      </c>
      <c r="H155" s="81" t="s">
        <v>93</v>
      </c>
      <c r="I155" s="81" t="s">
        <v>94</v>
      </c>
      <c r="J155" s="81" t="s">
        <v>94</v>
      </c>
    </row>
    <row r="156" spans="1:10" ht="20.100000000000001" customHeight="1" x14ac:dyDescent="0.35">
      <c r="A156" s="83" t="s">
        <v>258</v>
      </c>
      <c r="B156" s="84" t="s">
        <v>267</v>
      </c>
      <c r="C156" s="85" t="s">
        <v>94</v>
      </c>
      <c r="D156" s="86" t="s">
        <v>94</v>
      </c>
      <c r="E156" s="86" t="s">
        <v>94</v>
      </c>
      <c r="F156" s="87" t="s">
        <v>94</v>
      </c>
      <c r="G156" s="85" t="s">
        <v>93</v>
      </c>
      <c r="H156" s="86" t="s">
        <v>93</v>
      </c>
      <c r="I156" s="86" t="s">
        <v>93</v>
      </c>
      <c r="J156" s="86" t="s">
        <v>94</v>
      </c>
    </row>
    <row r="157" spans="1:10" ht="20.100000000000001" customHeight="1" x14ac:dyDescent="0.35">
      <c r="A157" s="78" t="s">
        <v>258</v>
      </c>
      <c r="B157" s="79" t="s">
        <v>268</v>
      </c>
      <c r="C157" s="80" t="s">
        <v>94</v>
      </c>
      <c r="D157" s="81" t="s">
        <v>94</v>
      </c>
      <c r="E157" s="81" t="s">
        <v>94</v>
      </c>
      <c r="F157" s="82" t="s">
        <v>94</v>
      </c>
      <c r="G157" s="80" t="s">
        <v>94</v>
      </c>
      <c r="H157" s="81" t="s">
        <v>94</v>
      </c>
      <c r="I157" s="81" t="s">
        <v>93</v>
      </c>
      <c r="J157" s="81" t="s">
        <v>94</v>
      </c>
    </row>
    <row r="158" spans="1:10" ht="20.100000000000001" customHeight="1" x14ac:dyDescent="0.35">
      <c r="A158" s="83" t="s">
        <v>258</v>
      </c>
      <c r="B158" s="84" t="s">
        <v>269</v>
      </c>
      <c r="C158" s="85" t="s">
        <v>94</v>
      </c>
      <c r="D158" s="86" t="s">
        <v>94</v>
      </c>
      <c r="E158" s="86" t="s">
        <v>94</v>
      </c>
      <c r="F158" s="87" t="s">
        <v>94</v>
      </c>
      <c r="G158" s="85" t="s">
        <v>93</v>
      </c>
      <c r="H158" s="86" t="s">
        <v>93</v>
      </c>
      <c r="I158" s="86" t="s">
        <v>93</v>
      </c>
      <c r="J158" s="86" t="s">
        <v>94</v>
      </c>
    </row>
    <row r="159" spans="1:10" ht="20.100000000000001" customHeight="1" x14ac:dyDescent="0.35">
      <c r="A159" s="78" t="s">
        <v>258</v>
      </c>
      <c r="B159" s="79" t="s">
        <v>270</v>
      </c>
      <c r="C159" s="80" t="s">
        <v>94</v>
      </c>
      <c r="D159" s="81" t="s">
        <v>94</v>
      </c>
      <c r="E159" s="81" t="s">
        <v>94</v>
      </c>
      <c r="F159" s="82" t="s">
        <v>94</v>
      </c>
      <c r="G159" s="80" t="s">
        <v>93</v>
      </c>
      <c r="H159" s="81" t="s">
        <v>93</v>
      </c>
      <c r="I159" s="81" t="s">
        <v>93</v>
      </c>
      <c r="J159" s="81" t="s">
        <v>94</v>
      </c>
    </row>
    <row r="160" spans="1:10" ht="20.100000000000001" customHeight="1" x14ac:dyDescent="0.35">
      <c r="A160" s="83" t="s">
        <v>258</v>
      </c>
      <c r="B160" s="84" t="s">
        <v>271</v>
      </c>
      <c r="C160" s="85" t="s">
        <v>94</v>
      </c>
      <c r="D160" s="86" t="s">
        <v>94</v>
      </c>
      <c r="E160" s="86" t="s">
        <v>94</v>
      </c>
      <c r="F160" s="87" t="s">
        <v>94</v>
      </c>
      <c r="G160" s="85" t="s">
        <v>93</v>
      </c>
      <c r="H160" s="86" t="s">
        <v>93</v>
      </c>
      <c r="I160" s="86" t="s">
        <v>93</v>
      </c>
      <c r="J160" s="86" t="s">
        <v>94</v>
      </c>
    </row>
    <row r="161" spans="1:10" ht="20.100000000000001" customHeight="1" x14ac:dyDescent="0.35">
      <c r="A161" s="78" t="s">
        <v>272</v>
      </c>
      <c r="B161" s="79" t="s">
        <v>273</v>
      </c>
      <c r="C161" s="80" t="s">
        <v>94</v>
      </c>
      <c r="D161" s="81" t="s">
        <v>94</v>
      </c>
      <c r="E161" s="81" t="s">
        <v>94</v>
      </c>
      <c r="F161" s="82" t="s">
        <v>94</v>
      </c>
      <c r="G161" s="80" t="s">
        <v>93</v>
      </c>
      <c r="H161" s="81" t="s">
        <v>94</v>
      </c>
      <c r="I161" s="81" t="s">
        <v>93</v>
      </c>
      <c r="J161" s="81" t="s">
        <v>94</v>
      </c>
    </row>
    <row r="162" spans="1:10" ht="20.100000000000001" customHeight="1" x14ac:dyDescent="0.35">
      <c r="A162" s="83" t="s">
        <v>272</v>
      </c>
      <c r="B162" s="84" t="s">
        <v>274</v>
      </c>
      <c r="C162" s="85" t="s">
        <v>94</v>
      </c>
      <c r="D162" s="86" t="s">
        <v>94</v>
      </c>
      <c r="E162" s="86" t="s">
        <v>94</v>
      </c>
      <c r="F162" s="87" t="s">
        <v>94</v>
      </c>
      <c r="G162" s="85" t="s">
        <v>94</v>
      </c>
      <c r="H162" s="86" t="s">
        <v>94</v>
      </c>
      <c r="I162" s="86" t="s">
        <v>94</v>
      </c>
      <c r="J162" s="86" t="s">
        <v>94</v>
      </c>
    </row>
    <row r="163" spans="1:10" ht="20.100000000000001" customHeight="1" x14ac:dyDescent="0.35">
      <c r="A163" s="78" t="s">
        <v>272</v>
      </c>
      <c r="B163" s="79" t="s">
        <v>275</v>
      </c>
      <c r="C163" s="80" t="s">
        <v>94</v>
      </c>
      <c r="D163" s="81" t="s">
        <v>94</v>
      </c>
      <c r="E163" s="81" t="s">
        <v>94</v>
      </c>
      <c r="F163" s="82" t="s">
        <v>94</v>
      </c>
      <c r="G163" s="80" t="s">
        <v>93</v>
      </c>
      <c r="H163" s="81" t="s">
        <v>93</v>
      </c>
      <c r="I163" s="81" t="s">
        <v>93</v>
      </c>
      <c r="J163" s="81" t="s">
        <v>94</v>
      </c>
    </row>
    <row r="164" spans="1:10" ht="20.100000000000001" customHeight="1" x14ac:dyDescent="0.35">
      <c r="A164" s="83" t="s">
        <v>272</v>
      </c>
      <c r="B164" s="84" t="s">
        <v>276</v>
      </c>
      <c r="C164" s="85" t="s">
        <v>94</v>
      </c>
      <c r="D164" s="86" t="s">
        <v>94</v>
      </c>
      <c r="E164" s="86" t="s">
        <v>93</v>
      </c>
      <c r="F164" s="87" t="s">
        <v>94</v>
      </c>
      <c r="G164" s="85" t="s">
        <v>93</v>
      </c>
      <c r="H164" s="86" t="s">
        <v>93</v>
      </c>
      <c r="I164" s="86" t="s">
        <v>93</v>
      </c>
      <c r="J164" s="86" t="s">
        <v>94</v>
      </c>
    </row>
    <row r="165" spans="1:10" ht="20.100000000000001" customHeight="1" x14ac:dyDescent="0.35">
      <c r="A165" s="78" t="s">
        <v>272</v>
      </c>
      <c r="B165" s="79" t="s">
        <v>277</v>
      </c>
      <c r="C165" s="80" t="s">
        <v>94</v>
      </c>
      <c r="D165" s="81" t="s">
        <v>94</v>
      </c>
      <c r="E165" s="81" t="s">
        <v>94</v>
      </c>
      <c r="F165" s="82" t="s">
        <v>94</v>
      </c>
      <c r="G165" s="80" t="s">
        <v>93</v>
      </c>
      <c r="H165" s="81" t="s">
        <v>93</v>
      </c>
      <c r="I165" s="81" t="s">
        <v>93</v>
      </c>
      <c r="J165" s="81" t="s">
        <v>94</v>
      </c>
    </row>
    <row r="166" spans="1:10" ht="20.100000000000001" customHeight="1" x14ac:dyDescent="0.35">
      <c r="A166" s="83" t="s">
        <v>272</v>
      </c>
      <c r="B166" s="84" t="s">
        <v>278</v>
      </c>
      <c r="C166" s="85" t="s">
        <v>94</v>
      </c>
      <c r="D166" s="86" t="s">
        <v>94</v>
      </c>
      <c r="E166" s="86" t="s">
        <v>94</v>
      </c>
      <c r="F166" s="87" t="s">
        <v>94</v>
      </c>
      <c r="G166" s="85" t="s">
        <v>93</v>
      </c>
      <c r="H166" s="86" t="s">
        <v>93</v>
      </c>
      <c r="I166" s="86" t="s">
        <v>93</v>
      </c>
      <c r="J166" s="86" t="s">
        <v>94</v>
      </c>
    </row>
    <row r="167" spans="1:10" ht="20.100000000000001" customHeight="1" x14ac:dyDescent="0.35">
      <c r="A167" s="78" t="s">
        <v>272</v>
      </c>
      <c r="B167" s="79" t="s">
        <v>279</v>
      </c>
      <c r="C167" s="80" t="s">
        <v>94</v>
      </c>
      <c r="D167" s="81" t="s">
        <v>94</v>
      </c>
      <c r="E167" s="81" t="s">
        <v>94</v>
      </c>
      <c r="F167" s="82" t="s">
        <v>94</v>
      </c>
      <c r="G167" s="80" t="s">
        <v>93</v>
      </c>
      <c r="H167" s="81" t="s">
        <v>93</v>
      </c>
      <c r="I167" s="81" t="s">
        <v>93</v>
      </c>
      <c r="J167" s="81" t="s">
        <v>94</v>
      </c>
    </row>
    <row r="168" spans="1:10" ht="20.100000000000001" customHeight="1" x14ac:dyDescent="0.35">
      <c r="A168" s="83" t="s">
        <v>272</v>
      </c>
      <c r="B168" s="84" t="s">
        <v>280</v>
      </c>
      <c r="C168" s="85" t="s">
        <v>94</v>
      </c>
      <c r="D168" s="86" t="s">
        <v>94</v>
      </c>
      <c r="E168" s="86" t="s">
        <v>94</v>
      </c>
      <c r="F168" s="87" t="s">
        <v>94</v>
      </c>
      <c r="G168" s="85" t="s">
        <v>93</v>
      </c>
      <c r="H168" s="86" t="s">
        <v>93</v>
      </c>
      <c r="I168" s="86" t="s">
        <v>94</v>
      </c>
      <c r="J168" s="86" t="s">
        <v>94</v>
      </c>
    </row>
    <row r="169" spans="1:10" ht="20.100000000000001" customHeight="1" x14ac:dyDescent="0.35">
      <c r="A169" s="78" t="s">
        <v>272</v>
      </c>
      <c r="B169" s="79" t="s">
        <v>281</v>
      </c>
      <c r="C169" s="80" t="s">
        <v>94</v>
      </c>
      <c r="D169" s="81" t="s">
        <v>94</v>
      </c>
      <c r="E169" s="81" t="s">
        <v>94</v>
      </c>
      <c r="F169" s="82" t="s">
        <v>94</v>
      </c>
      <c r="G169" s="80" t="s">
        <v>93</v>
      </c>
      <c r="H169" s="81" t="s">
        <v>93</v>
      </c>
      <c r="I169" s="81" t="s">
        <v>93</v>
      </c>
      <c r="J169" s="81" t="s">
        <v>94</v>
      </c>
    </row>
    <row r="170" spans="1:10" ht="20.100000000000001" customHeight="1" x14ac:dyDescent="0.35">
      <c r="A170" s="83" t="s">
        <v>282</v>
      </c>
      <c r="B170" s="84" t="s">
        <v>283</v>
      </c>
      <c r="C170" s="85" t="s">
        <v>94</v>
      </c>
      <c r="D170" s="86" t="s">
        <v>94</v>
      </c>
      <c r="E170" s="86" t="s">
        <v>94</v>
      </c>
      <c r="F170" s="87" t="s">
        <v>94</v>
      </c>
      <c r="G170" s="85" t="s">
        <v>93</v>
      </c>
      <c r="H170" s="86" t="s">
        <v>93</v>
      </c>
      <c r="I170" s="86" t="s">
        <v>93</v>
      </c>
      <c r="J170" s="86" t="s">
        <v>94</v>
      </c>
    </row>
    <row r="171" spans="1:10" ht="20.100000000000001" customHeight="1" x14ac:dyDescent="0.35">
      <c r="A171" s="78" t="s">
        <v>282</v>
      </c>
      <c r="B171" s="79" t="s">
        <v>284</v>
      </c>
      <c r="C171" s="80" t="s">
        <v>94</v>
      </c>
      <c r="D171" s="81" t="s">
        <v>94</v>
      </c>
      <c r="E171" s="81" t="s">
        <v>94</v>
      </c>
      <c r="F171" s="82" t="s">
        <v>94</v>
      </c>
      <c r="G171" s="80" t="s">
        <v>94</v>
      </c>
      <c r="H171" s="81" t="s">
        <v>94</v>
      </c>
      <c r="I171" s="81" t="s">
        <v>94</v>
      </c>
      <c r="J171" s="81" t="s">
        <v>94</v>
      </c>
    </row>
    <row r="172" spans="1:10" ht="20.100000000000001" customHeight="1" x14ac:dyDescent="0.35">
      <c r="A172" s="83" t="s">
        <v>282</v>
      </c>
      <c r="B172" s="84" t="s">
        <v>285</v>
      </c>
      <c r="C172" s="85" t="s">
        <v>94</v>
      </c>
      <c r="D172" s="86" t="s">
        <v>94</v>
      </c>
      <c r="E172" s="86" t="s">
        <v>94</v>
      </c>
      <c r="F172" s="87" t="s">
        <v>94</v>
      </c>
      <c r="G172" s="85" t="s">
        <v>94</v>
      </c>
      <c r="H172" s="86" t="s">
        <v>94</v>
      </c>
      <c r="I172" s="86" t="s">
        <v>93</v>
      </c>
      <c r="J172" s="86" t="s">
        <v>94</v>
      </c>
    </row>
    <row r="173" spans="1:10" ht="20.100000000000001" customHeight="1" x14ac:dyDescent="0.35">
      <c r="A173" s="78" t="s">
        <v>282</v>
      </c>
      <c r="B173" s="79" t="s">
        <v>286</v>
      </c>
      <c r="C173" s="80" t="s">
        <v>94</v>
      </c>
      <c r="D173" s="81" t="s">
        <v>94</v>
      </c>
      <c r="E173" s="81" t="s">
        <v>94</v>
      </c>
      <c r="F173" s="82" t="s">
        <v>94</v>
      </c>
      <c r="G173" s="80" t="s">
        <v>94</v>
      </c>
      <c r="H173" s="81" t="s">
        <v>94</v>
      </c>
      <c r="I173" s="81" t="s">
        <v>94</v>
      </c>
      <c r="J173" s="81" t="s">
        <v>93</v>
      </c>
    </row>
    <row r="174" spans="1:10" ht="20.100000000000001" customHeight="1" x14ac:dyDescent="0.35">
      <c r="A174" s="83" t="s">
        <v>282</v>
      </c>
      <c r="B174" s="84" t="s">
        <v>287</v>
      </c>
      <c r="C174" s="85" t="s">
        <v>94</v>
      </c>
      <c r="D174" s="86" t="s">
        <v>94</v>
      </c>
      <c r="E174" s="86" t="s">
        <v>94</v>
      </c>
      <c r="F174" s="87" t="s">
        <v>94</v>
      </c>
      <c r="G174" s="85" t="s">
        <v>94</v>
      </c>
      <c r="H174" s="86" t="s">
        <v>94</v>
      </c>
      <c r="I174" s="86" t="s">
        <v>93</v>
      </c>
      <c r="J174" s="86" t="s">
        <v>94</v>
      </c>
    </row>
    <row r="175" spans="1:10" ht="20.100000000000001" customHeight="1" x14ac:dyDescent="0.35">
      <c r="A175" s="78" t="s">
        <v>288</v>
      </c>
      <c r="B175" s="79" t="s">
        <v>289</v>
      </c>
      <c r="C175" s="80" t="s">
        <v>94</v>
      </c>
      <c r="D175" s="81" t="s">
        <v>94</v>
      </c>
      <c r="E175" s="81" t="s">
        <v>94</v>
      </c>
      <c r="F175" s="82" t="s">
        <v>93</v>
      </c>
      <c r="G175" s="80" t="s">
        <v>94</v>
      </c>
      <c r="H175" s="81" t="s">
        <v>94</v>
      </c>
      <c r="I175" s="81" t="s">
        <v>94</v>
      </c>
      <c r="J175" s="81" t="s">
        <v>93</v>
      </c>
    </row>
    <row r="176" spans="1:10" ht="20.100000000000001" customHeight="1" x14ac:dyDescent="0.35">
      <c r="A176" s="83" t="s">
        <v>288</v>
      </c>
      <c r="B176" s="84" t="s">
        <v>290</v>
      </c>
      <c r="C176" s="85" t="s">
        <v>94</v>
      </c>
      <c r="D176" s="86" t="s">
        <v>94</v>
      </c>
      <c r="E176" s="86" t="s">
        <v>94</v>
      </c>
      <c r="F176" s="87" t="s">
        <v>94</v>
      </c>
      <c r="G176" s="85" t="s">
        <v>93</v>
      </c>
      <c r="H176" s="86" t="s">
        <v>93</v>
      </c>
      <c r="I176" s="86" t="s">
        <v>93</v>
      </c>
      <c r="J176" s="86" t="s">
        <v>94</v>
      </c>
    </row>
    <row r="177" spans="1:10" ht="20.100000000000001" customHeight="1" x14ac:dyDescent="0.35">
      <c r="A177" s="78" t="s">
        <v>288</v>
      </c>
      <c r="B177" s="79" t="s">
        <v>291</v>
      </c>
      <c r="C177" s="80" t="s">
        <v>93</v>
      </c>
      <c r="D177" s="81" t="s">
        <v>93</v>
      </c>
      <c r="E177" s="81" t="s">
        <v>93</v>
      </c>
      <c r="F177" s="82" t="s">
        <v>94</v>
      </c>
      <c r="G177" s="80" t="s">
        <v>94</v>
      </c>
      <c r="H177" s="81" t="s">
        <v>93</v>
      </c>
      <c r="I177" s="81" t="s">
        <v>93</v>
      </c>
      <c r="J177" s="81" t="s">
        <v>94</v>
      </c>
    </row>
    <row r="178" spans="1:10" ht="20.100000000000001" customHeight="1" x14ac:dyDescent="0.35">
      <c r="A178" s="83" t="s">
        <v>288</v>
      </c>
      <c r="B178" s="84" t="s">
        <v>292</v>
      </c>
      <c r="C178" s="85" t="s">
        <v>94</v>
      </c>
      <c r="D178" s="86" t="s">
        <v>94</v>
      </c>
      <c r="E178" s="86" t="s">
        <v>94</v>
      </c>
      <c r="F178" s="87" t="s">
        <v>94</v>
      </c>
      <c r="G178" s="85" t="s">
        <v>93</v>
      </c>
      <c r="H178" s="86" t="s">
        <v>93</v>
      </c>
      <c r="I178" s="86" t="s">
        <v>93</v>
      </c>
      <c r="J178" s="86" t="s">
        <v>93</v>
      </c>
    </row>
    <row r="179" spans="1:10" ht="20.100000000000001" customHeight="1" x14ac:dyDescent="0.35">
      <c r="A179" s="78" t="s">
        <v>288</v>
      </c>
      <c r="B179" s="79" t="s">
        <v>293</v>
      </c>
      <c r="C179" s="80" t="s">
        <v>94</v>
      </c>
      <c r="D179" s="81" t="s">
        <v>94</v>
      </c>
      <c r="E179" s="81" t="s">
        <v>94</v>
      </c>
      <c r="F179" s="82" t="s">
        <v>94</v>
      </c>
      <c r="G179" s="80" t="s">
        <v>93</v>
      </c>
      <c r="H179" s="81" t="s">
        <v>94</v>
      </c>
      <c r="I179" s="81" t="s">
        <v>93</v>
      </c>
      <c r="J179" s="81" t="s">
        <v>94</v>
      </c>
    </row>
    <row r="180" spans="1:10" ht="20.100000000000001" customHeight="1" x14ac:dyDescent="0.35">
      <c r="A180" s="83" t="s">
        <v>288</v>
      </c>
      <c r="B180" s="84" t="s">
        <v>294</v>
      </c>
      <c r="C180" s="85" t="s">
        <v>94</v>
      </c>
      <c r="D180" s="86" t="s">
        <v>94</v>
      </c>
      <c r="E180" s="86" t="s">
        <v>94</v>
      </c>
      <c r="F180" s="87" t="s">
        <v>94</v>
      </c>
      <c r="G180" s="85" t="s">
        <v>94</v>
      </c>
      <c r="H180" s="86" t="s">
        <v>94</v>
      </c>
      <c r="I180" s="86" t="s">
        <v>93</v>
      </c>
      <c r="J180" s="86" t="s">
        <v>93</v>
      </c>
    </row>
    <row r="181" spans="1:10" ht="20.100000000000001" customHeight="1" x14ac:dyDescent="0.35">
      <c r="A181" s="78" t="s">
        <v>288</v>
      </c>
      <c r="B181" s="79" t="s">
        <v>295</v>
      </c>
      <c r="C181" s="80" t="s">
        <v>94</v>
      </c>
      <c r="D181" s="81" t="s">
        <v>94</v>
      </c>
      <c r="E181" s="81" t="s">
        <v>94</v>
      </c>
      <c r="F181" s="82" t="s">
        <v>94</v>
      </c>
      <c r="G181" s="80" t="s">
        <v>93</v>
      </c>
      <c r="H181" s="81" t="s">
        <v>94</v>
      </c>
      <c r="I181" s="81" t="s">
        <v>93</v>
      </c>
      <c r="J181" s="81" t="s">
        <v>94</v>
      </c>
    </row>
    <row r="182" spans="1:10" ht="20.100000000000001" customHeight="1" x14ac:dyDescent="0.35">
      <c r="A182" s="83" t="s">
        <v>296</v>
      </c>
      <c r="B182" s="84" t="s">
        <v>297</v>
      </c>
      <c r="C182" s="85" t="s">
        <v>94</v>
      </c>
      <c r="D182" s="86" t="s">
        <v>94</v>
      </c>
      <c r="E182" s="86" t="s">
        <v>94</v>
      </c>
      <c r="F182" s="87" t="s">
        <v>94</v>
      </c>
      <c r="G182" s="85" t="s">
        <v>94</v>
      </c>
      <c r="H182" s="86" t="s">
        <v>94</v>
      </c>
      <c r="I182" s="86" t="s">
        <v>94</v>
      </c>
      <c r="J182" s="86" t="s">
        <v>93</v>
      </c>
    </row>
    <row r="183" spans="1:10" ht="20.100000000000001" customHeight="1" x14ac:dyDescent="0.35">
      <c r="A183" s="78" t="s">
        <v>298</v>
      </c>
      <c r="B183" s="79" t="s">
        <v>299</v>
      </c>
      <c r="C183" s="80" t="s">
        <v>94</v>
      </c>
      <c r="D183" s="81" t="s">
        <v>94</v>
      </c>
      <c r="E183" s="81" t="s">
        <v>94</v>
      </c>
      <c r="F183" s="82" t="s">
        <v>94</v>
      </c>
      <c r="G183" s="80" t="s">
        <v>94</v>
      </c>
      <c r="H183" s="81" t="s">
        <v>94</v>
      </c>
      <c r="I183" s="81" t="s">
        <v>94</v>
      </c>
      <c r="J183" s="81" t="s">
        <v>93</v>
      </c>
    </row>
    <row r="184" spans="1:10" ht="20.100000000000001" customHeight="1" x14ac:dyDescent="0.35">
      <c r="A184" s="83" t="s">
        <v>298</v>
      </c>
      <c r="B184" s="84" t="s">
        <v>300</v>
      </c>
      <c r="C184" s="85" t="s">
        <v>94</v>
      </c>
      <c r="D184" s="86" t="s">
        <v>94</v>
      </c>
      <c r="E184" s="86" t="s">
        <v>94</v>
      </c>
      <c r="F184" s="87" t="s">
        <v>94</v>
      </c>
      <c r="G184" s="85" t="s">
        <v>93</v>
      </c>
      <c r="H184" s="86" t="s">
        <v>94</v>
      </c>
      <c r="I184" s="86" t="s">
        <v>93</v>
      </c>
      <c r="J184" s="86" t="s">
        <v>94</v>
      </c>
    </row>
    <row r="185" spans="1:10" ht="20.100000000000001" customHeight="1" x14ac:dyDescent="0.35">
      <c r="A185" s="78" t="s">
        <v>301</v>
      </c>
      <c r="B185" s="79" t="s">
        <v>302</v>
      </c>
      <c r="C185" s="80" t="s">
        <v>94</v>
      </c>
      <c r="D185" s="81" t="s">
        <v>94</v>
      </c>
      <c r="E185" s="81" t="s">
        <v>94</v>
      </c>
      <c r="F185" s="82" t="s">
        <v>94</v>
      </c>
      <c r="G185" s="80" t="s">
        <v>93</v>
      </c>
      <c r="H185" s="81" t="s">
        <v>94</v>
      </c>
      <c r="I185" s="81" t="s">
        <v>94</v>
      </c>
      <c r="J185" s="81" t="s">
        <v>94</v>
      </c>
    </row>
    <row r="186" spans="1:10" ht="20.100000000000001" customHeight="1" x14ac:dyDescent="0.35">
      <c r="A186" s="83" t="s">
        <v>301</v>
      </c>
      <c r="B186" s="84" t="s">
        <v>303</v>
      </c>
      <c r="C186" s="85" t="s">
        <v>94</v>
      </c>
      <c r="D186" s="86" t="s">
        <v>94</v>
      </c>
      <c r="E186" s="86" t="s">
        <v>94</v>
      </c>
      <c r="F186" s="87" t="s">
        <v>94</v>
      </c>
      <c r="G186" s="85" t="s">
        <v>93</v>
      </c>
      <c r="H186" s="86" t="s">
        <v>93</v>
      </c>
      <c r="I186" s="86" t="s">
        <v>94</v>
      </c>
      <c r="J186" s="86" t="s">
        <v>94</v>
      </c>
    </row>
    <row r="187" spans="1:10" ht="20.100000000000001" customHeight="1" x14ac:dyDescent="0.35">
      <c r="A187" s="78" t="s">
        <v>304</v>
      </c>
      <c r="B187" s="79" t="s">
        <v>305</v>
      </c>
      <c r="C187" s="80" t="s">
        <v>93</v>
      </c>
      <c r="D187" s="81" t="s">
        <v>93</v>
      </c>
      <c r="E187" s="81" t="s">
        <v>94</v>
      </c>
      <c r="F187" s="82" t="s">
        <v>94</v>
      </c>
      <c r="G187" s="80" t="s">
        <v>93</v>
      </c>
      <c r="H187" s="81" t="s">
        <v>93</v>
      </c>
      <c r="I187" s="81" t="s">
        <v>94</v>
      </c>
      <c r="J187" s="81" t="s">
        <v>94</v>
      </c>
    </row>
    <row r="188" spans="1:10" ht="20.100000000000001" customHeight="1" x14ac:dyDescent="0.35">
      <c r="A188" s="83" t="s">
        <v>306</v>
      </c>
      <c r="B188" s="84" t="s">
        <v>307</v>
      </c>
      <c r="C188" s="85" t="s">
        <v>94</v>
      </c>
      <c r="D188" s="86" t="s">
        <v>94</v>
      </c>
      <c r="E188" s="86" t="s">
        <v>93</v>
      </c>
      <c r="F188" s="87" t="s">
        <v>94</v>
      </c>
      <c r="G188" s="85" t="s">
        <v>93</v>
      </c>
      <c r="H188" s="86" t="s">
        <v>94</v>
      </c>
      <c r="I188" s="86" t="s">
        <v>93</v>
      </c>
      <c r="J188" s="86" t="s">
        <v>94</v>
      </c>
    </row>
    <row r="189" spans="1:10" ht="20.100000000000001" customHeight="1" x14ac:dyDescent="0.35">
      <c r="A189" s="78" t="s">
        <v>306</v>
      </c>
      <c r="B189" s="79" t="s">
        <v>308</v>
      </c>
      <c r="C189" s="80" t="s">
        <v>93</v>
      </c>
      <c r="D189" s="81" t="s">
        <v>94</v>
      </c>
      <c r="E189" s="81" t="s">
        <v>94</v>
      </c>
      <c r="F189" s="82" t="s">
        <v>94</v>
      </c>
      <c r="G189" s="80" t="s">
        <v>94</v>
      </c>
      <c r="H189" s="81" t="s">
        <v>94</v>
      </c>
      <c r="I189" s="81" t="s">
        <v>93</v>
      </c>
      <c r="J189" s="81" t="s">
        <v>94</v>
      </c>
    </row>
    <row r="190" spans="1:10" ht="20.100000000000001" customHeight="1" x14ac:dyDescent="0.35">
      <c r="A190" s="83" t="s">
        <v>306</v>
      </c>
      <c r="B190" s="84" t="s">
        <v>309</v>
      </c>
      <c r="C190" s="85" t="s">
        <v>94</v>
      </c>
      <c r="D190" s="86" t="s">
        <v>94</v>
      </c>
      <c r="E190" s="86" t="s">
        <v>94</v>
      </c>
      <c r="F190" s="87" t="s">
        <v>93</v>
      </c>
      <c r="G190" s="85" t="s">
        <v>94</v>
      </c>
      <c r="H190" s="86" t="s">
        <v>94</v>
      </c>
      <c r="I190" s="86" t="s">
        <v>94</v>
      </c>
      <c r="J190" s="86" t="s">
        <v>94</v>
      </c>
    </row>
    <row r="191" spans="1:10" ht="20.100000000000001" customHeight="1" x14ac:dyDescent="0.35">
      <c r="A191" s="78" t="s">
        <v>306</v>
      </c>
      <c r="B191" s="79" t="s">
        <v>310</v>
      </c>
      <c r="C191" s="80" t="s">
        <v>93</v>
      </c>
      <c r="D191" s="81" t="s">
        <v>94</v>
      </c>
      <c r="E191" s="81" t="s">
        <v>93</v>
      </c>
      <c r="F191" s="82" t="s">
        <v>94</v>
      </c>
      <c r="G191" s="80" t="s">
        <v>93</v>
      </c>
      <c r="H191" s="81" t="s">
        <v>94</v>
      </c>
      <c r="I191" s="81" t="s">
        <v>93</v>
      </c>
      <c r="J191" s="81" t="s">
        <v>94</v>
      </c>
    </row>
    <row r="192" spans="1:10" ht="20.100000000000001" customHeight="1" x14ac:dyDescent="0.35">
      <c r="A192" s="83" t="s">
        <v>306</v>
      </c>
      <c r="B192" s="84" t="s">
        <v>311</v>
      </c>
      <c r="C192" s="85" t="s">
        <v>94</v>
      </c>
      <c r="D192" s="86" t="s">
        <v>94</v>
      </c>
      <c r="E192" s="86" t="s">
        <v>94</v>
      </c>
      <c r="F192" s="87" t="s">
        <v>94</v>
      </c>
      <c r="G192" s="85" t="s">
        <v>94</v>
      </c>
      <c r="H192" s="86" t="s">
        <v>94</v>
      </c>
      <c r="I192" s="86" t="s">
        <v>93</v>
      </c>
      <c r="J192" s="86" t="s">
        <v>93</v>
      </c>
    </row>
    <row r="193" spans="1:10" ht="20.100000000000001" customHeight="1" x14ac:dyDescent="0.35">
      <c r="A193" s="78" t="s">
        <v>312</v>
      </c>
      <c r="B193" s="79" t="s">
        <v>313</v>
      </c>
      <c r="C193" s="80" t="s">
        <v>94</v>
      </c>
      <c r="D193" s="81" t="s">
        <v>94</v>
      </c>
      <c r="E193" s="81" t="s">
        <v>94</v>
      </c>
      <c r="F193" s="82" t="s">
        <v>94</v>
      </c>
      <c r="G193" s="80" t="s">
        <v>93</v>
      </c>
      <c r="H193" s="81" t="s">
        <v>94</v>
      </c>
      <c r="I193" s="81" t="s">
        <v>93</v>
      </c>
      <c r="J193" s="81" t="s">
        <v>94</v>
      </c>
    </row>
    <row r="194" spans="1:10" ht="20.100000000000001" customHeight="1" x14ac:dyDescent="0.35">
      <c r="A194" s="83" t="s">
        <v>312</v>
      </c>
      <c r="B194" s="84" t="s">
        <v>314</v>
      </c>
      <c r="C194" s="85" t="s">
        <v>94</v>
      </c>
      <c r="D194" s="86" t="s">
        <v>94</v>
      </c>
      <c r="E194" s="86" t="s">
        <v>94</v>
      </c>
      <c r="F194" s="87" t="s">
        <v>94</v>
      </c>
      <c r="G194" s="85" t="s">
        <v>94</v>
      </c>
      <c r="H194" s="86" t="s">
        <v>94</v>
      </c>
      <c r="I194" s="86" t="s">
        <v>94</v>
      </c>
      <c r="J194" s="86" t="s">
        <v>94</v>
      </c>
    </row>
    <row r="195" spans="1:10" ht="20.100000000000001" customHeight="1" x14ac:dyDescent="0.35">
      <c r="A195" s="78" t="s">
        <v>312</v>
      </c>
      <c r="B195" s="79" t="s">
        <v>315</v>
      </c>
      <c r="C195" s="80" t="s">
        <v>94</v>
      </c>
      <c r="D195" s="81" t="s">
        <v>94</v>
      </c>
      <c r="E195" s="81" t="s">
        <v>94</v>
      </c>
      <c r="F195" s="82" t="s">
        <v>94</v>
      </c>
      <c r="G195" s="80" t="s">
        <v>93</v>
      </c>
      <c r="H195" s="81" t="s">
        <v>93</v>
      </c>
      <c r="I195" s="81" t="s">
        <v>93</v>
      </c>
      <c r="J195" s="81" t="s">
        <v>94</v>
      </c>
    </row>
    <row r="196" spans="1:10" ht="20.100000000000001" customHeight="1" x14ac:dyDescent="0.35">
      <c r="A196" s="83" t="s">
        <v>312</v>
      </c>
      <c r="B196" s="84" t="s">
        <v>316</v>
      </c>
      <c r="C196" s="85" t="s">
        <v>94</v>
      </c>
      <c r="D196" s="86" t="s">
        <v>94</v>
      </c>
      <c r="E196" s="86" t="s">
        <v>94</v>
      </c>
      <c r="F196" s="87" t="s">
        <v>94</v>
      </c>
      <c r="G196" s="85" t="s">
        <v>93</v>
      </c>
      <c r="H196" s="86" t="s">
        <v>93</v>
      </c>
      <c r="I196" s="86" t="s">
        <v>93</v>
      </c>
      <c r="J196" s="86" t="s">
        <v>94</v>
      </c>
    </row>
    <row r="197" spans="1:10" ht="20.100000000000001" customHeight="1" x14ac:dyDescent="0.35">
      <c r="A197" s="78" t="s">
        <v>317</v>
      </c>
      <c r="B197" s="79" t="s">
        <v>318</v>
      </c>
      <c r="C197" s="80" t="s">
        <v>94</v>
      </c>
      <c r="D197" s="81" t="s">
        <v>94</v>
      </c>
      <c r="E197" s="81" t="s">
        <v>94</v>
      </c>
      <c r="F197" s="82" t="s">
        <v>94</v>
      </c>
      <c r="G197" s="80" t="s">
        <v>93</v>
      </c>
      <c r="H197" s="81" t="s">
        <v>93</v>
      </c>
      <c r="I197" s="81" t="s">
        <v>93</v>
      </c>
      <c r="J197" s="81" t="s">
        <v>93</v>
      </c>
    </row>
    <row r="198" spans="1:10" ht="20.100000000000001" customHeight="1" x14ac:dyDescent="0.35">
      <c r="A198" s="83" t="s">
        <v>317</v>
      </c>
      <c r="B198" s="84" t="s">
        <v>319</v>
      </c>
      <c r="C198" s="85" t="s">
        <v>94</v>
      </c>
      <c r="D198" s="86" t="s">
        <v>94</v>
      </c>
      <c r="E198" s="86" t="s">
        <v>94</v>
      </c>
      <c r="F198" s="87" t="s">
        <v>94</v>
      </c>
      <c r="G198" s="85" t="s">
        <v>93</v>
      </c>
      <c r="H198" s="86" t="s">
        <v>93</v>
      </c>
      <c r="I198" s="86" t="s">
        <v>93</v>
      </c>
      <c r="J198" s="86" t="s">
        <v>94</v>
      </c>
    </row>
    <row r="199" spans="1:10" ht="20.100000000000001" customHeight="1" x14ac:dyDescent="0.35">
      <c r="A199" s="78" t="s">
        <v>317</v>
      </c>
      <c r="B199" s="79" t="s">
        <v>320</v>
      </c>
      <c r="C199" s="80" t="s">
        <v>93</v>
      </c>
      <c r="D199" s="81" t="s">
        <v>93</v>
      </c>
      <c r="E199" s="81" t="s">
        <v>93</v>
      </c>
      <c r="F199" s="82" t="s">
        <v>94</v>
      </c>
      <c r="G199" s="80" t="s">
        <v>93</v>
      </c>
      <c r="H199" s="81" t="s">
        <v>93</v>
      </c>
      <c r="I199" s="81" t="s">
        <v>93</v>
      </c>
      <c r="J199" s="81" t="s">
        <v>94</v>
      </c>
    </row>
    <row r="200" spans="1:10" ht="20.100000000000001" customHeight="1" x14ac:dyDescent="0.35">
      <c r="A200" s="83" t="s">
        <v>317</v>
      </c>
      <c r="B200" s="84" t="s">
        <v>321</v>
      </c>
      <c r="C200" s="85" t="s">
        <v>93</v>
      </c>
      <c r="D200" s="86" t="s">
        <v>93</v>
      </c>
      <c r="E200" s="86" t="s">
        <v>93</v>
      </c>
      <c r="F200" s="87" t="s">
        <v>93</v>
      </c>
      <c r="G200" s="85" t="s">
        <v>93</v>
      </c>
      <c r="H200" s="86" t="s">
        <v>93</v>
      </c>
      <c r="I200" s="86" t="s">
        <v>93</v>
      </c>
      <c r="J200" s="86" t="s">
        <v>93</v>
      </c>
    </row>
    <row r="201" spans="1:10" ht="20.100000000000001" customHeight="1" x14ac:dyDescent="0.35">
      <c r="A201" s="78" t="s">
        <v>317</v>
      </c>
      <c r="B201" s="79" t="s">
        <v>322</v>
      </c>
      <c r="C201" s="80" t="s">
        <v>93</v>
      </c>
      <c r="D201" s="81" t="s">
        <v>93</v>
      </c>
      <c r="E201" s="81" t="s">
        <v>94</v>
      </c>
      <c r="F201" s="82" t="s">
        <v>94</v>
      </c>
      <c r="G201" s="80" t="s">
        <v>93</v>
      </c>
      <c r="H201" s="81" t="s">
        <v>93</v>
      </c>
      <c r="I201" s="81" t="s">
        <v>94</v>
      </c>
      <c r="J201" s="81" t="s">
        <v>94</v>
      </c>
    </row>
    <row r="202" spans="1:10" ht="20.100000000000001" customHeight="1" x14ac:dyDescent="0.35">
      <c r="A202" s="83" t="s">
        <v>317</v>
      </c>
      <c r="B202" s="84" t="s">
        <v>323</v>
      </c>
      <c r="C202" s="85" t="s">
        <v>93</v>
      </c>
      <c r="D202" s="86" t="s">
        <v>94</v>
      </c>
      <c r="E202" s="86" t="s">
        <v>93</v>
      </c>
      <c r="F202" s="87" t="s">
        <v>94</v>
      </c>
      <c r="G202" s="85" t="s">
        <v>93</v>
      </c>
      <c r="H202" s="86" t="s">
        <v>93</v>
      </c>
      <c r="I202" s="86" t="s">
        <v>93</v>
      </c>
      <c r="J202" s="86" t="s">
        <v>94</v>
      </c>
    </row>
    <row r="203" spans="1:10" ht="20.100000000000001" customHeight="1" x14ac:dyDescent="0.35">
      <c r="A203" s="78" t="s">
        <v>317</v>
      </c>
      <c r="B203" s="79" t="s">
        <v>324</v>
      </c>
      <c r="C203" s="80" t="s">
        <v>93</v>
      </c>
      <c r="D203" s="81" t="s">
        <v>94</v>
      </c>
      <c r="E203" s="81" t="s">
        <v>93</v>
      </c>
      <c r="F203" s="82" t="s">
        <v>94</v>
      </c>
      <c r="G203" s="80" t="s">
        <v>93</v>
      </c>
      <c r="H203" s="81" t="s">
        <v>94</v>
      </c>
      <c r="I203" s="81" t="s">
        <v>93</v>
      </c>
      <c r="J203" s="81" t="s">
        <v>94</v>
      </c>
    </row>
    <row r="204" spans="1:10" ht="20.100000000000001" customHeight="1" x14ac:dyDescent="0.35">
      <c r="A204" s="83" t="s">
        <v>317</v>
      </c>
      <c r="B204" s="84" t="s">
        <v>325</v>
      </c>
      <c r="C204" s="85" t="s">
        <v>94</v>
      </c>
      <c r="D204" s="86" t="s">
        <v>94</v>
      </c>
      <c r="E204" s="86" t="s">
        <v>94</v>
      </c>
      <c r="F204" s="87" t="s">
        <v>94</v>
      </c>
      <c r="G204" s="85" t="s">
        <v>93</v>
      </c>
      <c r="H204" s="86" t="s">
        <v>94</v>
      </c>
      <c r="I204" s="86" t="s">
        <v>94</v>
      </c>
      <c r="J204" s="86" t="s">
        <v>94</v>
      </c>
    </row>
    <row r="205" spans="1:10" ht="20.100000000000001" customHeight="1" x14ac:dyDescent="0.35">
      <c r="A205" s="78" t="s">
        <v>317</v>
      </c>
      <c r="B205" s="79" t="s">
        <v>326</v>
      </c>
      <c r="C205" s="80" t="s">
        <v>94</v>
      </c>
      <c r="D205" s="81" t="s">
        <v>94</v>
      </c>
      <c r="E205" s="81" t="s">
        <v>94</v>
      </c>
      <c r="F205" s="82" t="s">
        <v>94</v>
      </c>
      <c r="G205" s="80" t="s">
        <v>94</v>
      </c>
      <c r="H205" s="81" t="s">
        <v>94</v>
      </c>
      <c r="I205" s="81" t="s">
        <v>94</v>
      </c>
      <c r="J205" s="81" t="s">
        <v>94</v>
      </c>
    </row>
    <row r="206" spans="1:10" ht="20.100000000000001" customHeight="1" x14ac:dyDescent="0.35">
      <c r="A206" s="83" t="s">
        <v>317</v>
      </c>
      <c r="B206" s="84" t="s">
        <v>327</v>
      </c>
      <c r="C206" s="85" t="s">
        <v>93</v>
      </c>
      <c r="D206" s="86" t="s">
        <v>94</v>
      </c>
      <c r="E206" s="86" t="s">
        <v>93</v>
      </c>
      <c r="F206" s="87" t="s">
        <v>93</v>
      </c>
      <c r="G206" s="85" t="s">
        <v>93</v>
      </c>
      <c r="H206" s="86" t="s">
        <v>94</v>
      </c>
      <c r="I206" s="86" t="s">
        <v>93</v>
      </c>
      <c r="J206" s="86" t="s">
        <v>93</v>
      </c>
    </row>
    <row r="207" spans="1:10" ht="20.100000000000001" customHeight="1" x14ac:dyDescent="0.35">
      <c r="A207" s="78" t="s">
        <v>328</v>
      </c>
      <c r="B207" s="79" t="s">
        <v>329</v>
      </c>
      <c r="C207" s="80" t="s">
        <v>94</v>
      </c>
      <c r="D207" s="81" t="s">
        <v>94</v>
      </c>
      <c r="E207" s="81" t="s">
        <v>94</v>
      </c>
      <c r="F207" s="82" t="s">
        <v>94</v>
      </c>
      <c r="G207" s="80" t="s">
        <v>94</v>
      </c>
      <c r="H207" s="81" t="s">
        <v>94</v>
      </c>
      <c r="I207" s="81" t="s">
        <v>94</v>
      </c>
      <c r="J207" s="81" t="s">
        <v>94</v>
      </c>
    </row>
    <row r="208" spans="1:10" ht="20.100000000000001" customHeight="1" x14ac:dyDescent="0.35">
      <c r="A208" s="83" t="s">
        <v>328</v>
      </c>
      <c r="B208" s="84" t="s">
        <v>330</v>
      </c>
      <c r="C208" s="85" t="s">
        <v>93</v>
      </c>
      <c r="D208" s="86" t="s">
        <v>94</v>
      </c>
      <c r="E208" s="86" t="s">
        <v>94</v>
      </c>
      <c r="F208" s="87" t="s">
        <v>94</v>
      </c>
      <c r="G208" s="85" t="s">
        <v>93</v>
      </c>
      <c r="H208" s="86" t="s">
        <v>94</v>
      </c>
      <c r="I208" s="86" t="s">
        <v>93</v>
      </c>
      <c r="J208" s="86" t="s">
        <v>94</v>
      </c>
    </row>
    <row r="209" spans="1:10" ht="20.100000000000001" customHeight="1" x14ac:dyDescent="0.35">
      <c r="A209" s="78" t="s">
        <v>328</v>
      </c>
      <c r="B209" s="79" t="s">
        <v>331</v>
      </c>
      <c r="C209" s="80" t="s">
        <v>94</v>
      </c>
      <c r="D209" s="81" t="s">
        <v>94</v>
      </c>
      <c r="E209" s="81" t="s">
        <v>94</v>
      </c>
      <c r="F209" s="82" t="s">
        <v>94</v>
      </c>
      <c r="G209" s="80" t="s">
        <v>94</v>
      </c>
      <c r="H209" s="81" t="s">
        <v>94</v>
      </c>
      <c r="I209" s="81" t="s">
        <v>94</v>
      </c>
      <c r="J209" s="81" t="s">
        <v>93</v>
      </c>
    </row>
    <row r="210" spans="1:10" ht="20.100000000000001" customHeight="1" x14ac:dyDescent="0.35">
      <c r="A210" s="83" t="s">
        <v>328</v>
      </c>
      <c r="B210" s="84" t="s">
        <v>332</v>
      </c>
      <c r="C210" s="85" t="s">
        <v>94</v>
      </c>
      <c r="D210" s="86" t="s">
        <v>94</v>
      </c>
      <c r="E210" s="86" t="s">
        <v>94</v>
      </c>
      <c r="F210" s="87" t="s">
        <v>94</v>
      </c>
      <c r="G210" s="85" t="s">
        <v>94</v>
      </c>
      <c r="H210" s="86" t="s">
        <v>94</v>
      </c>
      <c r="I210" s="86" t="s">
        <v>93</v>
      </c>
      <c r="J210" s="86" t="s">
        <v>93</v>
      </c>
    </row>
    <row r="211" spans="1:10" ht="20.100000000000001" customHeight="1" x14ac:dyDescent="0.35">
      <c r="A211" s="78" t="s">
        <v>328</v>
      </c>
      <c r="B211" s="79" t="s">
        <v>333</v>
      </c>
      <c r="C211" s="80" t="s">
        <v>94</v>
      </c>
      <c r="D211" s="81" t="s">
        <v>94</v>
      </c>
      <c r="E211" s="81" t="s">
        <v>94</v>
      </c>
      <c r="F211" s="82" t="s">
        <v>93</v>
      </c>
      <c r="G211" s="80" t="s">
        <v>94</v>
      </c>
      <c r="H211" s="81" t="s">
        <v>94</v>
      </c>
      <c r="I211" s="81" t="s">
        <v>94</v>
      </c>
      <c r="J211" s="81" t="s">
        <v>93</v>
      </c>
    </row>
    <row r="212" spans="1:10" ht="20.100000000000001" customHeight="1" x14ac:dyDescent="0.35">
      <c r="A212" s="83" t="s">
        <v>328</v>
      </c>
      <c r="B212" s="84" t="s">
        <v>334</v>
      </c>
      <c r="C212" s="85" t="s">
        <v>93</v>
      </c>
      <c r="D212" s="86" t="s">
        <v>93</v>
      </c>
      <c r="E212" s="86" t="s">
        <v>94</v>
      </c>
      <c r="F212" s="87" t="s">
        <v>94</v>
      </c>
      <c r="G212" s="85" t="s">
        <v>93</v>
      </c>
      <c r="H212" s="86" t="s">
        <v>93</v>
      </c>
      <c r="I212" s="86" t="s">
        <v>94</v>
      </c>
      <c r="J212" s="86" t="s">
        <v>94</v>
      </c>
    </row>
    <row r="213" spans="1:10" ht="20.100000000000001" customHeight="1" x14ac:dyDescent="0.35">
      <c r="A213" s="78" t="s">
        <v>328</v>
      </c>
      <c r="B213" s="79" t="s">
        <v>335</v>
      </c>
      <c r="C213" s="80" t="s">
        <v>93</v>
      </c>
      <c r="D213" s="81" t="s">
        <v>94</v>
      </c>
      <c r="E213" s="81" t="s">
        <v>93</v>
      </c>
      <c r="F213" s="82" t="s">
        <v>94</v>
      </c>
      <c r="G213" s="80" t="s">
        <v>93</v>
      </c>
      <c r="H213" s="81" t="s">
        <v>94</v>
      </c>
      <c r="I213" s="81" t="s">
        <v>93</v>
      </c>
      <c r="J213" s="81" t="s">
        <v>93</v>
      </c>
    </row>
    <row r="214" spans="1:10" ht="20.100000000000001" customHeight="1" x14ac:dyDescent="0.35">
      <c r="A214" s="83" t="s">
        <v>328</v>
      </c>
      <c r="B214" s="84" t="s">
        <v>336</v>
      </c>
      <c r="C214" s="85" t="s">
        <v>94</v>
      </c>
      <c r="D214" s="86" t="s">
        <v>94</v>
      </c>
      <c r="E214" s="86" t="s">
        <v>93</v>
      </c>
      <c r="F214" s="87" t="s">
        <v>94</v>
      </c>
      <c r="G214" s="85" t="s">
        <v>94</v>
      </c>
      <c r="H214" s="86" t="s">
        <v>94</v>
      </c>
      <c r="I214" s="86" t="s">
        <v>94</v>
      </c>
      <c r="J214" s="86" t="s">
        <v>94</v>
      </c>
    </row>
    <row r="215" spans="1:10" ht="20.100000000000001" customHeight="1" x14ac:dyDescent="0.35">
      <c r="A215" s="78" t="s">
        <v>328</v>
      </c>
      <c r="B215" s="79" t="s">
        <v>337</v>
      </c>
      <c r="C215" s="80" t="s">
        <v>93</v>
      </c>
      <c r="D215" s="81" t="s">
        <v>93</v>
      </c>
      <c r="E215" s="81" t="s">
        <v>94</v>
      </c>
      <c r="F215" s="82" t="s">
        <v>94</v>
      </c>
      <c r="G215" s="80" t="s">
        <v>93</v>
      </c>
      <c r="H215" s="81" t="s">
        <v>93</v>
      </c>
      <c r="I215" s="81" t="s">
        <v>94</v>
      </c>
      <c r="J215" s="81" t="s">
        <v>94</v>
      </c>
    </row>
    <row r="216" spans="1:10" ht="20.100000000000001" customHeight="1" x14ac:dyDescent="0.35">
      <c r="A216" s="83" t="s">
        <v>328</v>
      </c>
      <c r="B216" s="84" t="s">
        <v>338</v>
      </c>
      <c r="C216" s="85" t="s">
        <v>94</v>
      </c>
      <c r="D216" s="86" t="s">
        <v>94</v>
      </c>
      <c r="E216" s="86" t="s">
        <v>94</v>
      </c>
      <c r="F216" s="87" t="s">
        <v>94</v>
      </c>
      <c r="G216" s="85" t="s">
        <v>94</v>
      </c>
      <c r="H216" s="86" t="s">
        <v>94</v>
      </c>
      <c r="I216" s="86" t="s">
        <v>93</v>
      </c>
      <c r="J216" s="86" t="s">
        <v>94</v>
      </c>
    </row>
    <row r="217" spans="1:10" ht="20.100000000000001" customHeight="1" x14ac:dyDescent="0.35">
      <c r="A217" s="78" t="s">
        <v>328</v>
      </c>
      <c r="B217" s="79" t="s">
        <v>339</v>
      </c>
      <c r="C217" s="80" t="s">
        <v>94</v>
      </c>
      <c r="D217" s="81" t="s">
        <v>94</v>
      </c>
      <c r="E217" s="81" t="s">
        <v>94</v>
      </c>
      <c r="F217" s="82" t="s">
        <v>94</v>
      </c>
      <c r="G217" s="80" t="s">
        <v>93</v>
      </c>
      <c r="H217" s="81" t="s">
        <v>94</v>
      </c>
      <c r="I217" s="81" t="s">
        <v>93</v>
      </c>
      <c r="J217" s="81" t="s">
        <v>94</v>
      </c>
    </row>
    <row r="218" spans="1:10" ht="20.100000000000001" customHeight="1" x14ac:dyDescent="0.35">
      <c r="A218" s="83" t="s">
        <v>328</v>
      </c>
      <c r="B218" s="84" t="s">
        <v>340</v>
      </c>
      <c r="C218" s="85" t="s">
        <v>94</v>
      </c>
      <c r="D218" s="86" t="s">
        <v>94</v>
      </c>
      <c r="E218" s="86" t="s">
        <v>94</v>
      </c>
      <c r="F218" s="87" t="s">
        <v>94</v>
      </c>
      <c r="G218" s="85" t="s">
        <v>94</v>
      </c>
      <c r="H218" s="86" t="s">
        <v>94</v>
      </c>
      <c r="I218" s="86" t="s">
        <v>94</v>
      </c>
      <c r="J218" s="86" t="s">
        <v>93</v>
      </c>
    </row>
    <row r="219" spans="1:10" ht="20.100000000000001" customHeight="1" x14ac:dyDescent="0.35">
      <c r="A219" s="78" t="s">
        <v>328</v>
      </c>
      <c r="B219" s="79" t="s">
        <v>341</v>
      </c>
      <c r="C219" s="80" t="s">
        <v>94</v>
      </c>
      <c r="D219" s="81" t="s">
        <v>94</v>
      </c>
      <c r="E219" s="81" t="s">
        <v>94</v>
      </c>
      <c r="F219" s="82" t="s">
        <v>94</v>
      </c>
      <c r="G219" s="80" t="s">
        <v>94</v>
      </c>
      <c r="H219" s="81" t="s">
        <v>94</v>
      </c>
      <c r="I219" s="81" t="s">
        <v>94</v>
      </c>
      <c r="J219" s="81" t="s">
        <v>93</v>
      </c>
    </row>
    <row r="220" spans="1:10" ht="20.100000000000001" customHeight="1" x14ac:dyDescent="0.35">
      <c r="A220" s="83" t="s">
        <v>342</v>
      </c>
      <c r="B220" s="84" t="s">
        <v>343</v>
      </c>
      <c r="C220" s="85" t="s">
        <v>94</v>
      </c>
      <c r="D220" s="86" t="s">
        <v>94</v>
      </c>
      <c r="E220" s="86" t="s">
        <v>94</v>
      </c>
      <c r="F220" s="87" t="s">
        <v>94</v>
      </c>
      <c r="G220" s="85" t="s">
        <v>93</v>
      </c>
      <c r="H220" s="86" t="s">
        <v>94</v>
      </c>
      <c r="I220" s="86" t="s">
        <v>93</v>
      </c>
      <c r="J220" s="86" t="s">
        <v>93</v>
      </c>
    </row>
    <row r="221" spans="1:10" ht="20.100000000000001" customHeight="1" x14ac:dyDescent="0.35">
      <c r="A221" s="78" t="s">
        <v>344</v>
      </c>
      <c r="B221" s="79" t="s">
        <v>345</v>
      </c>
      <c r="C221" s="80" t="s">
        <v>94</v>
      </c>
      <c r="D221" s="81" t="s">
        <v>94</v>
      </c>
      <c r="E221" s="81" t="s">
        <v>94</v>
      </c>
      <c r="F221" s="82" t="s">
        <v>94</v>
      </c>
      <c r="G221" s="80" t="s">
        <v>93</v>
      </c>
      <c r="H221" s="81" t="s">
        <v>93</v>
      </c>
      <c r="I221" s="81" t="s">
        <v>93</v>
      </c>
      <c r="J221" s="81" t="s">
        <v>94</v>
      </c>
    </row>
    <row r="222" spans="1:10" ht="20.100000000000001" customHeight="1" x14ac:dyDescent="0.35">
      <c r="A222" s="83" t="s">
        <v>344</v>
      </c>
      <c r="B222" s="84" t="s">
        <v>346</v>
      </c>
      <c r="C222" s="85" t="s">
        <v>94</v>
      </c>
      <c r="D222" s="86" t="s">
        <v>94</v>
      </c>
      <c r="E222" s="86" t="s">
        <v>94</v>
      </c>
      <c r="F222" s="87" t="s">
        <v>94</v>
      </c>
      <c r="G222" s="85" t="s">
        <v>93</v>
      </c>
      <c r="H222" s="86" t="s">
        <v>93</v>
      </c>
      <c r="I222" s="86" t="s">
        <v>93</v>
      </c>
      <c r="J222" s="86" t="s">
        <v>94</v>
      </c>
    </row>
    <row r="223" spans="1:10" ht="20.100000000000001" customHeight="1" x14ac:dyDescent="0.35">
      <c r="A223" s="78" t="s">
        <v>344</v>
      </c>
      <c r="B223" s="79" t="s">
        <v>347</v>
      </c>
      <c r="C223" s="80" t="s">
        <v>94</v>
      </c>
      <c r="D223" s="81" t="s">
        <v>94</v>
      </c>
      <c r="E223" s="81" t="s">
        <v>94</v>
      </c>
      <c r="F223" s="82" t="s">
        <v>94</v>
      </c>
      <c r="G223" s="80" t="s">
        <v>94</v>
      </c>
      <c r="H223" s="81" t="s">
        <v>94</v>
      </c>
      <c r="I223" s="81" t="s">
        <v>93</v>
      </c>
      <c r="J223" s="81" t="s">
        <v>93</v>
      </c>
    </row>
    <row r="224" spans="1:10" ht="20.100000000000001" customHeight="1" x14ac:dyDescent="0.35">
      <c r="A224" s="83" t="s">
        <v>344</v>
      </c>
      <c r="B224" s="84" t="s">
        <v>348</v>
      </c>
      <c r="C224" s="85" t="s">
        <v>94</v>
      </c>
      <c r="D224" s="86" t="s">
        <v>94</v>
      </c>
      <c r="E224" s="86" t="s">
        <v>94</v>
      </c>
      <c r="F224" s="87" t="s">
        <v>94</v>
      </c>
      <c r="G224" s="85" t="s">
        <v>94</v>
      </c>
      <c r="H224" s="86" t="s">
        <v>94</v>
      </c>
      <c r="I224" s="86" t="s">
        <v>93</v>
      </c>
      <c r="J224" s="86" t="s">
        <v>94</v>
      </c>
    </row>
    <row r="225" spans="1:10" ht="20.100000000000001" customHeight="1" x14ac:dyDescent="0.35">
      <c r="A225" s="78" t="s">
        <v>344</v>
      </c>
      <c r="B225" s="79" t="s">
        <v>349</v>
      </c>
      <c r="C225" s="80" t="s">
        <v>93</v>
      </c>
      <c r="D225" s="81" t="s">
        <v>94</v>
      </c>
      <c r="E225" s="81" t="s">
        <v>93</v>
      </c>
      <c r="F225" s="82" t="s">
        <v>94</v>
      </c>
      <c r="G225" s="80" t="s">
        <v>93</v>
      </c>
      <c r="H225" s="81" t="s">
        <v>94</v>
      </c>
      <c r="I225" s="81" t="s">
        <v>93</v>
      </c>
      <c r="J225" s="81" t="s">
        <v>94</v>
      </c>
    </row>
    <row r="226" spans="1:10" ht="20.100000000000001" customHeight="1" x14ac:dyDescent="0.35">
      <c r="A226" s="83" t="s">
        <v>344</v>
      </c>
      <c r="B226" s="84" t="s">
        <v>350</v>
      </c>
      <c r="C226" s="85" t="s">
        <v>94</v>
      </c>
      <c r="D226" s="86" t="s">
        <v>94</v>
      </c>
      <c r="E226" s="86" t="s">
        <v>94</v>
      </c>
      <c r="F226" s="87" t="s">
        <v>94</v>
      </c>
      <c r="G226" s="85" t="s">
        <v>93</v>
      </c>
      <c r="H226" s="86" t="s">
        <v>93</v>
      </c>
      <c r="I226" s="86" t="s">
        <v>93</v>
      </c>
      <c r="J226" s="86" t="s">
        <v>94</v>
      </c>
    </row>
    <row r="227" spans="1:10" ht="20.100000000000001" customHeight="1" x14ac:dyDescent="0.35">
      <c r="A227" s="78" t="s">
        <v>344</v>
      </c>
      <c r="B227" s="79" t="s">
        <v>351</v>
      </c>
      <c r="C227" s="80" t="s">
        <v>94</v>
      </c>
      <c r="D227" s="81" t="s">
        <v>94</v>
      </c>
      <c r="E227" s="81" t="s">
        <v>94</v>
      </c>
      <c r="F227" s="82" t="s">
        <v>94</v>
      </c>
      <c r="G227" s="80" t="s">
        <v>93</v>
      </c>
      <c r="H227" s="81" t="s">
        <v>94</v>
      </c>
      <c r="I227" s="81" t="s">
        <v>93</v>
      </c>
      <c r="J227" s="81" t="s">
        <v>94</v>
      </c>
    </row>
    <row r="228" spans="1:10" ht="20.100000000000001" customHeight="1" x14ac:dyDescent="0.35">
      <c r="A228" s="83" t="s">
        <v>344</v>
      </c>
      <c r="B228" s="84" t="s">
        <v>352</v>
      </c>
      <c r="C228" s="85" t="s">
        <v>93</v>
      </c>
      <c r="D228" s="86" t="s">
        <v>93</v>
      </c>
      <c r="E228" s="86" t="s">
        <v>93</v>
      </c>
      <c r="F228" s="87" t="s">
        <v>94</v>
      </c>
      <c r="G228" s="85" t="s">
        <v>93</v>
      </c>
      <c r="H228" s="86" t="s">
        <v>93</v>
      </c>
      <c r="I228" s="86" t="s">
        <v>93</v>
      </c>
      <c r="J228" s="86" t="s">
        <v>94</v>
      </c>
    </row>
    <row r="229" spans="1:10" ht="20.100000000000001" customHeight="1" x14ac:dyDescent="0.35">
      <c r="A229" s="78" t="s">
        <v>344</v>
      </c>
      <c r="B229" s="79" t="s">
        <v>353</v>
      </c>
      <c r="C229" s="80" t="s">
        <v>94</v>
      </c>
      <c r="D229" s="81" t="s">
        <v>94</v>
      </c>
      <c r="E229" s="81" t="s">
        <v>94</v>
      </c>
      <c r="F229" s="82" t="s">
        <v>93</v>
      </c>
      <c r="G229" s="80" t="s">
        <v>94</v>
      </c>
      <c r="H229" s="81" t="s">
        <v>94</v>
      </c>
      <c r="I229" s="81" t="s">
        <v>93</v>
      </c>
      <c r="J229" s="81" t="s">
        <v>93</v>
      </c>
    </row>
    <row r="230" spans="1:10" ht="20.100000000000001" customHeight="1" x14ac:dyDescent="0.35">
      <c r="A230" s="83" t="s">
        <v>344</v>
      </c>
      <c r="B230" s="84" t="s">
        <v>354</v>
      </c>
      <c r="C230" s="85" t="s">
        <v>93</v>
      </c>
      <c r="D230" s="86" t="s">
        <v>93</v>
      </c>
      <c r="E230" s="86" t="s">
        <v>93</v>
      </c>
      <c r="F230" s="87" t="s">
        <v>94</v>
      </c>
      <c r="G230" s="85" t="s">
        <v>93</v>
      </c>
      <c r="H230" s="86" t="s">
        <v>93</v>
      </c>
      <c r="I230" s="86" t="s">
        <v>93</v>
      </c>
      <c r="J230" s="86" t="s">
        <v>94</v>
      </c>
    </row>
    <row r="231" spans="1:10" ht="20.100000000000001" customHeight="1" x14ac:dyDescent="0.35">
      <c r="A231" s="78" t="s">
        <v>344</v>
      </c>
      <c r="B231" s="79" t="s">
        <v>355</v>
      </c>
      <c r="C231" s="80" t="s">
        <v>94</v>
      </c>
      <c r="D231" s="81" t="s">
        <v>94</v>
      </c>
      <c r="E231" s="81" t="s">
        <v>94</v>
      </c>
      <c r="F231" s="82" t="s">
        <v>94</v>
      </c>
      <c r="G231" s="80" t="s">
        <v>94</v>
      </c>
      <c r="H231" s="81" t="s">
        <v>94</v>
      </c>
      <c r="I231" s="81" t="s">
        <v>93</v>
      </c>
      <c r="J231" s="81" t="s">
        <v>93</v>
      </c>
    </row>
    <row r="232" spans="1:10" ht="20.100000000000001" customHeight="1" x14ac:dyDescent="0.35">
      <c r="A232" s="83" t="s">
        <v>344</v>
      </c>
      <c r="B232" s="84" t="s">
        <v>356</v>
      </c>
      <c r="C232" s="85" t="s">
        <v>93</v>
      </c>
      <c r="D232" s="86" t="s">
        <v>93</v>
      </c>
      <c r="E232" s="86" t="s">
        <v>93</v>
      </c>
      <c r="F232" s="87" t="s">
        <v>94</v>
      </c>
      <c r="G232" s="85" t="s">
        <v>93</v>
      </c>
      <c r="H232" s="86" t="s">
        <v>93</v>
      </c>
      <c r="I232" s="86" t="s">
        <v>93</v>
      </c>
      <c r="J232" s="86" t="s">
        <v>94</v>
      </c>
    </row>
    <row r="233" spans="1:10" ht="20.100000000000001" customHeight="1" x14ac:dyDescent="0.35">
      <c r="A233" s="78" t="s">
        <v>344</v>
      </c>
      <c r="B233" s="79" t="s">
        <v>357</v>
      </c>
      <c r="C233" s="80" t="s">
        <v>94</v>
      </c>
      <c r="D233" s="81" t="s">
        <v>94</v>
      </c>
      <c r="E233" s="81" t="s">
        <v>94</v>
      </c>
      <c r="F233" s="82" t="s">
        <v>94</v>
      </c>
      <c r="G233" s="80" t="s">
        <v>93</v>
      </c>
      <c r="H233" s="81" t="s">
        <v>93</v>
      </c>
      <c r="I233" s="81" t="s">
        <v>93</v>
      </c>
      <c r="J233" s="81" t="s">
        <v>93</v>
      </c>
    </row>
    <row r="234" spans="1:10" ht="20.100000000000001" customHeight="1" x14ac:dyDescent="0.35">
      <c r="A234" s="83" t="s">
        <v>358</v>
      </c>
      <c r="B234" s="84" t="s">
        <v>359</v>
      </c>
      <c r="C234" s="85" t="s">
        <v>94</v>
      </c>
      <c r="D234" s="86" t="s">
        <v>94</v>
      </c>
      <c r="E234" s="86" t="s">
        <v>94</v>
      </c>
      <c r="F234" s="87" t="s">
        <v>94</v>
      </c>
      <c r="G234" s="85" t="s">
        <v>93</v>
      </c>
      <c r="H234" s="86" t="s">
        <v>93</v>
      </c>
      <c r="I234" s="86" t="s">
        <v>94</v>
      </c>
      <c r="J234" s="86" t="s">
        <v>94</v>
      </c>
    </row>
    <row r="235" spans="1:10" ht="20.100000000000001" customHeight="1" x14ac:dyDescent="0.35">
      <c r="A235" s="78" t="s">
        <v>358</v>
      </c>
      <c r="B235" s="79" t="s">
        <v>360</v>
      </c>
      <c r="C235" s="80" t="s">
        <v>94</v>
      </c>
      <c r="D235" s="81" t="s">
        <v>94</v>
      </c>
      <c r="E235" s="81" t="s">
        <v>94</v>
      </c>
      <c r="F235" s="82" t="s">
        <v>94</v>
      </c>
      <c r="G235" s="80" t="s">
        <v>93</v>
      </c>
      <c r="H235" s="81" t="s">
        <v>94</v>
      </c>
      <c r="I235" s="81" t="s">
        <v>93</v>
      </c>
      <c r="J235" s="81" t="s">
        <v>94</v>
      </c>
    </row>
    <row r="236" spans="1:10" ht="20.100000000000001" customHeight="1" x14ac:dyDescent="0.35">
      <c r="A236" s="83" t="s">
        <v>358</v>
      </c>
      <c r="B236" s="84" t="s">
        <v>361</v>
      </c>
      <c r="C236" s="85" t="s">
        <v>94</v>
      </c>
      <c r="D236" s="86" t="s">
        <v>94</v>
      </c>
      <c r="E236" s="86" t="s">
        <v>94</v>
      </c>
      <c r="F236" s="87" t="s">
        <v>94</v>
      </c>
      <c r="G236" s="85" t="s">
        <v>93</v>
      </c>
      <c r="H236" s="86" t="s">
        <v>94</v>
      </c>
      <c r="I236" s="86" t="s">
        <v>93</v>
      </c>
      <c r="J236" s="86" t="s">
        <v>94</v>
      </c>
    </row>
    <row r="237" spans="1:10" ht="20.100000000000001" customHeight="1" x14ac:dyDescent="0.35">
      <c r="A237" s="78" t="s">
        <v>362</v>
      </c>
      <c r="B237" s="79" t="s">
        <v>363</v>
      </c>
      <c r="C237" s="80" t="s">
        <v>94</v>
      </c>
      <c r="D237" s="81" t="s">
        <v>94</v>
      </c>
      <c r="E237" s="81" t="s">
        <v>94</v>
      </c>
      <c r="F237" s="82" t="s">
        <v>94</v>
      </c>
      <c r="G237" s="80" t="s">
        <v>94</v>
      </c>
      <c r="H237" s="81" t="s">
        <v>94</v>
      </c>
      <c r="I237" s="81" t="s">
        <v>94</v>
      </c>
      <c r="J237" s="81" t="s">
        <v>93</v>
      </c>
    </row>
    <row r="238" spans="1:10" ht="20.100000000000001" customHeight="1" x14ac:dyDescent="0.35">
      <c r="A238" s="83" t="s">
        <v>362</v>
      </c>
      <c r="B238" s="84" t="s">
        <v>364</v>
      </c>
      <c r="C238" s="85" t="s">
        <v>94</v>
      </c>
      <c r="D238" s="86" t="s">
        <v>94</v>
      </c>
      <c r="E238" s="86" t="s">
        <v>94</v>
      </c>
      <c r="F238" s="87" t="s">
        <v>94</v>
      </c>
      <c r="G238" s="85" t="s">
        <v>93</v>
      </c>
      <c r="H238" s="86" t="s">
        <v>93</v>
      </c>
      <c r="I238" s="86" t="s">
        <v>93</v>
      </c>
      <c r="J238" s="86" t="s">
        <v>94</v>
      </c>
    </row>
    <row r="239" spans="1:10" ht="20.100000000000001" customHeight="1" x14ac:dyDescent="0.35">
      <c r="A239" s="78" t="s">
        <v>362</v>
      </c>
      <c r="B239" s="79" t="s">
        <v>365</v>
      </c>
      <c r="C239" s="80" t="s">
        <v>94</v>
      </c>
      <c r="D239" s="81" t="s">
        <v>94</v>
      </c>
      <c r="E239" s="81" t="s">
        <v>94</v>
      </c>
      <c r="F239" s="82" t="s">
        <v>94</v>
      </c>
      <c r="G239" s="80" t="s">
        <v>94</v>
      </c>
      <c r="H239" s="81" t="s">
        <v>94</v>
      </c>
      <c r="I239" s="81" t="s">
        <v>93</v>
      </c>
      <c r="J239" s="81" t="s">
        <v>93</v>
      </c>
    </row>
    <row r="240" spans="1:10" ht="20.100000000000001" customHeight="1" x14ac:dyDescent="0.35">
      <c r="A240" s="83" t="s">
        <v>362</v>
      </c>
      <c r="B240" s="84" t="s">
        <v>366</v>
      </c>
      <c r="C240" s="85" t="s">
        <v>94</v>
      </c>
      <c r="D240" s="86" t="s">
        <v>94</v>
      </c>
      <c r="E240" s="86" t="s">
        <v>94</v>
      </c>
      <c r="F240" s="87" t="s">
        <v>94</v>
      </c>
      <c r="G240" s="85" t="s">
        <v>93</v>
      </c>
      <c r="H240" s="86" t="s">
        <v>94</v>
      </c>
      <c r="I240" s="86" t="s">
        <v>93</v>
      </c>
      <c r="J240" s="86" t="s">
        <v>93</v>
      </c>
    </row>
    <row r="241" spans="1:10" ht="20.100000000000001" customHeight="1" x14ac:dyDescent="0.35">
      <c r="A241" s="78" t="s">
        <v>362</v>
      </c>
      <c r="B241" s="79" t="s">
        <v>367</v>
      </c>
      <c r="C241" s="80" t="s">
        <v>94</v>
      </c>
      <c r="D241" s="81" t="s">
        <v>94</v>
      </c>
      <c r="E241" s="81" t="s">
        <v>94</v>
      </c>
      <c r="F241" s="82" t="s">
        <v>94</v>
      </c>
      <c r="G241" s="80" t="s">
        <v>93</v>
      </c>
      <c r="H241" s="81" t="s">
        <v>93</v>
      </c>
      <c r="I241" s="81" t="s">
        <v>93</v>
      </c>
      <c r="J241" s="81" t="s">
        <v>94</v>
      </c>
    </row>
    <row r="242" spans="1:10" ht="20.100000000000001" customHeight="1" x14ac:dyDescent="0.35">
      <c r="A242" s="83" t="s">
        <v>368</v>
      </c>
      <c r="B242" s="84" t="s">
        <v>369</v>
      </c>
      <c r="C242" s="85" t="s">
        <v>93</v>
      </c>
      <c r="D242" s="86" t="s">
        <v>93</v>
      </c>
      <c r="E242" s="86" t="s">
        <v>93</v>
      </c>
      <c r="F242" s="87" t="s">
        <v>94</v>
      </c>
      <c r="G242" s="85" t="s">
        <v>93</v>
      </c>
      <c r="H242" s="86" t="s">
        <v>93</v>
      </c>
      <c r="I242" s="86" t="s">
        <v>93</v>
      </c>
      <c r="J242" s="86" t="s">
        <v>94</v>
      </c>
    </row>
    <row r="243" spans="1:10" ht="20.100000000000001" customHeight="1" x14ac:dyDescent="0.35">
      <c r="A243" s="78" t="s">
        <v>368</v>
      </c>
      <c r="B243" s="79" t="s">
        <v>370</v>
      </c>
      <c r="C243" s="80" t="s">
        <v>93</v>
      </c>
      <c r="D243" s="81" t="s">
        <v>93</v>
      </c>
      <c r="E243" s="81" t="s">
        <v>93</v>
      </c>
      <c r="F243" s="82" t="s">
        <v>94</v>
      </c>
      <c r="G243" s="80" t="s">
        <v>93</v>
      </c>
      <c r="H243" s="81" t="s">
        <v>93</v>
      </c>
      <c r="I243" s="81" t="s">
        <v>93</v>
      </c>
      <c r="J243" s="81" t="s">
        <v>94</v>
      </c>
    </row>
    <row r="244" spans="1:10" ht="20.100000000000001" customHeight="1" x14ac:dyDescent="0.35">
      <c r="A244" s="83" t="s">
        <v>368</v>
      </c>
      <c r="B244" s="84" t="s">
        <v>371</v>
      </c>
      <c r="C244" s="85" t="s">
        <v>93</v>
      </c>
      <c r="D244" s="86" t="s">
        <v>94</v>
      </c>
      <c r="E244" s="86" t="s">
        <v>93</v>
      </c>
      <c r="F244" s="87" t="s">
        <v>94</v>
      </c>
      <c r="G244" s="85" t="s">
        <v>93</v>
      </c>
      <c r="H244" s="86" t="s">
        <v>94</v>
      </c>
      <c r="I244" s="86" t="s">
        <v>93</v>
      </c>
      <c r="J244" s="86" t="s">
        <v>94</v>
      </c>
    </row>
    <row r="245" spans="1:10" ht="20.100000000000001" customHeight="1" x14ac:dyDescent="0.35">
      <c r="A245" s="78" t="s">
        <v>368</v>
      </c>
      <c r="B245" s="79" t="s">
        <v>372</v>
      </c>
      <c r="C245" s="80" t="s">
        <v>93</v>
      </c>
      <c r="D245" s="81" t="s">
        <v>93</v>
      </c>
      <c r="E245" s="81" t="s">
        <v>93</v>
      </c>
      <c r="F245" s="82" t="s">
        <v>93</v>
      </c>
      <c r="G245" s="80" t="s">
        <v>93</v>
      </c>
      <c r="H245" s="81" t="s">
        <v>93</v>
      </c>
      <c r="I245" s="81" t="s">
        <v>93</v>
      </c>
      <c r="J245" s="81" t="s">
        <v>94</v>
      </c>
    </row>
    <row r="246" spans="1:10" ht="20.100000000000001" customHeight="1" x14ac:dyDescent="0.35">
      <c r="A246" s="83" t="s">
        <v>368</v>
      </c>
      <c r="B246" s="84" t="s">
        <v>373</v>
      </c>
      <c r="C246" s="85" t="s">
        <v>94</v>
      </c>
      <c r="D246" s="86" t="s">
        <v>94</v>
      </c>
      <c r="E246" s="86" t="s">
        <v>94</v>
      </c>
      <c r="F246" s="87" t="s">
        <v>94</v>
      </c>
      <c r="G246" s="85" t="s">
        <v>94</v>
      </c>
      <c r="H246" s="86" t="s">
        <v>94</v>
      </c>
      <c r="I246" s="86" t="s">
        <v>93</v>
      </c>
      <c r="J246" s="86" t="s">
        <v>94</v>
      </c>
    </row>
    <row r="247" spans="1:10" ht="20.100000000000001" customHeight="1" x14ac:dyDescent="0.35">
      <c r="A247" s="78" t="s">
        <v>368</v>
      </c>
      <c r="B247" s="79" t="s">
        <v>374</v>
      </c>
      <c r="C247" s="80" t="s">
        <v>94</v>
      </c>
      <c r="D247" s="81" t="s">
        <v>94</v>
      </c>
      <c r="E247" s="81" t="s">
        <v>94</v>
      </c>
      <c r="F247" s="82" t="s">
        <v>94</v>
      </c>
      <c r="G247" s="80" t="s">
        <v>94</v>
      </c>
      <c r="H247" s="81" t="s">
        <v>94</v>
      </c>
      <c r="I247" s="81" t="s">
        <v>94</v>
      </c>
      <c r="J247" s="81" t="s">
        <v>94</v>
      </c>
    </row>
    <row r="248" spans="1:10" ht="20.100000000000001" customHeight="1" x14ac:dyDescent="0.35">
      <c r="A248" s="83" t="s">
        <v>368</v>
      </c>
      <c r="B248" s="84" t="s">
        <v>375</v>
      </c>
      <c r="C248" s="85" t="s">
        <v>93</v>
      </c>
      <c r="D248" s="86" t="s">
        <v>94</v>
      </c>
      <c r="E248" s="86" t="s">
        <v>93</v>
      </c>
      <c r="F248" s="87" t="s">
        <v>93</v>
      </c>
      <c r="G248" s="85" t="s">
        <v>93</v>
      </c>
      <c r="H248" s="86" t="s">
        <v>93</v>
      </c>
      <c r="I248" s="86" t="s">
        <v>93</v>
      </c>
      <c r="J248" s="86" t="s">
        <v>94</v>
      </c>
    </row>
    <row r="249" spans="1:10" ht="20.100000000000001" customHeight="1" x14ac:dyDescent="0.35">
      <c r="A249" s="78" t="s">
        <v>368</v>
      </c>
      <c r="B249" s="79" t="s">
        <v>376</v>
      </c>
      <c r="C249" s="80" t="s">
        <v>93</v>
      </c>
      <c r="D249" s="81" t="s">
        <v>94</v>
      </c>
      <c r="E249" s="81" t="s">
        <v>93</v>
      </c>
      <c r="F249" s="82" t="s">
        <v>94</v>
      </c>
      <c r="G249" s="80" t="s">
        <v>93</v>
      </c>
      <c r="H249" s="81" t="s">
        <v>94</v>
      </c>
      <c r="I249" s="81" t="s">
        <v>93</v>
      </c>
      <c r="J249" s="81" t="s">
        <v>94</v>
      </c>
    </row>
    <row r="250" spans="1:10" ht="20.100000000000001" customHeight="1" x14ac:dyDescent="0.35">
      <c r="A250" s="83" t="s">
        <v>368</v>
      </c>
      <c r="B250" s="84" t="s">
        <v>377</v>
      </c>
      <c r="C250" s="85" t="s">
        <v>94</v>
      </c>
      <c r="D250" s="86" t="s">
        <v>94</v>
      </c>
      <c r="E250" s="86" t="s">
        <v>94</v>
      </c>
      <c r="F250" s="87" t="s">
        <v>94</v>
      </c>
      <c r="G250" s="85" t="s">
        <v>93</v>
      </c>
      <c r="H250" s="86" t="s">
        <v>93</v>
      </c>
      <c r="I250" s="86" t="s">
        <v>94</v>
      </c>
      <c r="J250" s="86" t="s">
        <v>94</v>
      </c>
    </row>
    <row r="251" spans="1:10" ht="20.100000000000001" customHeight="1" x14ac:dyDescent="0.35">
      <c r="A251" s="78" t="s">
        <v>368</v>
      </c>
      <c r="B251" s="79" t="s">
        <v>378</v>
      </c>
      <c r="C251" s="80" t="s">
        <v>94</v>
      </c>
      <c r="D251" s="81" t="s">
        <v>94</v>
      </c>
      <c r="E251" s="81" t="s">
        <v>93</v>
      </c>
      <c r="F251" s="82" t="s">
        <v>93</v>
      </c>
      <c r="G251" s="80" t="s">
        <v>93</v>
      </c>
      <c r="H251" s="81" t="s">
        <v>94</v>
      </c>
      <c r="I251" s="81" t="s">
        <v>94</v>
      </c>
      <c r="J251" s="81" t="s">
        <v>93</v>
      </c>
    </row>
    <row r="252" spans="1:10" ht="20.100000000000001" customHeight="1" x14ac:dyDescent="0.35">
      <c r="A252" s="83" t="s">
        <v>368</v>
      </c>
      <c r="B252" s="84" t="s">
        <v>379</v>
      </c>
      <c r="C252" s="85" t="s">
        <v>94</v>
      </c>
      <c r="D252" s="86" t="s">
        <v>94</v>
      </c>
      <c r="E252" s="86" t="s">
        <v>94</v>
      </c>
      <c r="F252" s="87" t="s">
        <v>94</v>
      </c>
      <c r="G252" s="85" t="s">
        <v>93</v>
      </c>
      <c r="H252" s="86" t="s">
        <v>93</v>
      </c>
      <c r="I252" s="86" t="s">
        <v>94</v>
      </c>
      <c r="J252" s="86" t="s">
        <v>94</v>
      </c>
    </row>
    <row r="253" spans="1:10" ht="20.100000000000001" customHeight="1" x14ac:dyDescent="0.35">
      <c r="A253" s="78" t="s">
        <v>368</v>
      </c>
      <c r="B253" s="79" t="s">
        <v>380</v>
      </c>
      <c r="C253" s="80" t="s">
        <v>93</v>
      </c>
      <c r="D253" s="81" t="s">
        <v>93</v>
      </c>
      <c r="E253" s="81" t="s">
        <v>93</v>
      </c>
      <c r="F253" s="82" t="s">
        <v>94</v>
      </c>
      <c r="G253" s="80" t="s">
        <v>93</v>
      </c>
      <c r="H253" s="81" t="s">
        <v>93</v>
      </c>
      <c r="I253" s="81" t="s">
        <v>93</v>
      </c>
      <c r="J253" s="81" t="s">
        <v>94</v>
      </c>
    </row>
    <row r="254" spans="1:10" ht="20.100000000000001" customHeight="1" x14ac:dyDescent="0.35">
      <c r="A254" s="83" t="s">
        <v>368</v>
      </c>
      <c r="B254" s="84" t="s">
        <v>381</v>
      </c>
      <c r="C254" s="85" t="s">
        <v>93</v>
      </c>
      <c r="D254" s="86" t="s">
        <v>94</v>
      </c>
      <c r="E254" s="86" t="s">
        <v>93</v>
      </c>
      <c r="F254" s="87" t="s">
        <v>94</v>
      </c>
      <c r="G254" s="85" t="s">
        <v>93</v>
      </c>
      <c r="H254" s="86" t="s">
        <v>94</v>
      </c>
      <c r="I254" s="86" t="s">
        <v>93</v>
      </c>
      <c r="J254" s="86" t="s">
        <v>94</v>
      </c>
    </row>
    <row r="255" spans="1:10" ht="20.100000000000001" customHeight="1" x14ac:dyDescent="0.35">
      <c r="A255" s="78" t="s">
        <v>382</v>
      </c>
      <c r="B255" s="79" t="s">
        <v>383</v>
      </c>
      <c r="C255" s="80" t="s">
        <v>94</v>
      </c>
      <c r="D255" s="81" t="s">
        <v>94</v>
      </c>
      <c r="E255" s="81" t="s">
        <v>94</v>
      </c>
      <c r="F255" s="82" t="s">
        <v>94</v>
      </c>
      <c r="G255" s="80" t="s">
        <v>93</v>
      </c>
      <c r="H255" s="81" t="s">
        <v>93</v>
      </c>
      <c r="I255" s="81" t="s">
        <v>93</v>
      </c>
      <c r="J255" s="81" t="s">
        <v>93</v>
      </c>
    </row>
    <row r="256" spans="1:10" ht="20.100000000000001" customHeight="1" x14ac:dyDescent="0.35">
      <c r="A256" s="83" t="s">
        <v>384</v>
      </c>
      <c r="B256" s="84" t="s">
        <v>385</v>
      </c>
      <c r="C256" s="85" t="s">
        <v>94</v>
      </c>
      <c r="D256" s="86" t="s">
        <v>94</v>
      </c>
      <c r="E256" s="86" t="s">
        <v>94</v>
      </c>
      <c r="F256" s="87" t="s">
        <v>94</v>
      </c>
      <c r="G256" s="85" t="s">
        <v>93</v>
      </c>
      <c r="H256" s="86" t="s">
        <v>93</v>
      </c>
      <c r="I256" s="86" t="s">
        <v>93</v>
      </c>
      <c r="J256" s="86" t="s">
        <v>93</v>
      </c>
    </row>
    <row r="257" spans="1:10" ht="20.100000000000001" customHeight="1" x14ac:dyDescent="0.35">
      <c r="A257" s="78" t="s">
        <v>384</v>
      </c>
      <c r="B257" s="79" t="s">
        <v>386</v>
      </c>
      <c r="C257" s="80" t="s">
        <v>94</v>
      </c>
      <c r="D257" s="81" t="s">
        <v>94</v>
      </c>
      <c r="E257" s="81" t="s">
        <v>94</v>
      </c>
      <c r="F257" s="82" t="s">
        <v>94</v>
      </c>
      <c r="G257" s="80" t="s">
        <v>94</v>
      </c>
      <c r="H257" s="81" t="s">
        <v>94</v>
      </c>
      <c r="I257" s="81" t="s">
        <v>94</v>
      </c>
      <c r="J257" s="81" t="s">
        <v>93</v>
      </c>
    </row>
    <row r="258" spans="1:10" ht="20.100000000000001" customHeight="1" x14ac:dyDescent="0.35">
      <c r="A258" s="83" t="s">
        <v>384</v>
      </c>
      <c r="B258" s="84" t="s">
        <v>387</v>
      </c>
      <c r="C258" s="85" t="s">
        <v>94</v>
      </c>
      <c r="D258" s="86" t="s">
        <v>94</v>
      </c>
      <c r="E258" s="86" t="s">
        <v>94</v>
      </c>
      <c r="F258" s="87" t="s">
        <v>94</v>
      </c>
      <c r="G258" s="85" t="s">
        <v>93</v>
      </c>
      <c r="H258" s="86" t="s">
        <v>93</v>
      </c>
      <c r="I258" s="86" t="s">
        <v>93</v>
      </c>
      <c r="J258" s="86" t="s">
        <v>94</v>
      </c>
    </row>
    <row r="259" spans="1:10" ht="20.100000000000001" customHeight="1" x14ac:dyDescent="0.35">
      <c r="A259" s="78" t="s">
        <v>384</v>
      </c>
      <c r="B259" s="79" t="s">
        <v>388</v>
      </c>
      <c r="C259" s="80" t="s">
        <v>94</v>
      </c>
      <c r="D259" s="81" t="s">
        <v>94</v>
      </c>
      <c r="E259" s="81" t="s">
        <v>94</v>
      </c>
      <c r="F259" s="82" t="s">
        <v>94</v>
      </c>
      <c r="G259" s="80" t="s">
        <v>94</v>
      </c>
      <c r="H259" s="81" t="s">
        <v>94</v>
      </c>
      <c r="I259" s="81" t="s">
        <v>93</v>
      </c>
      <c r="J259" s="81" t="s">
        <v>94</v>
      </c>
    </row>
    <row r="260" spans="1:10" ht="20.100000000000001" customHeight="1" x14ac:dyDescent="0.35">
      <c r="A260" s="83" t="s">
        <v>384</v>
      </c>
      <c r="B260" s="84" t="s">
        <v>389</v>
      </c>
      <c r="C260" s="85" t="s">
        <v>94</v>
      </c>
      <c r="D260" s="86" t="s">
        <v>94</v>
      </c>
      <c r="E260" s="86" t="s">
        <v>94</v>
      </c>
      <c r="F260" s="87" t="s">
        <v>94</v>
      </c>
      <c r="G260" s="85" t="s">
        <v>93</v>
      </c>
      <c r="H260" s="86" t="s">
        <v>94</v>
      </c>
      <c r="I260" s="86" t="s">
        <v>93</v>
      </c>
      <c r="J260" s="86" t="s">
        <v>94</v>
      </c>
    </row>
    <row r="261" spans="1:10" ht="20.100000000000001" customHeight="1" x14ac:dyDescent="0.35">
      <c r="A261" s="78" t="s">
        <v>384</v>
      </c>
      <c r="B261" s="79" t="s">
        <v>390</v>
      </c>
      <c r="C261" s="80" t="s">
        <v>94</v>
      </c>
      <c r="D261" s="81" t="s">
        <v>94</v>
      </c>
      <c r="E261" s="81" t="s">
        <v>94</v>
      </c>
      <c r="F261" s="82" t="s">
        <v>94</v>
      </c>
      <c r="G261" s="80" t="s">
        <v>94</v>
      </c>
      <c r="H261" s="81" t="s">
        <v>94</v>
      </c>
      <c r="I261" s="81" t="s">
        <v>93</v>
      </c>
      <c r="J261" s="81" t="s">
        <v>94</v>
      </c>
    </row>
    <row r="262" spans="1:10" ht="20.100000000000001" customHeight="1" x14ac:dyDescent="0.35">
      <c r="A262" s="83" t="s">
        <v>391</v>
      </c>
      <c r="B262" s="84" t="s">
        <v>392</v>
      </c>
      <c r="C262" s="85" t="s">
        <v>94</v>
      </c>
      <c r="D262" s="86" t="s">
        <v>94</v>
      </c>
      <c r="E262" s="86" t="s">
        <v>94</v>
      </c>
      <c r="F262" s="87" t="s">
        <v>94</v>
      </c>
      <c r="G262" s="85" t="s">
        <v>94</v>
      </c>
      <c r="H262" s="86" t="s">
        <v>94</v>
      </c>
      <c r="I262" s="86" t="s">
        <v>94</v>
      </c>
      <c r="J262" s="86" t="s">
        <v>93</v>
      </c>
    </row>
    <row r="263" spans="1:10" ht="20.100000000000001" customHeight="1" x14ac:dyDescent="0.35">
      <c r="A263" s="78" t="s">
        <v>393</v>
      </c>
      <c r="B263" s="79" t="s">
        <v>394</v>
      </c>
      <c r="C263" s="80" t="s">
        <v>94</v>
      </c>
      <c r="D263" s="81" t="s">
        <v>94</v>
      </c>
      <c r="E263" s="81" t="s">
        <v>94</v>
      </c>
      <c r="F263" s="82" t="s">
        <v>93</v>
      </c>
      <c r="G263" s="80" t="s">
        <v>93</v>
      </c>
      <c r="H263" s="81" t="s">
        <v>94</v>
      </c>
      <c r="I263" s="81" t="s">
        <v>93</v>
      </c>
      <c r="J263" s="81" t="s">
        <v>94</v>
      </c>
    </row>
    <row r="264" spans="1:10" ht="20.100000000000001" customHeight="1" x14ac:dyDescent="0.35">
      <c r="A264" s="83" t="s">
        <v>393</v>
      </c>
      <c r="B264" s="84" t="s">
        <v>395</v>
      </c>
      <c r="C264" s="85" t="s">
        <v>94</v>
      </c>
      <c r="D264" s="86" t="s">
        <v>94</v>
      </c>
      <c r="E264" s="86" t="s">
        <v>94</v>
      </c>
      <c r="F264" s="87" t="s">
        <v>94</v>
      </c>
      <c r="G264" s="85" t="s">
        <v>94</v>
      </c>
      <c r="H264" s="86" t="s">
        <v>94</v>
      </c>
      <c r="I264" s="86" t="s">
        <v>94</v>
      </c>
      <c r="J264" s="86" t="s">
        <v>94</v>
      </c>
    </row>
    <row r="265" spans="1:10" ht="20.100000000000001" customHeight="1" x14ac:dyDescent="0.35">
      <c r="A265" s="78" t="s">
        <v>393</v>
      </c>
      <c r="B265" s="79" t="s">
        <v>396</v>
      </c>
      <c r="C265" s="80" t="s">
        <v>94</v>
      </c>
      <c r="D265" s="81" t="s">
        <v>94</v>
      </c>
      <c r="E265" s="81" t="s">
        <v>94</v>
      </c>
      <c r="F265" s="82" t="s">
        <v>94</v>
      </c>
      <c r="G265" s="80" t="s">
        <v>93</v>
      </c>
      <c r="H265" s="81" t="s">
        <v>93</v>
      </c>
      <c r="I265" s="81" t="s">
        <v>93</v>
      </c>
      <c r="J265" s="81" t="s">
        <v>94</v>
      </c>
    </row>
    <row r="266" spans="1:10" ht="20.100000000000001" customHeight="1" x14ac:dyDescent="0.35">
      <c r="A266" s="83" t="s">
        <v>393</v>
      </c>
      <c r="B266" s="84" t="s">
        <v>397</v>
      </c>
      <c r="C266" s="85" t="s">
        <v>94</v>
      </c>
      <c r="D266" s="86" t="s">
        <v>94</v>
      </c>
      <c r="E266" s="86" t="s">
        <v>94</v>
      </c>
      <c r="F266" s="87" t="s">
        <v>94</v>
      </c>
      <c r="G266" s="85" t="s">
        <v>93</v>
      </c>
      <c r="H266" s="86" t="s">
        <v>94</v>
      </c>
      <c r="I266" s="86" t="s">
        <v>93</v>
      </c>
      <c r="J266" s="86" t="s">
        <v>94</v>
      </c>
    </row>
    <row r="267" spans="1:10" ht="20.100000000000001" customHeight="1" x14ac:dyDescent="0.35">
      <c r="A267" s="78" t="s">
        <v>393</v>
      </c>
      <c r="B267" s="79" t="s">
        <v>398</v>
      </c>
      <c r="C267" s="80" t="s">
        <v>94</v>
      </c>
      <c r="D267" s="81" t="s">
        <v>94</v>
      </c>
      <c r="E267" s="81" t="s">
        <v>94</v>
      </c>
      <c r="F267" s="82" t="s">
        <v>94</v>
      </c>
      <c r="G267" s="80" t="s">
        <v>93</v>
      </c>
      <c r="H267" s="81" t="s">
        <v>93</v>
      </c>
      <c r="I267" s="81" t="s">
        <v>93</v>
      </c>
      <c r="J267" s="81" t="s">
        <v>94</v>
      </c>
    </row>
    <row r="268" spans="1:10" ht="20.100000000000001" customHeight="1" x14ac:dyDescent="0.35">
      <c r="A268" s="83" t="s">
        <v>393</v>
      </c>
      <c r="B268" s="84" t="s">
        <v>399</v>
      </c>
      <c r="C268" s="85" t="s">
        <v>93</v>
      </c>
      <c r="D268" s="86" t="s">
        <v>93</v>
      </c>
      <c r="E268" s="86" t="s">
        <v>93</v>
      </c>
      <c r="F268" s="87" t="s">
        <v>94</v>
      </c>
      <c r="G268" s="85" t="s">
        <v>93</v>
      </c>
      <c r="H268" s="86" t="s">
        <v>93</v>
      </c>
      <c r="I268" s="86" t="s">
        <v>93</v>
      </c>
      <c r="J268" s="86" t="s">
        <v>93</v>
      </c>
    </row>
    <row r="269" spans="1:10" ht="20.100000000000001" customHeight="1" x14ac:dyDescent="0.35">
      <c r="A269" s="78" t="s">
        <v>393</v>
      </c>
      <c r="B269" s="79" t="s">
        <v>400</v>
      </c>
      <c r="C269" s="80" t="s">
        <v>93</v>
      </c>
      <c r="D269" s="81" t="s">
        <v>94</v>
      </c>
      <c r="E269" s="81" t="s">
        <v>93</v>
      </c>
      <c r="F269" s="82" t="s">
        <v>94</v>
      </c>
      <c r="G269" s="80" t="s">
        <v>93</v>
      </c>
      <c r="H269" s="81" t="s">
        <v>94</v>
      </c>
      <c r="I269" s="81" t="s">
        <v>93</v>
      </c>
      <c r="J269" s="81" t="s">
        <v>94</v>
      </c>
    </row>
    <row r="270" spans="1:10" ht="20.100000000000001" customHeight="1" x14ac:dyDescent="0.35">
      <c r="A270" s="83" t="s">
        <v>393</v>
      </c>
      <c r="B270" s="84" t="s">
        <v>401</v>
      </c>
      <c r="C270" s="85" t="s">
        <v>94</v>
      </c>
      <c r="D270" s="86" t="s">
        <v>94</v>
      </c>
      <c r="E270" s="86" t="s">
        <v>94</v>
      </c>
      <c r="F270" s="87" t="s">
        <v>94</v>
      </c>
      <c r="G270" s="85" t="s">
        <v>93</v>
      </c>
      <c r="H270" s="86" t="s">
        <v>93</v>
      </c>
      <c r="I270" s="86" t="s">
        <v>93</v>
      </c>
      <c r="J270" s="86" t="s">
        <v>94</v>
      </c>
    </row>
    <row r="271" spans="1:10" ht="20.100000000000001" customHeight="1" x14ac:dyDescent="0.35">
      <c r="A271" s="78" t="s">
        <v>393</v>
      </c>
      <c r="B271" s="79" t="s">
        <v>402</v>
      </c>
      <c r="C271" s="80" t="s">
        <v>94</v>
      </c>
      <c r="D271" s="81" t="s">
        <v>94</v>
      </c>
      <c r="E271" s="81" t="s">
        <v>94</v>
      </c>
      <c r="F271" s="82" t="s">
        <v>94</v>
      </c>
      <c r="G271" s="80" t="s">
        <v>93</v>
      </c>
      <c r="H271" s="81" t="s">
        <v>93</v>
      </c>
      <c r="I271" s="81" t="s">
        <v>93</v>
      </c>
      <c r="J271" s="81" t="s">
        <v>94</v>
      </c>
    </row>
    <row r="272" spans="1:10" ht="20.100000000000001" customHeight="1" x14ac:dyDescent="0.35">
      <c r="A272" s="83" t="s">
        <v>403</v>
      </c>
      <c r="B272" s="84" t="s">
        <v>404</v>
      </c>
      <c r="C272" s="85" t="s">
        <v>94</v>
      </c>
      <c r="D272" s="86" t="s">
        <v>94</v>
      </c>
      <c r="E272" s="86" t="s">
        <v>94</v>
      </c>
      <c r="F272" s="87" t="s">
        <v>94</v>
      </c>
      <c r="G272" s="85" t="s">
        <v>93</v>
      </c>
      <c r="H272" s="86" t="s">
        <v>93</v>
      </c>
      <c r="I272" s="86" t="s">
        <v>93</v>
      </c>
      <c r="J272" s="86" t="s">
        <v>93</v>
      </c>
    </row>
    <row r="273" spans="1:10" ht="20.100000000000001" customHeight="1" x14ac:dyDescent="0.35">
      <c r="A273" s="78" t="s">
        <v>403</v>
      </c>
      <c r="B273" s="79" t="s">
        <v>405</v>
      </c>
      <c r="C273" s="80" t="s">
        <v>94</v>
      </c>
      <c r="D273" s="81" t="s">
        <v>94</v>
      </c>
      <c r="E273" s="81" t="s">
        <v>94</v>
      </c>
      <c r="F273" s="82" t="s">
        <v>94</v>
      </c>
      <c r="G273" s="80" t="s">
        <v>93</v>
      </c>
      <c r="H273" s="81" t="s">
        <v>93</v>
      </c>
      <c r="I273" s="81" t="s">
        <v>93</v>
      </c>
      <c r="J273" s="81" t="s">
        <v>94</v>
      </c>
    </row>
    <row r="274" spans="1:10" ht="20.100000000000001" customHeight="1" x14ac:dyDescent="0.35">
      <c r="A274" s="83" t="s">
        <v>403</v>
      </c>
      <c r="B274" s="84" t="s">
        <v>406</v>
      </c>
      <c r="C274" s="85" t="s">
        <v>94</v>
      </c>
      <c r="D274" s="86" t="s">
        <v>94</v>
      </c>
      <c r="E274" s="86" t="s">
        <v>94</v>
      </c>
      <c r="F274" s="87" t="s">
        <v>94</v>
      </c>
      <c r="G274" s="85" t="s">
        <v>93</v>
      </c>
      <c r="H274" s="86" t="s">
        <v>93</v>
      </c>
      <c r="I274" s="86" t="s">
        <v>93</v>
      </c>
      <c r="J274" s="86" t="s">
        <v>94</v>
      </c>
    </row>
    <row r="275" spans="1:10" ht="20.100000000000001" customHeight="1" x14ac:dyDescent="0.35">
      <c r="A275" s="78" t="s">
        <v>403</v>
      </c>
      <c r="B275" s="79" t="s">
        <v>407</v>
      </c>
      <c r="C275" s="80" t="s">
        <v>94</v>
      </c>
      <c r="D275" s="81" t="s">
        <v>94</v>
      </c>
      <c r="E275" s="81" t="s">
        <v>94</v>
      </c>
      <c r="F275" s="82" t="s">
        <v>94</v>
      </c>
      <c r="G275" s="80" t="s">
        <v>93</v>
      </c>
      <c r="H275" s="81" t="s">
        <v>93</v>
      </c>
      <c r="I275" s="81" t="s">
        <v>93</v>
      </c>
      <c r="J275" s="81" t="s">
        <v>93</v>
      </c>
    </row>
    <row r="276" spans="1:10" ht="18" customHeight="1" x14ac:dyDescent="0.35">
      <c r="A276" s="83" t="s">
        <v>403</v>
      </c>
      <c r="B276" s="84" t="s">
        <v>408</v>
      </c>
      <c r="C276" s="85" t="s">
        <v>94</v>
      </c>
      <c r="D276" s="86" t="s">
        <v>94</v>
      </c>
      <c r="E276" s="86" t="s">
        <v>94</v>
      </c>
      <c r="F276" s="87" t="s">
        <v>94</v>
      </c>
      <c r="G276" s="85" t="s">
        <v>94</v>
      </c>
      <c r="H276" s="86" t="s">
        <v>94</v>
      </c>
      <c r="I276" s="86" t="s">
        <v>93</v>
      </c>
      <c r="J276" s="86" t="s">
        <v>94</v>
      </c>
    </row>
    <row r="277" spans="1:10" ht="20.100000000000001" customHeight="1" x14ac:dyDescent="0.35">
      <c r="A277" s="78" t="s">
        <v>403</v>
      </c>
      <c r="B277" s="79" t="s">
        <v>409</v>
      </c>
      <c r="C277" s="80" t="s">
        <v>94</v>
      </c>
      <c r="D277" s="81" t="s">
        <v>94</v>
      </c>
      <c r="E277" s="81" t="s">
        <v>94</v>
      </c>
      <c r="F277" s="82" t="s">
        <v>94</v>
      </c>
      <c r="G277" s="80" t="s">
        <v>93</v>
      </c>
      <c r="H277" s="81" t="s">
        <v>94</v>
      </c>
      <c r="I277" s="81" t="s">
        <v>94</v>
      </c>
      <c r="J277" s="81" t="s">
        <v>94</v>
      </c>
    </row>
    <row r="278" spans="1:10" ht="20.100000000000001" customHeight="1" x14ac:dyDescent="0.35">
      <c r="A278" s="83" t="s">
        <v>403</v>
      </c>
      <c r="B278" s="84" t="s">
        <v>410</v>
      </c>
      <c r="C278" s="85" t="s">
        <v>94</v>
      </c>
      <c r="D278" s="86" t="s">
        <v>94</v>
      </c>
      <c r="E278" s="86" t="s">
        <v>94</v>
      </c>
      <c r="F278" s="87" t="s">
        <v>94</v>
      </c>
      <c r="G278" s="85" t="s">
        <v>94</v>
      </c>
      <c r="H278" s="86" t="s">
        <v>94</v>
      </c>
      <c r="I278" s="86" t="s">
        <v>94</v>
      </c>
      <c r="J278" s="86" t="s">
        <v>93</v>
      </c>
    </row>
    <row r="279" spans="1:10" ht="20.100000000000001" customHeight="1" x14ac:dyDescent="0.35">
      <c r="A279" s="78" t="s">
        <v>403</v>
      </c>
      <c r="B279" s="79" t="s">
        <v>411</v>
      </c>
      <c r="C279" s="80" t="s">
        <v>94</v>
      </c>
      <c r="D279" s="81" t="s">
        <v>94</v>
      </c>
      <c r="E279" s="81" t="s">
        <v>94</v>
      </c>
      <c r="F279" s="82" t="s">
        <v>94</v>
      </c>
      <c r="G279" s="80" t="s">
        <v>94</v>
      </c>
      <c r="H279" s="81" t="s">
        <v>94</v>
      </c>
      <c r="I279" s="81" t="s">
        <v>94</v>
      </c>
      <c r="J279" s="81" t="s">
        <v>94</v>
      </c>
    </row>
    <row r="280" spans="1:10" ht="20.100000000000001" customHeight="1" x14ac:dyDescent="0.35">
      <c r="A280" s="83" t="s">
        <v>403</v>
      </c>
      <c r="B280" s="84" t="s">
        <v>412</v>
      </c>
      <c r="C280" s="85" t="s">
        <v>94</v>
      </c>
      <c r="D280" s="86" t="s">
        <v>94</v>
      </c>
      <c r="E280" s="86" t="s">
        <v>94</v>
      </c>
      <c r="F280" s="87" t="s">
        <v>94</v>
      </c>
      <c r="G280" s="85" t="s">
        <v>93</v>
      </c>
      <c r="H280" s="86" t="s">
        <v>93</v>
      </c>
      <c r="I280" s="86" t="s">
        <v>93</v>
      </c>
      <c r="J280" s="86" t="s">
        <v>94</v>
      </c>
    </row>
    <row r="281" spans="1:10" ht="20.100000000000001" customHeight="1" x14ac:dyDescent="0.35">
      <c r="A281" s="78" t="s">
        <v>403</v>
      </c>
      <c r="B281" s="79" t="s">
        <v>413</v>
      </c>
      <c r="C281" s="80" t="s">
        <v>94</v>
      </c>
      <c r="D281" s="81" t="s">
        <v>94</v>
      </c>
      <c r="E281" s="81" t="s">
        <v>94</v>
      </c>
      <c r="F281" s="82" t="s">
        <v>94</v>
      </c>
      <c r="G281" s="80" t="s">
        <v>93</v>
      </c>
      <c r="H281" s="81" t="s">
        <v>93</v>
      </c>
      <c r="I281" s="81" t="s">
        <v>93</v>
      </c>
      <c r="J281" s="81" t="s">
        <v>94</v>
      </c>
    </row>
    <row r="282" spans="1:10" ht="20.100000000000001" customHeight="1" x14ac:dyDescent="0.35">
      <c r="A282" s="83" t="s">
        <v>403</v>
      </c>
      <c r="B282" s="84" t="s">
        <v>414</v>
      </c>
      <c r="C282" s="85" t="s">
        <v>94</v>
      </c>
      <c r="D282" s="86" t="s">
        <v>94</v>
      </c>
      <c r="E282" s="86" t="s">
        <v>94</v>
      </c>
      <c r="F282" s="87" t="s">
        <v>94</v>
      </c>
      <c r="G282" s="85" t="s">
        <v>93</v>
      </c>
      <c r="H282" s="86" t="s">
        <v>93</v>
      </c>
      <c r="I282" s="86" t="s">
        <v>93</v>
      </c>
      <c r="J282" s="86" t="s">
        <v>94</v>
      </c>
    </row>
    <row r="283" spans="1:10" ht="20.100000000000001" customHeight="1" x14ac:dyDescent="0.35">
      <c r="A283" s="78" t="s">
        <v>403</v>
      </c>
      <c r="B283" s="79" t="s">
        <v>415</v>
      </c>
      <c r="C283" s="80" t="s">
        <v>94</v>
      </c>
      <c r="D283" s="81" t="s">
        <v>94</v>
      </c>
      <c r="E283" s="81" t="s">
        <v>94</v>
      </c>
      <c r="F283" s="82" t="s">
        <v>94</v>
      </c>
      <c r="G283" s="80" t="s">
        <v>93</v>
      </c>
      <c r="H283" s="81" t="s">
        <v>93</v>
      </c>
      <c r="I283" s="81" t="s">
        <v>93</v>
      </c>
      <c r="J283" s="81" t="s">
        <v>94</v>
      </c>
    </row>
    <row r="284" spans="1:10" ht="20.100000000000001" customHeight="1" x14ac:dyDescent="0.35">
      <c r="A284" s="83" t="s">
        <v>403</v>
      </c>
      <c r="B284" s="84" t="s">
        <v>416</v>
      </c>
      <c r="C284" s="85" t="s">
        <v>94</v>
      </c>
      <c r="D284" s="86" t="s">
        <v>94</v>
      </c>
      <c r="E284" s="86" t="s">
        <v>94</v>
      </c>
      <c r="F284" s="87" t="s">
        <v>94</v>
      </c>
      <c r="G284" s="85" t="s">
        <v>93</v>
      </c>
      <c r="H284" s="86" t="s">
        <v>93</v>
      </c>
      <c r="I284" s="86" t="s">
        <v>93</v>
      </c>
      <c r="J284" s="86" t="s">
        <v>94</v>
      </c>
    </row>
    <row r="285" spans="1:10" ht="20.100000000000001" customHeight="1" x14ac:dyDescent="0.35">
      <c r="A285" s="78" t="s">
        <v>403</v>
      </c>
      <c r="B285" s="79" t="s">
        <v>417</v>
      </c>
      <c r="C285" s="80" t="s">
        <v>94</v>
      </c>
      <c r="D285" s="81" t="s">
        <v>94</v>
      </c>
      <c r="E285" s="81" t="s">
        <v>94</v>
      </c>
      <c r="F285" s="82" t="s">
        <v>94</v>
      </c>
      <c r="G285" s="80" t="s">
        <v>94</v>
      </c>
      <c r="H285" s="81" t="s">
        <v>94</v>
      </c>
      <c r="I285" s="81" t="s">
        <v>93</v>
      </c>
      <c r="J285" s="81" t="s">
        <v>93</v>
      </c>
    </row>
    <row r="286" spans="1:10" ht="20.100000000000001" customHeight="1" x14ac:dyDescent="0.35">
      <c r="A286" s="83" t="s">
        <v>403</v>
      </c>
      <c r="B286" s="84" t="s">
        <v>418</v>
      </c>
      <c r="C286" s="85" t="s">
        <v>94</v>
      </c>
      <c r="D286" s="86" t="s">
        <v>94</v>
      </c>
      <c r="E286" s="86" t="s">
        <v>94</v>
      </c>
      <c r="F286" s="87" t="s">
        <v>94</v>
      </c>
      <c r="G286" s="85" t="s">
        <v>93</v>
      </c>
      <c r="H286" s="86" t="s">
        <v>94</v>
      </c>
      <c r="I286" s="86" t="s">
        <v>93</v>
      </c>
      <c r="J286" s="86" t="s">
        <v>94</v>
      </c>
    </row>
    <row r="287" spans="1:10" ht="20.100000000000001" customHeight="1" x14ac:dyDescent="0.35">
      <c r="A287" s="78" t="s">
        <v>403</v>
      </c>
      <c r="B287" s="79" t="s">
        <v>419</v>
      </c>
      <c r="C287" s="80" t="s">
        <v>94</v>
      </c>
      <c r="D287" s="81" t="s">
        <v>94</v>
      </c>
      <c r="E287" s="81" t="s">
        <v>93</v>
      </c>
      <c r="F287" s="82" t="s">
        <v>94</v>
      </c>
      <c r="G287" s="80" t="s">
        <v>94</v>
      </c>
      <c r="H287" s="81" t="s">
        <v>94</v>
      </c>
      <c r="I287" s="81" t="s">
        <v>94</v>
      </c>
      <c r="J287" s="81" t="s">
        <v>93</v>
      </c>
    </row>
    <row r="288" spans="1:10" ht="20.100000000000001" customHeight="1" x14ac:dyDescent="0.35">
      <c r="A288" s="83" t="s">
        <v>403</v>
      </c>
      <c r="B288" s="84" t="s">
        <v>420</v>
      </c>
      <c r="C288" s="85" t="s">
        <v>94</v>
      </c>
      <c r="D288" s="86" t="s">
        <v>94</v>
      </c>
      <c r="E288" s="86" t="s">
        <v>94</v>
      </c>
      <c r="F288" s="87" t="s">
        <v>94</v>
      </c>
      <c r="G288" s="85" t="s">
        <v>93</v>
      </c>
      <c r="H288" s="86" t="s">
        <v>94</v>
      </c>
      <c r="I288" s="86" t="s">
        <v>93</v>
      </c>
      <c r="J288" s="86" t="s">
        <v>94</v>
      </c>
    </row>
    <row r="289" spans="1:10" ht="20.100000000000001" customHeight="1" x14ac:dyDescent="0.35">
      <c r="A289" s="78" t="s">
        <v>403</v>
      </c>
      <c r="B289" s="79" t="s">
        <v>421</v>
      </c>
      <c r="C289" s="80" t="s">
        <v>94</v>
      </c>
      <c r="D289" s="81" t="s">
        <v>94</v>
      </c>
      <c r="E289" s="81" t="s">
        <v>94</v>
      </c>
      <c r="F289" s="82" t="s">
        <v>94</v>
      </c>
      <c r="G289" s="80" t="s">
        <v>93</v>
      </c>
      <c r="H289" s="81" t="s">
        <v>94</v>
      </c>
      <c r="I289" s="81" t="s">
        <v>93</v>
      </c>
      <c r="J289" s="81" t="s">
        <v>93</v>
      </c>
    </row>
    <row r="290" spans="1:10" ht="20.100000000000001" customHeight="1" x14ac:dyDescent="0.35">
      <c r="A290" s="83" t="s">
        <v>403</v>
      </c>
      <c r="B290" s="84" t="s">
        <v>422</v>
      </c>
      <c r="C290" s="85" t="s">
        <v>94</v>
      </c>
      <c r="D290" s="86" t="s">
        <v>94</v>
      </c>
      <c r="E290" s="86" t="s">
        <v>94</v>
      </c>
      <c r="F290" s="87" t="s">
        <v>94</v>
      </c>
      <c r="G290" s="85" t="s">
        <v>93</v>
      </c>
      <c r="H290" s="86" t="s">
        <v>93</v>
      </c>
      <c r="I290" s="86" t="s">
        <v>93</v>
      </c>
      <c r="J290" s="86" t="s">
        <v>94</v>
      </c>
    </row>
    <row r="291" spans="1:10" ht="20.100000000000001" customHeight="1" x14ac:dyDescent="0.35">
      <c r="A291" s="78" t="s">
        <v>403</v>
      </c>
      <c r="B291" s="79" t="s">
        <v>423</v>
      </c>
      <c r="C291" s="80" t="s">
        <v>94</v>
      </c>
      <c r="D291" s="81" t="s">
        <v>94</v>
      </c>
      <c r="E291" s="81" t="s">
        <v>94</v>
      </c>
      <c r="F291" s="82" t="s">
        <v>94</v>
      </c>
      <c r="G291" s="80" t="s">
        <v>93</v>
      </c>
      <c r="H291" s="81" t="s">
        <v>93</v>
      </c>
      <c r="I291" s="81" t="s">
        <v>93</v>
      </c>
      <c r="J291" s="81" t="s">
        <v>94</v>
      </c>
    </row>
    <row r="292" spans="1:10" ht="20.100000000000001" customHeight="1" x14ac:dyDescent="0.35">
      <c r="A292" s="83" t="s">
        <v>403</v>
      </c>
      <c r="B292" s="84" t="s">
        <v>424</v>
      </c>
      <c r="C292" s="85" t="s">
        <v>94</v>
      </c>
      <c r="D292" s="86" t="s">
        <v>94</v>
      </c>
      <c r="E292" s="86" t="s">
        <v>94</v>
      </c>
      <c r="F292" s="87" t="s">
        <v>94</v>
      </c>
      <c r="G292" s="85" t="s">
        <v>94</v>
      </c>
      <c r="H292" s="86" t="s">
        <v>94</v>
      </c>
      <c r="I292" s="86" t="s">
        <v>93</v>
      </c>
      <c r="J292" s="86" t="s">
        <v>93</v>
      </c>
    </row>
    <row r="293" spans="1:10" ht="20.100000000000001" customHeight="1" x14ac:dyDescent="0.35">
      <c r="A293" s="78" t="s">
        <v>403</v>
      </c>
      <c r="B293" s="79" t="s">
        <v>425</v>
      </c>
      <c r="C293" s="80" t="s">
        <v>94</v>
      </c>
      <c r="D293" s="81" t="s">
        <v>94</v>
      </c>
      <c r="E293" s="81" t="s">
        <v>94</v>
      </c>
      <c r="F293" s="82" t="s">
        <v>94</v>
      </c>
      <c r="G293" s="80" t="s">
        <v>93</v>
      </c>
      <c r="H293" s="81" t="s">
        <v>94</v>
      </c>
      <c r="I293" s="81" t="s">
        <v>93</v>
      </c>
      <c r="J293" s="81" t="s">
        <v>93</v>
      </c>
    </row>
    <row r="294" spans="1:10" ht="20.100000000000001" customHeight="1" x14ac:dyDescent="0.35">
      <c r="A294" s="83" t="s">
        <v>403</v>
      </c>
      <c r="B294" s="84" t="s">
        <v>426</v>
      </c>
      <c r="C294" s="85" t="s">
        <v>94</v>
      </c>
      <c r="D294" s="86" t="s">
        <v>94</v>
      </c>
      <c r="E294" s="86" t="s">
        <v>94</v>
      </c>
      <c r="F294" s="87" t="s">
        <v>94</v>
      </c>
      <c r="G294" s="85" t="s">
        <v>93</v>
      </c>
      <c r="H294" s="86" t="s">
        <v>93</v>
      </c>
      <c r="I294" s="86" t="s">
        <v>93</v>
      </c>
      <c r="J294" s="86" t="s">
        <v>94</v>
      </c>
    </row>
    <row r="295" spans="1:10" ht="20.100000000000001" customHeight="1" x14ac:dyDescent="0.35">
      <c r="A295" s="78" t="s">
        <v>403</v>
      </c>
      <c r="B295" s="79" t="s">
        <v>427</v>
      </c>
      <c r="C295" s="80" t="s">
        <v>94</v>
      </c>
      <c r="D295" s="81" t="s">
        <v>94</v>
      </c>
      <c r="E295" s="81" t="s">
        <v>94</v>
      </c>
      <c r="F295" s="82" t="s">
        <v>94</v>
      </c>
      <c r="G295" s="80" t="s">
        <v>94</v>
      </c>
      <c r="H295" s="81" t="s">
        <v>94</v>
      </c>
      <c r="I295" s="81" t="s">
        <v>93</v>
      </c>
      <c r="J295" s="81" t="s">
        <v>93</v>
      </c>
    </row>
    <row r="296" spans="1:10" ht="20.100000000000001" customHeight="1" x14ac:dyDescent="0.35">
      <c r="A296" s="83" t="s">
        <v>403</v>
      </c>
      <c r="B296" s="84" t="s">
        <v>428</v>
      </c>
      <c r="C296" s="85" t="s">
        <v>94</v>
      </c>
      <c r="D296" s="86" t="s">
        <v>94</v>
      </c>
      <c r="E296" s="86" t="s">
        <v>94</v>
      </c>
      <c r="F296" s="87" t="s">
        <v>93</v>
      </c>
      <c r="G296" s="85" t="s">
        <v>94</v>
      </c>
      <c r="H296" s="86" t="s">
        <v>94</v>
      </c>
      <c r="I296" s="86" t="s">
        <v>94</v>
      </c>
      <c r="J296" s="86" t="s">
        <v>93</v>
      </c>
    </row>
    <row r="297" spans="1:10" ht="20.100000000000001" customHeight="1" x14ac:dyDescent="0.35">
      <c r="A297" s="78" t="s">
        <v>429</v>
      </c>
      <c r="B297" s="79" t="s">
        <v>430</v>
      </c>
      <c r="C297" s="80" t="s">
        <v>94</v>
      </c>
      <c r="D297" s="81" t="s">
        <v>94</v>
      </c>
      <c r="E297" s="81" t="s">
        <v>94</v>
      </c>
      <c r="F297" s="82" t="s">
        <v>94</v>
      </c>
      <c r="G297" s="80" t="s">
        <v>93</v>
      </c>
      <c r="H297" s="81" t="s">
        <v>94</v>
      </c>
      <c r="I297" s="81" t="s">
        <v>93</v>
      </c>
      <c r="J297" s="81" t="s">
        <v>94</v>
      </c>
    </row>
    <row r="298" spans="1:10" ht="20.100000000000001" customHeight="1" x14ac:dyDescent="0.35">
      <c r="A298" s="83" t="s">
        <v>429</v>
      </c>
      <c r="B298" s="84" t="s">
        <v>431</v>
      </c>
      <c r="C298" s="85" t="s">
        <v>93</v>
      </c>
      <c r="D298" s="86" t="s">
        <v>94</v>
      </c>
      <c r="E298" s="86" t="s">
        <v>93</v>
      </c>
      <c r="F298" s="87" t="s">
        <v>94</v>
      </c>
      <c r="G298" s="85" t="s">
        <v>93</v>
      </c>
      <c r="H298" s="86" t="s">
        <v>94</v>
      </c>
      <c r="I298" s="86" t="s">
        <v>93</v>
      </c>
      <c r="J298" s="86" t="s">
        <v>94</v>
      </c>
    </row>
    <row r="299" spans="1:10" ht="20.100000000000001" customHeight="1" x14ac:dyDescent="0.35">
      <c r="A299" s="78" t="s">
        <v>429</v>
      </c>
      <c r="B299" s="79" t="s">
        <v>432</v>
      </c>
      <c r="C299" s="80" t="s">
        <v>94</v>
      </c>
      <c r="D299" s="81" t="s">
        <v>94</v>
      </c>
      <c r="E299" s="81" t="s">
        <v>94</v>
      </c>
      <c r="F299" s="82" t="s">
        <v>94</v>
      </c>
      <c r="G299" s="80" t="s">
        <v>93</v>
      </c>
      <c r="H299" s="81" t="s">
        <v>93</v>
      </c>
      <c r="I299" s="81" t="s">
        <v>94</v>
      </c>
      <c r="J299" s="81" t="s">
        <v>94</v>
      </c>
    </row>
    <row r="300" spans="1:10" ht="20.100000000000001" customHeight="1" x14ac:dyDescent="0.35">
      <c r="A300" s="83" t="s">
        <v>429</v>
      </c>
      <c r="B300" s="84" t="s">
        <v>433</v>
      </c>
      <c r="C300" s="85" t="s">
        <v>94</v>
      </c>
      <c r="D300" s="86" t="s">
        <v>94</v>
      </c>
      <c r="E300" s="86" t="s">
        <v>94</v>
      </c>
      <c r="F300" s="87" t="s">
        <v>94</v>
      </c>
      <c r="G300" s="85" t="s">
        <v>93</v>
      </c>
      <c r="H300" s="86" t="s">
        <v>93</v>
      </c>
      <c r="I300" s="86" t="s">
        <v>93</v>
      </c>
      <c r="J300" s="86" t="s">
        <v>94</v>
      </c>
    </row>
    <row r="301" spans="1:10" ht="20.100000000000001" customHeight="1" x14ac:dyDescent="0.35">
      <c r="A301" s="78" t="s">
        <v>429</v>
      </c>
      <c r="B301" s="79" t="s">
        <v>434</v>
      </c>
      <c r="C301" s="80" t="s">
        <v>94</v>
      </c>
      <c r="D301" s="81" t="s">
        <v>94</v>
      </c>
      <c r="E301" s="81" t="s">
        <v>94</v>
      </c>
      <c r="F301" s="82" t="s">
        <v>94</v>
      </c>
      <c r="G301" s="80" t="s">
        <v>93</v>
      </c>
      <c r="H301" s="81" t="s">
        <v>94</v>
      </c>
      <c r="I301" s="81" t="s">
        <v>94</v>
      </c>
      <c r="J301" s="81" t="s">
        <v>94</v>
      </c>
    </row>
    <row r="302" spans="1:10" ht="20.100000000000001" customHeight="1" x14ac:dyDescent="0.35">
      <c r="A302" s="83" t="s">
        <v>429</v>
      </c>
      <c r="B302" s="84" t="s">
        <v>435</v>
      </c>
      <c r="C302" s="85" t="s">
        <v>94</v>
      </c>
      <c r="D302" s="86" t="s">
        <v>94</v>
      </c>
      <c r="E302" s="86" t="s">
        <v>94</v>
      </c>
      <c r="F302" s="87" t="s">
        <v>94</v>
      </c>
      <c r="G302" s="85" t="s">
        <v>93</v>
      </c>
      <c r="H302" s="86" t="s">
        <v>93</v>
      </c>
      <c r="I302" s="86" t="s">
        <v>93</v>
      </c>
      <c r="J302" s="86" t="s">
        <v>94</v>
      </c>
    </row>
    <row r="303" spans="1:10" ht="20.100000000000001" customHeight="1" x14ac:dyDescent="0.35">
      <c r="A303" s="78" t="s">
        <v>436</v>
      </c>
      <c r="B303" s="79" t="s">
        <v>437</v>
      </c>
      <c r="C303" s="80" t="s">
        <v>93</v>
      </c>
      <c r="D303" s="81" t="s">
        <v>93</v>
      </c>
      <c r="E303" s="81" t="s">
        <v>93</v>
      </c>
      <c r="F303" s="82" t="s">
        <v>93</v>
      </c>
      <c r="G303" s="80" t="s">
        <v>93</v>
      </c>
      <c r="H303" s="81" t="s">
        <v>93</v>
      </c>
      <c r="I303" s="81" t="s">
        <v>93</v>
      </c>
      <c r="J303" s="81" t="s">
        <v>93</v>
      </c>
    </row>
    <row r="304" spans="1:10" ht="20.100000000000001" customHeight="1" x14ac:dyDescent="0.35">
      <c r="A304" s="83" t="s">
        <v>438</v>
      </c>
      <c r="B304" s="84" t="s">
        <v>439</v>
      </c>
      <c r="C304" s="85" t="s">
        <v>94</v>
      </c>
      <c r="D304" s="86" t="s">
        <v>94</v>
      </c>
      <c r="E304" s="86" t="s">
        <v>94</v>
      </c>
      <c r="F304" s="87" t="s">
        <v>94</v>
      </c>
      <c r="G304" s="85" t="s">
        <v>93</v>
      </c>
      <c r="H304" s="86" t="s">
        <v>94</v>
      </c>
      <c r="I304" s="86" t="s">
        <v>93</v>
      </c>
      <c r="J304" s="86" t="s">
        <v>94</v>
      </c>
    </row>
    <row r="305" spans="1:10" ht="20.100000000000001" customHeight="1" x14ac:dyDescent="0.35">
      <c r="A305" s="78" t="s">
        <v>438</v>
      </c>
      <c r="B305" s="79" t="s">
        <v>440</v>
      </c>
      <c r="C305" s="80" t="s">
        <v>94</v>
      </c>
      <c r="D305" s="81" t="s">
        <v>94</v>
      </c>
      <c r="E305" s="81" t="s">
        <v>94</v>
      </c>
      <c r="F305" s="82" t="s">
        <v>94</v>
      </c>
      <c r="G305" s="80" t="s">
        <v>93</v>
      </c>
      <c r="H305" s="81" t="s">
        <v>93</v>
      </c>
      <c r="I305" s="81" t="s">
        <v>93</v>
      </c>
      <c r="J305" s="81" t="s">
        <v>94</v>
      </c>
    </row>
    <row r="306" spans="1:10" ht="20.100000000000001" customHeight="1" x14ac:dyDescent="0.35">
      <c r="A306" s="83" t="s">
        <v>438</v>
      </c>
      <c r="B306" s="84" t="s">
        <v>441</v>
      </c>
      <c r="C306" s="85" t="s">
        <v>94</v>
      </c>
      <c r="D306" s="86" t="s">
        <v>94</v>
      </c>
      <c r="E306" s="86" t="s">
        <v>94</v>
      </c>
      <c r="F306" s="87" t="s">
        <v>94</v>
      </c>
      <c r="G306" s="85" t="s">
        <v>93</v>
      </c>
      <c r="H306" s="86" t="s">
        <v>93</v>
      </c>
      <c r="I306" s="86" t="s">
        <v>93</v>
      </c>
      <c r="J306" s="86" t="s">
        <v>93</v>
      </c>
    </row>
    <row r="307" spans="1:10" ht="20.100000000000001" customHeight="1" x14ac:dyDescent="0.35">
      <c r="A307" s="78" t="s">
        <v>438</v>
      </c>
      <c r="B307" s="79" t="s">
        <v>442</v>
      </c>
      <c r="C307" s="80" t="s">
        <v>94</v>
      </c>
      <c r="D307" s="81" t="s">
        <v>94</v>
      </c>
      <c r="E307" s="81" t="s">
        <v>94</v>
      </c>
      <c r="F307" s="82" t="s">
        <v>94</v>
      </c>
      <c r="G307" s="80" t="s">
        <v>93</v>
      </c>
      <c r="H307" s="81" t="s">
        <v>94</v>
      </c>
      <c r="I307" s="81" t="s">
        <v>93</v>
      </c>
      <c r="J307" s="81" t="s">
        <v>94</v>
      </c>
    </row>
    <row r="308" spans="1:10" ht="20.100000000000001" customHeight="1" x14ac:dyDescent="0.35">
      <c r="A308" s="83" t="s">
        <v>438</v>
      </c>
      <c r="B308" s="84" t="s">
        <v>443</v>
      </c>
      <c r="C308" s="85" t="s">
        <v>93</v>
      </c>
      <c r="D308" s="86" t="s">
        <v>93</v>
      </c>
      <c r="E308" s="86" t="s">
        <v>93</v>
      </c>
      <c r="F308" s="87" t="s">
        <v>94</v>
      </c>
      <c r="G308" s="85" t="s">
        <v>93</v>
      </c>
      <c r="H308" s="86" t="s">
        <v>93</v>
      </c>
      <c r="I308" s="86" t="s">
        <v>93</v>
      </c>
      <c r="J308" s="86" t="s">
        <v>94</v>
      </c>
    </row>
    <row r="309" spans="1:10" ht="20.100000000000001" customHeight="1" x14ac:dyDescent="0.35">
      <c r="A309" s="78" t="s">
        <v>438</v>
      </c>
      <c r="B309" s="79" t="s">
        <v>444</v>
      </c>
      <c r="C309" s="80" t="s">
        <v>93</v>
      </c>
      <c r="D309" s="81" t="s">
        <v>94</v>
      </c>
      <c r="E309" s="81" t="s">
        <v>93</v>
      </c>
      <c r="F309" s="82" t="s">
        <v>94</v>
      </c>
      <c r="G309" s="80" t="s">
        <v>93</v>
      </c>
      <c r="H309" s="81" t="s">
        <v>94</v>
      </c>
      <c r="I309" s="81" t="s">
        <v>93</v>
      </c>
      <c r="J309" s="81" t="s">
        <v>94</v>
      </c>
    </row>
    <row r="310" spans="1:10" ht="20.100000000000001" customHeight="1" x14ac:dyDescent="0.35">
      <c r="A310" s="83" t="s">
        <v>445</v>
      </c>
      <c r="B310" s="84" t="s">
        <v>446</v>
      </c>
      <c r="C310" s="85" t="s">
        <v>94</v>
      </c>
      <c r="D310" s="86" t="s">
        <v>94</v>
      </c>
      <c r="E310" s="86" t="s">
        <v>94</v>
      </c>
      <c r="F310" s="87" t="s">
        <v>94</v>
      </c>
      <c r="G310" s="85" t="s">
        <v>93</v>
      </c>
      <c r="H310" s="86" t="s">
        <v>93</v>
      </c>
      <c r="I310" s="86" t="s">
        <v>93</v>
      </c>
      <c r="J310" s="86" t="s">
        <v>94</v>
      </c>
    </row>
    <row r="311" spans="1:10" ht="20.100000000000001" customHeight="1" x14ac:dyDescent="0.35">
      <c r="A311" s="78" t="s">
        <v>445</v>
      </c>
      <c r="B311" s="79" t="s">
        <v>447</v>
      </c>
      <c r="C311" s="80" t="s">
        <v>94</v>
      </c>
      <c r="D311" s="81" t="s">
        <v>94</v>
      </c>
      <c r="E311" s="81" t="s">
        <v>94</v>
      </c>
      <c r="F311" s="82" t="s">
        <v>94</v>
      </c>
      <c r="G311" s="80" t="s">
        <v>93</v>
      </c>
      <c r="H311" s="81" t="s">
        <v>94</v>
      </c>
      <c r="I311" s="81" t="s">
        <v>94</v>
      </c>
      <c r="J311" s="81" t="s">
        <v>93</v>
      </c>
    </row>
    <row r="312" spans="1:10" ht="20.100000000000001" customHeight="1" x14ac:dyDescent="0.35">
      <c r="A312" s="83" t="s">
        <v>445</v>
      </c>
      <c r="B312" s="84" t="s">
        <v>448</v>
      </c>
      <c r="C312" s="85" t="s">
        <v>94</v>
      </c>
      <c r="D312" s="86" t="s">
        <v>94</v>
      </c>
      <c r="E312" s="86" t="s">
        <v>94</v>
      </c>
      <c r="F312" s="87" t="s">
        <v>94</v>
      </c>
      <c r="G312" s="85" t="s">
        <v>93</v>
      </c>
      <c r="H312" s="86" t="s">
        <v>93</v>
      </c>
      <c r="I312" s="86" t="s">
        <v>94</v>
      </c>
      <c r="J312" s="86" t="s">
        <v>94</v>
      </c>
    </row>
    <row r="313" spans="1:10" ht="20.100000000000001" customHeight="1" x14ac:dyDescent="0.35">
      <c r="A313" s="78" t="s">
        <v>445</v>
      </c>
      <c r="B313" s="79" t="s">
        <v>449</v>
      </c>
      <c r="C313" s="80" t="s">
        <v>94</v>
      </c>
      <c r="D313" s="81" t="s">
        <v>94</v>
      </c>
      <c r="E313" s="81" t="s">
        <v>94</v>
      </c>
      <c r="F313" s="82" t="s">
        <v>94</v>
      </c>
      <c r="G313" s="80" t="s">
        <v>93</v>
      </c>
      <c r="H313" s="81" t="s">
        <v>94</v>
      </c>
      <c r="I313" s="81" t="s">
        <v>93</v>
      </c>
      <c r="J313" s="81" t="s">
        <v>94</v>
      </c>
    </row>
    <row r="314" spans="1:10" ht="20.100000000000001" customHeight="1" x14ac:dyDescent="0.35">
      <c r="A314" s="83" t="s">
        <v>445</v>
      </c>
      <c r="B314" s="84" t="s">
        <v>450</v>
      </c>
      <c r="C314" s="85" t="s">
        <v>94</v>
      </c>
      <c r="D314" s="86" t="s">
        <v>94</v>
      </c>
      <c r="E314" s="86" t="s">
        <v>94</v>
      </c>
      <c r="F314" s="87" t="s">
        <v>94</v>
      </c>
      <c r="G314" s="85" t="s">
        <v>93</v>
      </c>
      <c r="H314" s="86" t="s">
        <v>93</v>
      </c>
      <c r="I314" s="86" t="s">
        <v>94</v>
      </c>
      <c r="J314" s="86" t="s">
        <v>94</v>
      </c>
    </row>
    <row r="315" spans="1:10" ht="20.100000000000001" customHeight="1" x14ac:dyDescent="0.35">
      <c r="A315" s="78" t="s">
        <v>445</v>
      </c>
      <c r="B315" s="79" t="s">
        <v>451</v>
      </c>
      <c r="C315" s="80" t="s">
        <v>94</v>
      </c>
      <c r="D315" s="81" t="s">
        <v>94</v>
      </c>
      <c r="E315" s="81" t="s">
        <v>94</v>
      </c>
      <c r="F315" s="82" t="s">
        <v>94</v>
      </c>
      <c r="G315" s="80" t="s">
        <v>93</v>
      </c>
      <c r="H315" s="81" t="s">
        <v>93</v>
      </c>
      <c r="I315" s="81" t="s">
        <v>93</v>
      </c>
      <c r="J315" s="81" t="s">
        <v>94</v>
      </c>
    </row>
    <row r="316" spans="1:10" ht="20.100000000000001" customHeight="1" x14ac:dyDescent="0.35">
      <c r="A316" s="83" t="s">
        <v>445</v>
      </c>
      <c r="B316" s="84" t="s">
        <v>452</v>
      </c>
      <c r="C316" s="85" t="s">
        <v>94</v>
      </c>
      <c r="D316" s="86" t="s">
        <v>94</v>
      </c>
      <c r="E316" s="86" t="s">
        <v>93</v>
      </c>
      <c r="F316" s="87" t="s">
        <v>94</v>
      </c>
      <c r="G316" s="85" t="s">
        <v>93</v>
      </c>
      <c r="H316" s="86" t="s">
        <v>94</v>
      </c>
      <c r="I316" s="86" t="s">
        <v>93</v>
      </c>
      <c r="J316" s="86" t="s">
        <v>94</v>
      </c>
    </row>
    <row r="317" spans="1:10" ht="20.100000000000001" customHeight="1" x14ac:dyDescent="0.35">
      <c r="A317" s="78" t="s">
        <v>445</v>
      </c>
      <c r="B317" s="79" t="s">
        <v>453</v>
      </c>
      <c r="C317" s="80" t="s">
        <v>94</v>
      </c>
      <c r="D317" s="81" t="s">
        <v>94</v>
      </c>
      <c r="E317" s="81" t="s">
        <v>94</v>
      </c>
      <c r="F317" s="82" t="s">
        <v>94</v>
      </c>
      <c r="G317" s="80" t="s">
        <v>93</v>
      </c>
      <c r="H317" s="81" t="s">
        <v>93</v>
      </c>
      <c r="I317" s="81" t="s">
        <v>93</v>
      </c>
      <c r="J317" s="81" t="s">
        <v>94</v>
      </c>
    </row>
    <row r="318" spans="1:10" ht="20.100000000000001" customHeight="1" x14ac:dyDescent="0.35">
      <c r="A318" s="83" t="s">
        <v>445</v>
      </c>
      <c r="B318" s="84" t="s">
        <v>454</v>
      </c>
      <c r="C318" s="85" t="s">
        <v>94</v>
      </c>
      <c r="D318" s="86" t="s">
        <v>94</v>
      </c>
      <c r="E318" s="86" t="s">
        <v>94</v>
      </c>
      <c r="F318" s="87" t="s">
        <v>94</v>
      </c>
      <c r="G318" s="85" t="s">
        <v>93</v>
      </c>
      <c r="H318" s="86" t="s">
        <v>93</v>
      </c>
      <c r="I318" s="86" t="s">
        <v>94</v>
      </c>
      <c r="J318" s="86" t="s">
        <v>94</v>
      </c>
    </row>
    <row r="319" spans="1:10" ht="20.100000000000001" customHeight="1" x14ac:dyDescent="0.35">
      <c r="A319" s="78" t="s">
        <v>445</v>
      </c>
      <c r="B319" s="79" t="s">
        <v>455</v>
      </c>
      <c r="C319" s="80" t="s">
        <v>94</v>
      </c>
      <c r="D319" s="81" t="s">
        <v>94</v>
      </c>
      <c r="E319" s="81" t="s">
        <v>94</v>
      </c>
      <c r="F319" s="82" t="s">
        <v>94</v>
      </c>
      <c r="G319" s="80" t="s">
        <v>93</v>
      </c>
      <c r="H319" s="81" t="s">
        <v>94</v>
      </c>
      <c r="I319" s="81" t="s">
        <v>94</v>
      </c>
      <c r="J319" s="81" t="s">
        <v>93</v>
      </c>
    </row>
    <row r="320" spans="1:10" ht="20.100000000000001" customHeight="1" x14ac:dyDescent="0.35">
      <c r="A320" s="83" t="s">
        <v>456</v>
      </c>
      <c r="B320" s="84" t="s">
        <v>457</v>
      </c>
      <c r="C320" s="85" t="s">
        <v>94</v>
      </c>
      <c r="D320" s="86" t="s">
        <v>94</v>
      </c>
      <c r="E320" s="86" t="s">
        <v>94</v>
      </c>
      <c r="F320" s="87" t="s">
        <v>94</v>
      </c>
      <c r="G320" s="85" t="s">
        <v>93</v>
      </c>
      <c r="H320" s="86" t="s">
        <v>94</v>
      </c>
      <c r="I320" s="86" t="s">
        <v>93</v>
      </c>
      <c r="J320" s="86" t="s">
        <v>94</v>
      </c>
    </row>
    <row r="321" spans="1:10" ht="20.100000000000001" customHeight="1" x14ac:dyDescent="0.35">
      <c r="A321" s="78" t="s">
        <v>456</v>
      </c>
      <c r="B321" s="79" t="s">
        <v>458</v>
      </c>
      <c r="C321" s="80" t="s">
        <v>94</v>
      </c>
      <c r="D321" s="81" t="s">
        <v>94</v>
      </c>
      <c r="E321" s="81" t="s">
        <v>93</v>
      </c>
      <c r="F321" s="82" t="s">
        <v>94</v>
      </c>
      <c r="G321" s="80" t="s">
        <v>93</v>
      </c>
      <c r="H321" s="81" t="s">
        <v>94</v>
      </c>
      <c r="I321" s="81" t="s">
        <v>93</v>
      </c>
      <c r="J321" s="81" t="s">
        <v>93</v>
      </c>
    </row>
    <row r="322" spans="1:10" ht="20.100000000000001" customHeight="1" x14ac:dyDescent="0.35">
      <c r="A322" s="83" t="s">
        <v>456</v>
      </c>
      <c r="B322" s="84" t="s">
        <v>459</v>
      </c>
      <c r="C322" s="85" t="s">
        <v>93</v>
      </c>
      <c r="D322" s="86" t="s">
        <v>94</v>
      </c>
      <c r="E322" s="86" t="s">
        <v>93</v>
      </c>
      <c r="F322" s="87" t="s">
        <v>94</v>
      </c>
      <c r="G322" s="85" t="s">
        <v>93</v>
      </c>
      <c r="H322" s="86" t="s">
        <v>93</v>
      </c>
      <c r="I322" s="86" t="s">
        <v>93</v>
      </c>
      <c r="J322" s="86" t="s">
        <v>94</v>
      </c>
    </row>
    <row r="323" spans="1:10" ht="20.100000000000001" customHeight="1" x14ac:dyDescent="0.35">
      <c r="A323" s="78" t="s">
        <v>460</v>
      </c>
      <c r="B323" s="79" t="s">
        <v>461</v>
      </c>
      <c r="C323" s="80" t="s">
        <v>93</v>
      </c>
      <c r="D323" s="81" t="s">
        <v>94</v>
      </c>
      <c r="E323" s="81" t="s">
        <v>93</v>
      </c>
      <c r="F323" s="82" t="s">
        <v>93</v>
      </c>
      <c r="G323" s="80" t="s">
        <v>93</v>
      </c>
      <c r="H323" s="81" t="s">
        <v>93</v>
      </c>
      <c r="I323" s="81" t="s">
        <v>93</v>
      </c>
      <c r="J323" s="81" t="s">
        <v>94</v>
      </c>
    </row>
    <row r="324" spans="1:10" ht="20.100000000000001" customHeight="1" x14ac:dyDescent="0.35">
      <c r="A324" s="83" t="s">
        <v>460</v>
      </c>
      <c r="B324" s="84" t="s">
        <v>462</v>
      </c>
      <c r="C324" s="85" t="s">
        <v>94</v>
      </c>
      <c r="D324" s="86" t="s">
        <v>94</v>
      </c>
      <c r="E324" s="86" t="s">
        <v>94</v>
      </c>
      <c r="F324" s="87" t="s">
        <v>94</v>
      </c>
      <c r="G324" s="85" t="s">
        <v>93</v>
      </c>
      <c r="H324" s="86" t="s">
        <v>94</v>
      </c>
      <c r="I324" s="86" t="s">
        <v>94</v>
      </c>
      <c r="J324" s="86" t="s">
        <v>94</v>
      </c>
    </row>
    <row r="325" spans="1:10" ht="20.100000000000001" customHeight="1" x14ac:dyDescent="0.35">
      <c r="A325" s="78" t="s">
        <v>460</v>
      </c>
      <c r="B325" s="79" t="s">
        <v>463</v>
      </c>
      <c r="C325" s="80" t="s">
        <v>93</v>
      </c>
      <c r="D325" s="81" t="s">
        <v>93</v>
      </c>
      <c r="E325" s="81" t="s">
        <v>94</v>
      </c>
      <c r="F325" s="82" t="s">
        <v>94</v>
      </c>
      <c r="G325" s="80" t="s">
        <v>93</v>
      </c>
      <c r="H325" s="81" t="s">
        <v>93</v>
      </c>
      <c r="I325" s="81" t="s">
        <v>94</v>
      </c>
      <c r="J325" s="81" t="s">
        <v>94</v>
      </c>
    </row>
    <row r="326" spans="1:10" ht="20.100000000000001" customHeight="1" x14ac:dyDescent="0.35">
      <c r="A326" s="83" t="s">
        <v>460</v>
      </c>
      <c r="B326" s="84" t="s">
        <v>464</v>
      </c>
      <c r="C326" s="85" t="s">
        <v>93</v>
      </c>
      <c r="D326" s="86" t="s">
        <v>93</v>
      </c>
      <c r="E326" s="86" t="s">
        <v>94</v>
      </c>
      <c r="F326" s="87" t="s">
        <v>94</v>
      </c>
      <c r="G326" s="85" t="s">
        <v>93</v>
      </c>
      <c r="H326" s="86" t="s">
        <v>93</v>
      </c>
      <c r="I326" s="86" t="s">
        <v>93</v>
      </c>
      <c r="J326" s="86" t="s">
        <v>94</v>
      </c>
    </row>
    <row r="327" spans="1:10" ht="20.100000000000001" customHeight="1" x14ac:dyDescent="0.35">
      <c r="A327" s="78" t="s">
        <v>460</v>
      </c>
      <c r="B327" s="79" t="s">
        <v>465</v>
      </c>
      <c r="C327" s="80" t="s">
        <v>94</v>
      </c>
      <c r="D327" s="81" t="s">
        <v>94</v>
      </c>
      <c r="E327" s="81" t="s">
        <v>93</v>
      </c>
      <c r="F327" s="82" t="s">
        <v>94</v>
      </c>
      <c r="G327" s="80" t="s">
        <v>94</v>
      </c>
      <c r="H327" s="81" t="s">
        <v>94</v>
      </c>
      <c r="I327" s="81" t="s">
        <v>93</v>
      </c>
      <c r="J327" s="81" t="s">
        <v>93</v>
      </c>
    </row>
    <row r="328" spans="1:10" ht="20.100000000000001" customHeight="1" x14ac:dyDescent="0.35">
      <c r="A328" s="83" t="s">
        <v>460</v>
      </c>
      <c r="B328" s="84" t="s">
        <v>466</v>
      </c>
      <c r="C328" s="85" t="s">
        <v>93</v>
      </c>
      <c r="D328" s="86" t="s">
        <v>94</v>
      </c>
      <c r="E328" s="86" t="s">
        <v>94</v>
      </c>
      <c r="F328" s="87" t="s">
        <v>94</v>
      </c>
      <c r="G328" s="85" t="s">
        <v>93</v>
      </c>
      <c r="H328" s="86" t="s">
        <v>94</v>
      </c>
      <c r="I328" s="86" t="s">
        <v>94</v>
      </c>
      <c r="J328" s="86" t="s">
        <v>94</v>
      </c>
    </row>
    <row r="329" spans="1:10" ht="20.100000000000001" customHeight="1" x14ac:dyDescent="0.35">
      <c r="A329" s="78" t="s">
        <v>460</v>
      </c>
      <c r="B329" s="79" t="s">
        <v>467</v>
      </c>
      <c r="C329" s="80" t="s">
        <v>94</v>
      </c>
      <c r="D329" s="81" t="s">
        <v>94</v>
      </c>
      <c r="E329" s="81" t="s">
        <v>94</v>
      </c>
      <c r="F329" s="82" t="s">
        <v>94</v>
      </c>
      <c r="G329" s="80" t="s">
        <v>93</v>
      </c>
      <c r="H329" s="81" t="s">
        <v>93</v>
      </c>
      <c r="I329" s="81" t="s">
        <v>93</v>
      </c>
      <c r="J329" s="81" t="s">
        <v>94</v>
      </c>
    </row>
    <row r="330" spans="1:10" ht="20.100000000000001" customHeight="1" x14ac:dyDescent="0.35">
      <c r="A330" s="83" t="s">
        <v>468</v>
      </c>
      <c r="B330" s="84" t="s">
        <v>469</v>
      </c>
      <c r="C330" s="85" t="s">
        <v>94</v>
      </c>
      <c r="D330" s="86" t="s">
        <v>94</v>
      </c>
      <c r="E330" s="86" t="s">
        <v>94</v>
      </c>
      <c r="F330" s="87" t="s">
        <v>94</v>
      </c>
      <c r="G330" s="85" t="s">
        <v>93</v>
      </c>
      <c r="H330" s="86" t="s">
        <v>93</v>
      </c>
      <c r="I330" s="86" t="s">
        <v>94</v>
      </c>
      <c r="J330" s="86" t="s">
        <v>93</v>
      </c>
    </row>
    <row r="331" spans="1:10" ht="20.100000000000001" customHeight="1" x14ac:dyDescent="0.35">
      <c r="A331" s="78" t="s">
        <v>468</v>
      </c>
      <c r="B331" s="79" t="s">
        <v>470</v>
      </c>
      <c r="C331" s="80" t="s">
        <v>94</v>
      </c>
      <c r="D331" s="81" t="s">
        <v>94</v>
      </c>
      <c r="E331" s="81" t="s">
        <v>94</v>
      </c>
      <c r="F331" s="82" t="s">
        <v>94</v>
      </c>
      <c r="G331" s="80" t="s">
        <v>94</v>
      </c>
      <c r="H331" s="81" t="s">
        <v>94</v>
      </c>
      <c r="I331" s="81" t="s">
        <v>94</v>
      </c>
      <c r="J331" s="81" t="s">
        <v>93</v>
      </c>
    </row>
    <row r="332" spans="1:10" ht="40.5" customHeight="1" x14ac:dyDescent="0.35">
      <c r="A332" s="90"/>
      <c r="B332" s="91" t="s">
        <v>471</v>
      </c>
      <c r="C332" s="92">
        <f t="shared" ref="C332:J332" si="0">COUNTIF(C5:C331,"Yes")</f>
        <v>56</v>
      </c>
      <c r="D332" s="93">
        <f t="shared" si="0"/>
        <v>30</v>
      </c>
      <c r="E332" s="93">
        <f t="shared" si="0"/>
        <v>65</v>
      </c>
      <c r="F332" s="94">
        <f t="shared" si="0"/>
        <v>21</v>
      </c>
      <c r="G332" s="92">
        <f t="shared" si="0"/>
        <v>241</v>
      </c>
      <c r="H332" s="93">
        <f t="shared" si="0"/>
        <v>159</v>
      </c>
      <c r="I332" s="93">
        <f t="shared" si="0"/>
        <v>233</v>
      </c>
      <c r="J332" s="93">
        <f t="shared" si="0"/>
        <v>85</v>
      </c>
    </row>
    <row r="334" spans="1:10" x14ac:dyDescent="0.35">
      <c r="A334" s="498" t="s">
        <v>930</v>
      </c>
    </row>
    <row r="335" spans="1:10" x14ac:dyDescent="0.35">
      <c r="A335" s="499" t="s">
        <v>986</v>
      </c>
    </row>
  </sheetData>
  <autoFilter ref="A4:J4"/>
  <mergeCells count="4">
    <mergeCell ref="A3:B3"/>
    <mergeCell ref="C3:F3"/>
    <mergeCell ref="G3:J3"/>
    <mergeCell ref="A2:B2"/>
  </mergeCells>
  <hyperlinks>
    <hyperlink ref="A2:B2" location="TOC!A1" display="Return to Table of Contents"/>
  </hyperlinks>
  <pageMargins left="0.25" right="0.25" top="0.75" bottom="0.75" header="0.3" footer="0.3"/>
  <pageSetup scale="65" fitToWidth="2" fitToHeight="0" orientation="portrait" r:id="rId1"/>
  <headerFooter>
    <oddHeader>&amp;L&amp;"Arial,Bold"2019-20 &amp;"Arial,Bold Italic"Survey of Allied Dental Education&amp;"Arial,Bold"
Report 1 - Dental Hygiene Education Programs</oddHeader>
  </headerFooter>
  <rowBreaks count="7" manualBreakCount="7">
    <brk id="48" max="16383" man="1"/>
    <brk id="93" max="16383" man="1"/>
    <brk id="139" max="16383" man="1"/>
    <brk id="186" max="9" man="1"/>
    <brk id="233" max="9" man="1"/>
    <brk id="271" max="16383" man="1"/>
    <brk id="309" max="16383"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35"/>
  <sheetViews>
    <sheetView zoomScaleNormal="100" workbookViewId="0">
      <pane xSplit="2" ySplit="4" topLeftCell="C5" activePane="bottomRight" state="frozen"/>
      <selection activeCell="H11" sqref="H11"/>
      <selection pane="topRight" activeCell="H11" sqref="H11"/>
      <selection pane="bottomLeft" activeCell="H11" sqref="H11"/>
      <selection pane="bottomRight"/>
    </sheetView>
  </sheetViews>
  <sheetFormatPr defaultColWidth="9.19921875" defaultRowHeight="13.5" x14ac:dyDescent="0.35"/>
  <cols>
    <col min="1" max="1" width="9.19921875" style="98" customWidth="1"/>
    <col min="2" max="2" width="61.796875" style="98" customWidth="1"/>
    <col min="3" max="3" width="7.796875" style="99" customWidth="1"/>
    <col min="4" max="5" width="8.19921875" style="99" customWidth="1"/>
    <col min="6" max="6" width="13.53125" style="100" customWidth="1"/>
    <col min="7" max="7" width="15.53125" style="98" customWidth="1"/>
    <col min="8" max="8" width="14.53125" style="98" customWidth="1"/>
    <col min="9" max="9" width="11.796875" style="98" customWidth="1"/>
    <col min="10" max="16384" width="9.19921875" style="98"/>
  </cols>
  <sheetData>
    <row r="1" spans="1:9" ht="13.9" x14ac:dyDescent="0.4">
      <c r="A1" s="97" t="s">
        <v>929</v>
      </c>
    </row>
    <row r="2" spans="1:9" ht="19.5" customHeight="1" x14ac:dyDescent="0.35">
      <c r="A2" s="536" t="s">
        <v>13</v>
      </c>
      <c r="B2" s="536"/>
    </row>
    <row r="3" spans="1:9" ht="30.75" customHeight="1" x14ac:dyDescent="0.4">
      <c r="A3" s="537"/>
      <c r="B3" s="537"/>
      <c r="C3" s="538" t="s">
        <v>472</v>
      </c>
      <c r="D3" s="539"/>
      <c r="E3" s="540"/>
      <c r="F3" s="537"/>
      <c r="G3" s="537"/>
      <c r="H3" s="537"/>
      <c r="I3" s="537"/>
    </row>
    <row r="4" spans="1:9" ht="49.5" customHeight="1" x14ac:dyDescent="0.4">
      <c r="A4" s="101" t="s">
        <v>85</v>
      </c>
      <c r="B4" s="101" t="s">
        <v>86</v>
      </c>
      <c r="C4" s="102" t="s">
        <v>473</v>
      </c>
      <c r="D4" s="103" t="s">
        <v>474</v>
      </c>
      <c r="E4" s="104" t="s">
        <v>42</v>
      </c>
      <c r="F4" s="121" t="s">
        <v>475</v>
      </c>
      <c r="G4" s="122" t="s">
        <v>476</v>
      </c>
      <c r="H4" s="122" t="s">
        <v>477</v>
      </c>
      <c r="I4" s="120" t="s">
        <v>478</v>
      </c>
    </row>
    <row r="5" spans="1:9" ht="20.100000000000001" customHeight="1" x14ac:dyDescent="0.35">
      <c r="A5" s="105" t="s">
        <v>91</v>
      </c>
      <c r="B5" s="106" t="s">
        <v>92</v>
      </c>
      <c r="C5" s="107" t="s">
        <v>94</v>
      </c>
      <c r="D5" s="108" t="s">
        <v>94</v>
      </c>
      <c r="E5" s="109" t="s">
        <v>93</v>
      </c>
      <c r="F5" s="107" t="s">
        <v>94</v>
      </c>
      <c r="G5" s="108" t="s">
        <v>93</v>
      </c>
      <c r="H5" s="108" t="s">
        <v>94</v>
      </c>
      <c r="I5" s="109" t="s">
        <v>93</v>
      </c>
    </row>
    <row r="6" spans="1:9" ht="20.100000000000001" customHeight="1" x14ac:dyDescent="0.35">
      <c r="A6" s="110" t="s">
        <v>91</v>
      </c>
      <c r="B6" s="111" t="s">
        <v>95</v>
      </c>
      <c r="C6" s="112" t="s">
        <v>93</v>
      </c>
      <c r="D6" s="113" t="s">
        <v>94</v>
      </c>
      <c r="E6" s="114" t="s">
        <v>94</v>
      </c>
      <c r="F6" s="112" t="s">
        <v>94</v>
      </c>
      <c r="G6" s="113" t="s">
        <v>94</v>
      </c>
      <c r="H6" s="113" t="s">
        <v>94</v>
      </c>
      <c r="I6" s="114" t="s">
        <v>94</v>
      </c>
    </row>
    <row r="7" spans="1:9" ht="20.100000000000001" customHeight="1" x14ac:dyDescent="0.35">
      <c r="A7" s="105" t="s">
        <v>96</v>
      </c>
      <c r="B7" s="106" t="s">
        <v>97</v>
      </c>
      <c r="C7" s="107" t="s">
        <v>94</v>
      </c>
      <c r="D7" s="108" t="s">
        <v>94</v>
      </c>
      <c r="E7" s="109" t="s">
        <v>93</v>
      </c>
      <c r="F7" s="107" t="s">
        <v>94</v>
      </c>
      <c r="G7" s="108" t="s">
        <v>93</v>
      </c>
      <c r="H7" s="108" t="s">
        <v>94</v>
      </c>
      <c r="I7" s="109" t="s">
        <v>93</v>
      </c>
    </row>
    <row r="8" spans="1:9" ht="20.100000000000001" customHeight="1" x14ac:dyDescent="0.35">
      <c r="A8" s="110" t="s">
        <v>98</v>
      </c>
      <c r="B8" s="111" t="s">
        <v>99</v>
      </c>
      <c r="C8" s="112" t="s">
        <v>94</v>
      </c>
      <c r="D8" s="113" t="s">
        <v>94</v>
      </c>
      <c r="E8" s="114" t="s">
        <v>93</v>
      </c>
      <c r="F8" s="112" t="s">
        <v>94</v>
      </c>
      <c r="G8" s="113" t="s">
        <v>93</v>
      </c>
      <c r="H8" s="113" t="s">
        <v>93</v>
      </c>
      <c r="I8" s="114" t="s">
        <v>93</v>
      </c>
    </row>
    <row r="9" spans="1:9" ht="20.100000000000001" customHeight="1" x14ac:dyDescent="0.35">
      <c r="A9" s="105" t="s">
        <v>98</v>
      </c>
      <c r="B9" s="106" t="s">
        <v>100</v>
      </c>
      <c r="C9" s="107" t="s">
        <v>94</v>
      </c>
      <c r="D9" s="108" t="s">
        <v>94</v>
      </c>
      <c r="E9" s="109" t="s">
        <v>93</v>
      </c>
      <c r="F9" s="107" t="s">
        <v>94</v>
      </c>
      <c r="G9" s="108" t="s">
        <v>93</v>
      </c>
      <c r="H9" s="108" t="s">
        <v>94</v>
      </c>
      <c r="I9" s="109" t="s">
        <v>93</v>
      </c>
    </row>
    <row r="10" spans="1:9" ht="20.100000000000001" customHeight="1" x14ac:dyDescent="0.35">
      <c r="A10" s="110" t="s">
        <v>98</v>
      </c>
      <c r="B10" s="111" t="s">
        <v>101</v>
      </c>
      <c r="C10" s="112" t="s">
        <v>94</v>
      </c>
      <c r="D10" s="113" t="s">
        <v>94</v>
      </c>
      <c r="E10" s="114" t="s">
        <v>94</v>
      </c>
      <c r="F10" s="112" t="s">
        <v>94</v>
      </c>
      <c r="G10" s="113" t="s">
        <v>94</v>
      </c>
      <c r="H10" s="113" t="s">
        <v>94</v>
      </c>
      <c r="I10" s="114" t="s">
        <v>93</v>
      </c>
    </row>
    <row r="11" spans="1:9" ht="20.100000000000001" customHeight="1" x14ac:dyDescent="0.35">
      <c r="A11" s="105" t="s">
        <v>98</v>
      </c>
      <c r="B11" s="106" t="s">
        <v>102</v>
      </c>
      <c r="C11" s="107" t="s">
        <v>94</v>
      </c>
      <c r="D11" s="108" t="s">
        <v>94</v>
      </c>
      <c r="E11" s="109" t="s">
        <v>93</v>
      </c>
      <c r="F11" s="107" t="s">
        <v>94</v>
      </c>
      <c r="G11" s="108" t="s">
        <v>94</v>
      </c>
      <c r="H11" s="108" t="s">
        <v>94</v>
      </c>
      <c r="I11" s="109" t="s">
        <v>93</v>
      </c>
    </row>
    <row r="12" spans="1:9" ht="20.100000000000001" customHeight="1" x14ac:dyDescent="0.35">
      <c r="A12" s="110" t="s">
        <v>98</v>
      </c>
      <c r="B12" s="111" t="s">
        <v>103</v>
      </c>
      <c r="C12" s="112" t="s">
        <v>93</v>
      </c>
      <c r="D12" s="113" t="s">
        <v>93</v>
      </c>
      <c r="E12" s="114" t="s">
        <v>94</v>
      </c>
      <c r="F12" s="112" t="s">
        <v>94</v>
      </c>
      <c r="G12" s="113" t="s">
        <v>93</v>
      </c>
      <c r="H12" s="113" t="s">
        <v>94</v>
      </c>
      <c r="I12" s="114" t="s">
        <v>93</v>
      </c>
    </row>
    <row r="13" spans="1:9" ht="20.100000000000001" customHeight="1" x14ac:dyDescent="0.35">
      <c r="A13" s="105" t="s">
        <v>98</v>
      </c>
      <c r="B13" s="106" t="s">
        <v>104</v>
      </c>
      <c r="C13" s="107" t="s">
        <v>94</v>
      </c>
      <c r="D13" s="108" t="s">
        <v>94</v>
      </c>
      <c r="E13" s="109" t="s">
        <v>94</v>
      </c>
      <c r="F13" s="107" t="s">
        <v>94</v>
      </c>
      <c r="G13" s="108" t="s">
        <v>94</v>
      </c>
      <c r="H13" s="108" t="s">
        <v>94</v>
      </c>
      <c r="I13" s="109" t="s">
        <v>93</v>
      </c>
    </row>
    <row r="14" spans="1:9" ht="20.100000000000001" customHeight="1" x14ac:dyDescent="0.35">
      <c r="A14" s="110" t="s">
        <v>98</v>
      </c>
      <c r="B14" s="111" t="s">
        <v>105</v>
      </c>
      <c r="C14" s="112" t="s">
        <v>94</v>
      </c>
      <c r="D14" s="113" t="s">
        <v>94</v>
      </c>
      <c r="E14" s="114" t="s">
        <v>94</v>
      </c>
      <c r="F14" s="112" t="s">
        <v>94</v>
      </c>
      <c r="G14" s="113" t="s">
        <v>94</v>
      </c>
      <c r="H14" s="113" t="s">
        <v>94</v>
      </c>
      <c r="I14" s="114" t="s">
        <v>94</v>
      </c>
    </row>
    <row r="15" spans="1:9" ht="20.100000000000001" customHeight="1" x14ac:dyDescent="0.35">
      <c r="A15" s="105" t="s">
        <v>98</v>
      </c>
      <c r="B15" s="106" t="s">
        <v>106</v>
      </c>
      <c r="C15" s="107" t="s">
        <v>94</v>
      </c>
      <c r="D15" s="108" t="s">
        <v>94</v>
      </c>
      <c r="E15" s="109" t="s">
        <v>94</v>
      </c>
      <c r="F15" s="107" t="s">
        <v>94</v>
      </c>
      <c r="G15" s="108" t="s">
        <v>94</v>
      </c>
      <c r="H15" s="108" t="s">
        <v>94</v>
      </c>
      <c r="I15" s="109" t="s">
        <v>93</v>
      </c>
    </row>
    <row r="16" spans="1:9" ht="20.100000000000001" customHeight="1" x14ac:dyDescent="0.35">
      <c r="A16" s="110" t="s">
        <v>107</v>
      </c>
      <c r="B16" s="111" t="s">
        <v>108</v>
      </c>
      <c r="C16" s="112" t="s">
        <v>94</v>
      </c>
      <c r="D16" s="113" t="s">
        <v>94</v>
      </c>
      <c r="E16" s="114" t="s">
        <v>93</v>
      </c>
      <c r="F16" s="112" t="s">
        <v>94</v>
      </c>
      <c r="G16" s="113" t="s">
        <v>93</v>
      </c>
      <c r="H16" s="113" t="s">
        <v>94</v>
      </c>
      <c r="I16" s="114" t="s">
        <v>93</v>
      </c>
    </row>
    <row r="17" spans="1:9" ht="20.100000000000001" customHeight="1" x14ac:dyDescent="0.35">
      <c r="A17" s="105" t="s">
        <v>107</v>
      </c>
      <c r="B17" s="106" t="s">
        <v>109</v>
      </c>
      <c r="C17" s="107" t="s">
        <v>93</v>
      </c>
      <c r="D17" s="108" t="s">
        <v>94</v>
      </c>
      <c r="E17" s="109" t="s">
        <v>94</v>
      </c>
      <c r="F17" s="107" t="s">
        <v>94</v>
      </c>
      <c r="G17" s="108" t="s">
        <v>93</v>
      </c>
      <c r="H17" s="108" t="s">
        <v>94</v>
      </c>
      <c r="I17" s="109" t="s">
        <v>94</v>
      </c>
    </row>
    <row r="18" spans="1:9" ht="20.100000000000001" customHeight="1" x14ac:dyDescent="0.35">
      <c r="A18" s="110" t="s">
        <v>110</v>
      </c>
      <c r="B18" s="111" t="s">
        <v>111</v>
      </c>
      <c r="C18" s="112" t="s">
        <v>94</v>
      </c>
      <c r="D18" s="113" t="s">
        <v>94</v>
      </c>
      <c r="E18" s="114" t="s">
        <v>94</v>
      </c>
      <c r="F18" s="112" t="s">
        <v>94</v>
      </c>
      <c r="G18" s="113" t="s">
        <v>94</v>
      </c>
      <c r="H18" s="113" t="s">
        <v>94</v>
      </c>
      <c r="I18" s="114" t="s">
        <v>94</v>
      </c>
    </row>
    <row r="19" spans="1:9" ht="20.100000000000001" customHeight="1" x14ac:dyDescent="0.35">
      <c r="A19" s="105" t="s">
        <v>110</v>
      </c>
      <c r="B19" s="106" t="s">
        <v>112</v>
      </c>
      <c r="C19" s="107" t="s">
        <v>94</v>
      </c>
      <c r="D19" s="108" t="s">
        <v>94</v>
      </c>
      <c r="E19" s="109" t="s">
        <v>93</v>
      </c>
      <c r="F19" s="107" t="s">
        <v>94</v>
      </c>
      <c r="G19" s="108" t="s">
        <v>93</v>
      </c>
      <c r="H19" s="108" t="s">
        <v>94</v>
      </c>
      <c r="I19" s="109" t="s">
        <v>93</v>
      </c>
    </row>
    <row r="20" spans="1:9" ht="20.100000000000001" customHeight="1" x14ac:dyDescent="0.35">
      <c r="A20" s="110" t="s">
        <v>110</v>
      </c>
      <c r="B20" s="111" t="s">
        <v>113</v>
      </c>
      <c r="C20" s="112" t="s">
        <v>94</v>
      </c>
      <c r="D20" s="113" t="s">
        <v>94</v>
      </c>
      <c r="E20" s="114" t="s">
        <v>93</v>
      </c>
      <c r="F20" s="112" t="s">
        <v>94</v>
      </c>
      <c r="G20" s="113" t="s">
        <v>94</v>
      </c>
      <c r="H20" s="113" t="s">
        <v>94</v>
      </c>
      <c r="I20" s="114" t="s">
        <v>93</v>
      </c>
    </row>
    <row r="21" spans="1:9" ht="20.100000000000001" customHeight="1" x14ac:dyDescent="0.35">
      <c r="A21" s="105" t="s">
        <v>110</v>
      </c>
      <c r="B21" s="106" t="s">
        <v>114</v>
      </c>
      <c r="C21" s="107" t="s">
        <v>94</v>
      </c>
      <c r="D21" s="108" t="s">
        <v>94</v>
      </c>
      <c r="E21" s="109" t="s">
        <v>94</v>
      </c>
      <c r="F21" s="107" t="s">
        <v>94</v>
      </c>
      <c r="G21" s="108" t="s">
        <v>94</v>
      </c>
      <c r="H21" s="108" t="s">
        <v>94</v>
      </c>
      <c r="I21" s="109" t="s">
        <v>93</v>
      </c>
    </row>
    <row r="22" spans="1:9" ht="20.100000000000001" customHeight="1" x14ac:dyDescent="0.35">
      <c r="A22" s="110" t="s">
        <v>110</v>
      </c>
      <c r="B22" s="111" t="s">
        <v>115</v>
      </c>
      <c r="C22" s="112" t="s">
        <v>94</v>
      </c>
      <c r="D22" s="113" t="s">
        <v>94</v>
      </c>
      <c r="E22" s="114" t="s">
        <v>94</v>
      </c>
      <c r="F22" s="112" t="s">
        <v>94</v>
      </c>
      <c r="G22" s="113" t="s">
        <v>94</v>
      </c>
      <c r="H22" s="113" t="s">
        <v>94</v>
      </c>
      <c r="I22" s="114" t="s">
        <v>94</v>
      </c>
    </row>
    <row r="23" spans="1:9" ht="20.100000000000001" customHeight="1" x14ac:dyDescent="0.35">
      <c r="A23" s="105" t="s">
        <v>110</v>
      </c>
      <c r="B23" s="106" t="s">
        <v>116</v>
      </c>
      <c r="C23" s="107" t="s">
        <v>94</v>
      </c>
      <c r="D23" s="108" t="s">
        <v>94</v>
      </c>
      <c r="E23" s="109" t="s">
        <v>93</v>
      </c>
      <c r="F23" s="107" t="s">
        <v>94</v>
      </c>
      <c r="G23" s="108" t="s">
        <v>93</v>
      </c>
      <c r="H23" s="108" t="s">
        <v>94</v>
      </c>
      <c r="I23" s="109" t="s">
        <v>93</v>
      </c>
    </row>
    <row r="24" spans="1:9" ht="20.100000000000001" customHeight="1" x14ac:dyDescent="0.35">
      <c r="A24" s="110" t="s">
        <v>110</v>
      </c>
      <c r="B24" s="111" t="s">
        <v>117</v>
      </c>
      <c r="C24" s="112" t="s">
        <v>94</v>
      </c>
      <c r="D24" s="113" t="s">
        <v>94</v>
      </c>
      <c r="E24" s="114" t="s">
        <v>93</v>
      </c>
      <c r="F24" s="112" t="s">
        <v>94</v>
      </c>
      <c r="G24" s="113" t="s">
        <v>93</v>
      </c>
      <c r="H24" s="113" t="s">
        <v>94</v>
      </c>
      <c r="I24" s="114" t="s">
        <v>93</v>
      </c>
    </row>
    <row r="25" spans="1:9" ht="20.100000000000001" customHeight="1" x14ac:dyDescent="0.35">
      <c r="A25" s="105" t="s">
        <v>110</v>
      </c>
      <c r="B25" s="106" t="s">
        <v>118</v>
      </c>
      <c r="C25" s="107" t="s">
        <v>94</v>
      </c>
      <c r="D25" s="108" t="s">
        <v>94</v>
      </c>
      <c r="E25" s="109" t="s">
        <v>93</v>
      </c>
      <c r="F25" s="107" t="s">
        <v>94</v>
      </c>
      <c r="G25" s="108" t="s">
        <v>93</v>
      </c>
      <c r="H25" s="108" t="s">
        <v>94</v>
      </c>
      <c r="I25" s="109" t="s">
        <v>93</v>
      </c>
    </row>
    <row r="26" spans="1:9" ht="20.100000000000001" customHeight="1" x14ac:dyDescent="0.35">
      <c r="A26" s="110" t="s">
        <v>110</v>
      </c>
      <c r="B26" s="111" t="s">
        <v>119</v>
      </c>
      <c r="C26" s="112" t="s">
        <v>94</v>
      </c>
      <c r="D26" s="113" t="s">
        <v>94</v>
      </c>
      <c r="E26" s="114" t="s">
        <v>94</v>
      </c>
      <c r="F26" s="112" t="s">
        <v>94</v>
      </c>
      <c r="G26" s="113" t="s">
        <v>94</v>
      </c>
      <c r="H26" s="113" t="s">
        <v>94</v>
      </c>
      <c r="I26" s="114" t="s">
        <v>94</v>
      </c>
    </row>
    <row r="27" spans="1:9" ht="20.100000000000001" customHeight="1" x14ac:dyDescent="0.35">
      <c r="A27" s="105" t="s">
        <v>110</v>
      </c>
      <c r="B27" s="106" t="s">
        <v>120</v>
      </c>
      <c r="C27" s="107" t="s">
        <v>94</v>
      </c>
      <c r="D27" s="108" t="s">
        <v>94</v>
      </c>
      <c r="E27" s="109" t="s">
        <v>94</v>
      </c>
      <c r="F27" s="107" t="s">
        <v>93</v>
      </c>
      <c r="G27" s="108" t="s">
        <v>94</v>
      </c>
      <c r="H27" s="108" t="s">
        <v>94</v>
      </c>
      <c r="I27" s="109" t="s">
        <v>94</v>
      </c>
    </row>
    <row r="28" spans="1:9" ht="20.100000000000001" customHeight="1" x14ac:dyDescent="0.35">
      <c r="A28" s="110" t="s">
        <v>110</v>
      </c>
      <c r="B28" s="111" t="s">
        <v>121</v>
      </c>
      <c r="C28" s="112" t="s">
        <v>94</v>
      </c>
      <c r="D28" s="113" t="s">
        <v>94</v>
      </c>
      <c r="E28" s="114" t="s">
        <v>94</v>
      </c>
      <c r="F28" s="112" t="s">
        <v>94</v>
      </c>
      <c r="G28" s="113" t="s">
        <v>94</v>
      </c>
      <c r="H28" s="113" t="s">
        <v>94</v>
      </c>
      <c r="I28" s="114" t="s">
        <v>93</v>
      </c>
    </row>
    <row r="29" spans="1:9" ht="20.100000000000001" customHeight="1" x14ac:dyDescent="0.35">
      <c r="A29" s="105" t="s">
        <v>110</v>
      </c>
      <c r="B29" s="106" t="s">
        <v>122</v>
      </c>
      <c r="C29" s="107" t="s">
        <v>94</v>
      </c>
      <c r="D29" s="108" t="s">
        <v>94</v>
      </c>
      <c r="E29" s="109" t="s">
        <v>94</v>
      </c>
      <c r="F29" s="107" t="s">
        <v>94</v>
      </c>
      <c r="G29" s="108" t="s">
        <v>94</v>
      </c>
      <c r="H29" s="108" t="s">
        <v>94</v>
      </c>
      <c r="I29" s="109" t="s">
        <v>94</v>
      </c>
    </row>
    <row r="30" spans="1:9" ht="20.100000000000001" customHeight="1" x14ac:dyDescent="0.35">
      <c r="A30" s="110" t="s">
        <v>110</v>
      </c>
      <c r="B30" s="111" t="s">
        <v>123</v>
      </c>
      <c r="C30" s="112" t="s">
        <v>94</v>
      </c>
      <c r="D30" s="113" t="s">
        <v>94</v>
      </c>
      <c r="E30" s="114" t="s">
        <v>94</v>
      </c>
      <c r="F30" s="112" t="s">
        <v>94</v>
      </c>
      <c r="G30" s="113" t="s">
        <v>93</v>
      </c>
      <c r="H30" s="113" t="s">
        <v>93</v>
      </c>
      <c r="I30" s="114" t="s">
        <v>93</v>
      </c>
    </row>
    <row r="31" spans="1:9" ht="20.100000000000001" customHeight="1" x14ac:dyDescent="0.35">
      <c r="A31" s="105" t="s">
        <v>110</v>
      </c>
      <c r="B31" s="106" t="s">
        <v>124</v>
      </c>
      <c r="C31" s="107" t="s">
        <v>94</v>
      </c>
      <c r="D31" s="108" t="s">
        <v>94</v>
      </c>
      <c r="E31" s="109" t="s">
        <v>94</v>
      </c>
      <c r="F31" s="107" t="s">
        <v>94</v>
      </c>
      <c r="G31" s="108" t="s">
        <v>93</v>
      </c>
      <c r="H31" s="108" t="s">
        <v>93</v>
      </c>
      <c r="I31" s="109" t="s">
        <v>93</v>
      </c>
    </row>
    <row r="32" spans="1:9" ht="20.100000000000001" customHeight="1" x14ac:dyDescent="0.35">
      <c r="A32" s="110" t="s">
        <v>110</v>
      </c>
      <c r="B32" s="111" t="s">
        <v>125</v>
      </c>
      <c r="C32" s="112" t="s">
        <v>94</v>
      </c>
      <c r="D32" s="113" t="s">
        <v>94</v>
      </c>
      <c r="E32" s="114" t="s">
        <v>94</v>
      </c>
      <c r="F32" s="112" t="s">
        <v>94</v>
      </c>
      <c r="G32" s="113" t="s">
        <v>94</v>
      </c>
      <c r="H32" s="113" t="s">
        <v>94</v>
      </c>
      <c r="I32" s="114" t="s">
        <v>94</v>
      </c>
    </row>
    <row r="33" spans="1:9" ht="20.100000000000001" customHeight="1" x14ac:dyDescent="0.35">
      <c r="A33" s="105" t="s">
        <v>110</v>
      </c>
      <c r="B33" s="106" t="s">
        <v>126</v>
      </c>
      <c r="C33" s="107" t="s">
        <v>94</v>
      </c>
      <c r="D33" s="108" t="s">
        <v>94</v>
      </c>
      <c r="E33" s="109" t="s">
        <v>94</v>
      </c>
      <c r="F33" s="107" t="s">
        <v>94</v>
      </c>
      <c r="G33" s="108" t="s">
        <v>94</v>
      </c>
      <c r="H33" s="108" t="s">
        <v>94</v>
      </c>
      <c r="I33" s="109" t="s">
        <v>94</v>
      </c>
    </row>
    <row r="34" spans="1:9" ht="20.100000000000001" customHeight="1" x14ac:dyDescent="0.35">
      <c r="A34" s="110" t="s">
        <v>110</v>
      </c>
      <c r="B34" s="111" t="s">
        <v>127</v>
      </c>
      <c r="C34" s="112" t="s">
        <v>94</v>
      </c>
      <c r="D34" s="113" t="s">
        <v>94</v>
      </c>
      <c r="E34" s="114" t="s">
        <v>94</v>
      </c>
      <c r="F34" s="112" t="s">
        <v>94</v>
      </c>
      <c r="G34" s="113" t="s">
        <v>94</v>
      </c>
      <c r="H34" s="113" t="s">
        <v>94</v>
      </c>
      <c r="I34" s="114" t="s">
        <v>93</v>
      </c>
    </row>
    <row r="35" spans="1:9" ht="20.100000000000001" customHeight="1" x14ac:dyDescent="0.35">
      <c r="A35" s="105" t="s">
        <v>110</v>
      </c>
      <c r="B35" s="106" t="s">
        <v>128</v>
      </c>
      <c r="C35" s="107" t="s">
        <v>94</v>
      </c>
      <c r="D35" s="108" t="s">
        <v>94</v>
      </c>
      <c r="E35" s="109" t="s">
        <v>94</v>
      </c>
      <c r="F35" s="107" t="s">
        <v>94</v>
      </c>
      <c r="G35" s="108" t="s">
        <v>94</v>
      </c>
      <c r="H35" s="108" t="s">
        <v>94</v>
      </c>
      <c r="I35" s="109" t="s">
        <v>94</v>
      </c>
    </row>
    <row r="36" spans="1:9" ht="20.100000000000001" customHeight="1" x14ac:dyDescent="0.35">
      <c r="A36" s="110" t="s">
        <v>110</v>
      </c>
      <c r="B36" s="111" t="s">
        <v>129</v>
      </c>
      <c r="C36" s="112" t="s">
        <v>94</v>
      </c>
      <c r="D36" s="113" t="s">
        <v>94</v>
      </c>
      <c r="E36" s="114" t="s">
        <v>94</v>
      </c>
      <c r="F36" s="112" t="s">
        <v>94</v>
      </c>
      <c r="G36" s="113" t="s">
        <v>93</v>
      </c>
      <c r="H36" s="113" t="s">
        <v>93</v>
      </c>
      <c r="I36" s="114" t="s">
        <v>93</v>
      </c>
    </row>
    <row r="37" spans="1:9" ht="20.100000000000001" customHeight="1" x14ac:dyDescent="0.35">
      <c r="A37" s="105" t="s">
        <v>110</v>
      </c>
      <c r="B37" s="106" t="s">
        <v>130</v>
      </c>
      <c r="C37" s="107" t="s">
        <v>94</v>
      </c>
      <c r="D37" s="108" t="s">
        <v>94</v>
      </c>
      <c r="E37" s="109" t="s">
        <v>94</v>
      </c>
      <c r="F37" s="107" t="s">
        <v>94</v>
      </c>
      <c r="G37" s="108" t="s">
        <v>93</v>
      </c>
      <c r="H37" s="108" t="s">
        <v>93</v>
      </c>
      <c r="I37" s="109" t="s">
        <v>93</v>
      </c>
    </row>
    <row r="38" spans="1:9" ht="20.100000000000001" customHeight="1" x14ac:dyDescent="0.35">
      <c r="A38" s="110" t="s">
        <v>110</v>
      </c>
      <c r="B38" s="111" t="s">
        <v>131</v>
      </c>
      <c r="C38" s="112" t="s">
        <v>94</v>
      </c>
      <c r="D38" s="113" t="s">
        <v>94</v>
      </c>
      <c r="E38" s="114" t="s">
        <v>94</v>
      </c>
      <c r="F38" s="112" t="s">
        <v>94</v>
      </c>
      <c r="G38" s="113" t="s">
        <v>94</v>
      </c>
      <c r="H38" s="113" t="s">
        <v>94</v>
      </c>
      <c r="I38" s="114" t="s">
        <v>94</v>
      </c>
    </row>
    <row r="39" spans="1:9" ht="20.100000000000001" customHeight="1" x14ac:dyDescent="0.35">
      <c r="A39" s="105" t="s">
        <v>110</v>
      </c>
      <c r="B39" s="106" t="s">
        <v>132</v>
      </c>
      <c r="C39" s="107" t="s">
        <v>94</v>
      </c>
      <c r="D39" s="108" t="s">
        <v>94</v>
      </c>
      <c r="E39" s="109" t="s">
        <v>94</v>
      </c>
      <c r="F39" s="107" t="s">
        <v>94</v>
      </c>
      <c r="G39" s="108" t="s">
        <v>94</v>
      </c>
      <c r="H39" s="108" t="s">
        <v>94</v>
      </c>
      <c r="I39" s="109" t="s">
        <v>93</v>
      </c>
    </row>
    <row r="40" spans="1:9" ht="20.100000000000001" customHeight="1" x14ac:dyDescent="0.35">
      <c r="A40" s="110" t="s">
        <v>110</v>
      </c>
      <c r="B40" s="111" t="s">
        <v>133</v>
      </c>
      <c r="C40" s="112" t="s">
        <v>94</v>
      </c>
      <c r="D40" s="113" t="s">
        <v>94</v>
      </c>
      <c r="E40" s="114" t="s">
        <v>94</v>
      </c>
      <c r="F40" s="112" t="s">
        <v>94</v>
      </c>
      <c r="G40" s="113" t="s">
        <v>94</v>
      </c>
      <c r="H40" s="113" t="s">
        <v>94</v>
      </c>
      <c r="I40" s="114" t="s">
        <v>94</v>
      </c>
    </row>
    <row r="41" spans="1:9" ht="20.100000000000001" customHeight="1" x14ac:dyDescent="0.35">
      <c r="A41" s="105" t="s">
        <v>110</v>
      </c>
      <c r="B41" s="106" t="s">
        <v>134</v>
      </c>
      <c r="C41" s="107" t="s">
        <v>94</v>
      </c>
      <c r="D41" s="108" t="s">
        <v>94</v>
      </c>
      <c r="E41" s="109" t="s">
        <v>94</v>
      </c>
      <c r="F41" s="107" t="s">
        <v>94</v>
      </c>
      <c r="G41" s="108" t="s">
        <v>94</v>
      </c>
      <c r="H41" s="108" t="s">
        <v>94</v>
      </c>
      <c r="I41" s="109" t="s">
        <v>93</v>
      </c>
    </row>
    <row r="42" spans="1:9" ht="20.100000000000001" customHeight="1" x14ac:dyDescent="0.35">
      <c r="A42" s="110" t="s">
        <v>110</v>
      </c>
      <c r="B42" s="111" t="s">
        <v>135</v>
      </c>
      <c r="C42" s="112" t="s">
        <v>93</v>
      </c>
      <c r="D42" s="113" t="s">
        <v>93</v>
      </c>
      <c r="E42" s="114" t="s">
        <v>94</v>
      </c>
      <c r="F42" s="112" t="s">
        <v>94</v>
      </c>
      <c r="G42" s="113" t="s">
        <v>93</v>
      </c>
      <c r="H42" s="113" t="s">
        <v>93</v>
      </c>
      <c r="I42" s="114" t="s">
        <v>94</v>
      </c>
    </row>
    <row r="43" spans="1:9" ht="20.100000000000001" customHeight="1" x14ac:dyDescent="0.35">
      <c r="A43" s="105" t="s">
        <v>110</v>
      </c>
      <c r="B43" s="106" t="s">
        <v>136</v>
      </c>
      <c r="C43" s="107" t="s">
        <v>94</v>
      </c>
      <c r="D43" s="108" t="s">
        <v>94</v>
      </c>
      <c r="E43" s="109" t="s">
        <v>93</v>
      </c>
      <c r="F43" s="107" t="s">
        <v>94</v>
      </c>
      <c r="G43" s="108" t="s">
        <v>94</v>
      </c>
      <c r="H43" s="108" t="s">
        <v>94</v>
      </c>
      <c r="I43" s="109" t="s">
        <v>93</v>
      </c>
    </row>
    <row r="44" spans="1:9" ht="20.100000000000001" customHeight="1" x14ac:dyDescent="0.35">
      <c r="A44" s="110" t="s">
        <v>110</v>
      </c>
      <c r="B44" s="111" t="s">
        <v>137</v>
      </c>
      <c r="C44" s="112" t="s">
        <v>94</v>
      </c>
      <c r="D44" s="113" t="s">
        <v>94</v>
      </c>
      <c r="E44" s="114" t="s">
        <v>94</v>
      </c>
      <c r="F44" s="112" t="s">
        <v>94</v>
      </c>
      <c r="G44" s="113" t="s">
        <v>94</v>
      </c>
      <c r="H44" s="113" t="s">
        <v>94</v>
      </c>
      <c r="I44" s="114" t="s">
        <v>93</v>
      </c>
    </row>
    <row r="45" spans="1:9" ht="20.100000000000001" customHeight="1" x14ac:dyDescent="0.35">
      <c r="A45" s="105" t="s">
        <v>138</v>
      </c>
      <c r="B45" s="106" t="s">
        <v>139</v>
      </c>
      <c r="C45" s="107" t="s">
        <v>94</v>
      </c>
      <c r="D45" s="108" t="s">
        <v>94</v>
      </c>
      <c r="E45" s="109" t="s">
        <v>94</v>
      </c>
      <c r="F45" s="107" t="s">
        <v>94</v>
      </c>
      <c r="G45" s="108" t="s">
        <v>94</v>
      </c>
      <c r="H45" s="108" t="s">
        <v>93</v>
      </c>
      <c r="I45" s="109" t="s">
        <v>93</v>
      </c>
    </row>
    <row r="46" spans="1:9" ht="20.100000000000001" customHeight="1" x14ac:dyDescent="0.35">
      <c r="A46" s="110" t="s">
        <v>138</v>
      </c>
      <c r="B46" s="111" t="s">
        <v>140</v>
      </c>
      <c r="C46" s="112" t="s">
        <v>94</v>
      </c>
      <c r="D46" s="113" t="s">
        <v>94</v>
      </c>
      <c r="E46" s="114" t="s">
        <v>93</v>
      </c>
      <c r="F46" s="112" t="s">
        <v>94</v>
      </c>
      <c r="G46" s="113" t="s">
        <v>93</v>
      </c>
      <c r="H46" s="113" t="s">
        <v>93</v>
      </c>
      <c r="I46" s="114" t="s">
        <v>93</v>
      </c>
    </row>
    <row r="47" spans="1:9" ht="20.100000000000001" customHeight="1" x14ac:dyDescent="0.35">
      <c r="A47" s="105" t="s">
        <v>138</v>
      </c>
      <c r="B47" s="106" t="s">
        <v>141</v>
      </c>
      <c r="C47" s="107" t="s">
        <v>94</v>
      </c>
      <c r="D47" s="108" t="s">
        <v>94</v>
      </c>
      <c r="E47" s="109" t="s">
        <v>93</v>
      </c>
      <c r="F47" s="107" t="s">
        <v>94</v>
      </c>
      <c r="G47" s="108" t="s">
        <v>93</v>
      </c>
      <c r="H47" s="108" t="s">
        <v>94</v>
      </c>
      <c r="I47" s="109" t="s">
        <v>93</v>
      </c>
    </row>
    <row r="48" spans="1:9" ht="20.100000000000001" customHeight="1" x14ac:dyDescent="0.35">
      <c r="A48" s="110" t="s">
        <v>138</v>
      </c>
      <c r="B48" s="111" t="s">
        <v>142</v>
      </c>
      <c r="C48" s="112" t="s">
        <v>94</v>
      </c>
      <c r="D48" s="113" t="s">
        <v>94</v>
      </c>
      <c r="E48" s="114" t="s">
        <v>94</v>
      </c>
      <c r="F48" s="112" t="s">
        <v>93</v>
      </c>
      <c r="G48" s="113" t="s">
        <v>93</v>
      </c>
      <c r="H48" s="113" t="s">
        <v>94</v>
      </c>
      <c r="I48" s="114" t="s">
        <v>93</v>
      </c>
    </row>
    <row r="49" spans="1:9" ht="20.100000000000001" customHeight="1" x14ac:dyDescent="0.35">
      <c r="A49" s="105" t="s">
        <v>143</v>
      </c>
      <c r="B49" s="106" t="s">
        <v>144</v>
      </c>
      <c r="C49" s="107" t="s">
        <v>94</v>
      </c>
      <c r="D49" s="108" t="s">
        <v>94</v>
      </c>
      <c r="E49" s="109" t="s">
        <v>94</v>
      </c>
      <c r="F49" s="107" t="s">
        <v>94</v>
      </c>
      <c r="G49" s="108" t="s">
        <v>93</v>
      </c>
      <c r="H49" s="108" t="s">
        <v>94</v>
      </c>
      <c r="I49" s="109" t="s">
        <v>94</v>
      </c>
    </row>
    <row r="50" spans="1:9" ht="20.100000000000001" customHeight="1" x14ac:dyDescent="0.35">
      <c r="A50" s="110" t="s">
        <v>143</v>
      </c>
      <c r="B50" s="111" t="s">
        <v>145</v>
      </c>
      <c r="C50" s="112" t="s">
        <v>94</v>
      </c>
      <c r="D50" s="113" t="s">
        <v>94</v>
      </c>
      <c r="E50" s="114" t="s">
        <v>94</v>
      </c>
      <c r="F50" s="112" t="s">
        <v>94</v>
      </c>
      <c r="G50" s="113" t="s">
        <v>93</v>
      </c>
      <c r="H50" s="113" t="s">
        <v>94</v>
      </c>
      <c r="I50" s="114" t="s">
        <v>94</v>
      </c>
    </row>
    <row r="51" spans="1:9" ht="20.100000000000001" customHeight="1" x14ac:dyDescent="0.35">
      <c r="A51" s="105" t="s">
        <v>143</v>
      </c>
      <c r="B51" s="106" t="s">
        <v>146</v>
      </c>
      <c r="C51" s="107" t="s">
        <v>94</v>
      </c>
      <c r="D51" s="108" t="s">
        <v>94</v>
      </c>
      <c r="E51" s="109" t="s">
        <v>93</v>
      </c>
      <c r="F51" s="107" t="s">
        <v>94</v>
      </c>
      <c r="G51" s="108" t="s">
        <v>93</v>
      </c>
      <c r="H51" s="108" t="s">
        <v>93</v>
      </c>
      <c r="I51" s="109" t="s">
        <v>94</v>
      </c>
    </row>
    <row r="52" spans="1:9" ht="20.100000000000001" customHeight="1" x14ac:dyDescent="0.35">
      <c r="A52" s="110" t="s">
        <v>143</v>
      </c>
      <c r="B52" s="111" t="s">
        <v>147</v>
      </c>
      <c r="C52" s="112" t="s">
        <v>93</v>
      </c>
      <c r="D52" s="113" t="s">
        <v>93</v>
      </c>
      <c r="E52" s="114" t="s">
        <v>94</v>
      </c>
      <c r="F52" s="112" t="s">
        <v>94</v>
      </c>
      <c r="G52" s="113" t="s">
        <v>93</v>
      </c>
      <c r="H52" s="113" t="s">
        <v>93</v>
      </c>
      <c r="I52" s="114" t="s">
        <v>93</v>
      </c>
    </row>
    <row r="53" spans="1:9" ht="20.100000000000001" customHeight="1" x14ac:dyDescent="0.35">
      <c r="A53" s="105" t="s">
        <v>143</v>
      </c>
      <c r="B53" s="106" t="s">
        <v>148</v>
      </c>
      <c r="C53" s="107" t="s">
        <v>93</v>
      </c>
      <c r="D53" s="108" t="s">
        <v>93</v>
      </c>
      <c r="E53" s="109" t="s">
        <v>94</v>
      </c>
      <c r="F53" s="107" t="s">
        <v>94</v>
      </c>
      <c r="G53" s="108" t="s">
        <v>94</v>
      </c>
      <c r="H53" s="108" t="s">
        <v>94</v>
      </c>
      <c r="I53" s="109" t="s">
        <v>94</v>
      </c>
    </row>
    <row r="54" spans="1:9" ht="20.100000000000001" customHeight="1" x14ac:dyDescent="0.35">
      <c r="A54" s="110" t="s">
        <v>149</v>
      </c>
      <c r="B54" s="111" t="s">
        <v>150</v>
      </c>
      <c r="C54" s="112" t="s">
        <v>94</v>
      </c>
      <c r="D54" s="113" t="s">
        <v>94</v>
      </c>
      <c r="E54" s="114" t="s">
        <v>94</v>
      </c>
      <c r="F54" s="112" t="s">
        <v>94</v>
      </c>
      <c r="G54" s="113" t="s">
        <v>93</v>
      </c>
      <c r="H54" s="113" t="s">
        <v>94</v>
      </c>
      <c r="I54" s="114" t="s">
        <v>94</v>
      </c>
    </row>
    <row r="55" spans="1:9" ht="20.100000000000001" customHeight="1" x14ac:dyDescent="0.35">
      <c r="A55" s="105" t="s">
        <v>151</v>
      </c>
      <c r="B55" s="106" t="s">
        <v>152</v>
      </c>
      <c r="C55" s="107" t="s">
        <v>94</v>
      </c>
      <c r="D55" s="108" t="s">
        <v>94</v>
      </c>
      <c r="E55" s="109" t="s">
        <v>94</v>
      </c>
      <c r="F55" s="107" t="s">
        <v>94</v>
      </c>
      <c r="G55" s="108" t="s">
        <v>93</v>
      </c>
      <c r="H55" s="108" t="s">
        <v>93</v>
      </c>
      <c r="I55" s="109" t="s">
        <v>94</v>
      </c>
    </row>
    <row r="56" spans="1:9" ht="20.100000000000001" customHeight="1" x14ac:dyDescent="0.35">
      <c r="A56" s="110" t="s">
        <v>153</v>
      </c>
      <c r="B56" s="111" t="s">
        <v>154</v>
      </c>
      <c r="C56" s="112" t="s">
        <v>94</v>
      </c>
      <c r="D56" s="113" t="s">
        <v>94</v>
      </c>
      <c r="E56" s="114" t="s">
        <v>94</v>
      </c>
      <c r="F56" s="112" t="s">
        <v>94</v>
      </c>
      <c r="G56" s="113" t="s">
        <v>94</v>
      </c>
      <c r="H56" s="113" t="s">
        <v>94</v>
      </c>
      <c r="I56" s="114" t="s">
        <v>94</v>
      </c>
    </row>
    <row r="57" spans="1:9" ht="20.100000000000001" customHeight="1" x14ac:dyDescent="0.35">
      <c r="A57" s="105" t="s">
        <v>153</v>
      </c>
      <c r="B57" s="106" t="s">
        <v>155</v>
      </c>
      <c r="C57" s="107" t="s">
        <v>94</v>
      </c>
      <c r="D57" s="108" t="s">
        <v>94</v>
      </c>
      <c r="E57" s="109" t="s">
        <v>94</v>
      </c>
      <c r="F57" s="107" t="s">
        <v>94</v>
      </c>
      <c r="G57" s="108" t="s">
        <v>94</v>
      </c>
      <c r="H57" s="108" t="s">
        <v>94</v>
      </c>
      <c r="I57" s="109" t="s">
        <v>93</v>
      </c>
    </row>
    <row r="58" spans="1:9" ht="20.100000000000001" customHeight="1" x14ac:dyDescent="0.35">
      <c r="A58" s="110" t="s">
        <v>153</v>
      </c>
      <c r="B58" s="111" t="s">
        <v>156</v>
      </c>
      <c r="C58" s="112" t="s">
        <v>94</v>
      </c>
      <c r="D58" s="113" t="s">
        <v>94</v>
      </c>
      <c r="E58" s="114" t="s">
        <v>93</v>
      </c>
      <c r="F58" s="112" t="s">
        <v>93</v>
      </c>
      <c r="G58" s="113" t="s">
        <v>93</v>
      </c>
      <c r="H58" s="113" t="s">
        <v>93</v>
      </c>
      <c r="I58" s="114" t="s">
        <v>93</v>
      </c>
    </row>
    <row r="59" spans="1:9" ht="20.100000000000001" customHeight="1" x14ac:dyDescent="0.35">
      <c r="A59" s="105" t="s">
        <v>153</v>
      </c>
      <c r="B59" s="106" t="s">
        <v>157</v>
      </c>
      <c r="C59" s="107" t="s">
        <v>94</v>
      </c>
      <c r="D59" s="108" t="s">
        <v>94</v>
      </c>
      <c r="E59" s="109" t="s">
        <v>94</v>
      </c>
      <c r="F59" s="107" t="s">
        <v>94</v>
      </c>
      <c r="G59" s="108" t="s">
        <v>93</v>
      </c>
      <c r="H59" s="108" t="s">
        <v>94</v>
      </c>
      <c r="I59" s="109" t="s">
        <v>94</v>
      </c>
    </row>
    <row r="60" spans="1:9" ht="20.100000000000001" customHeight="1" x14ac:dyDescent="0.35">
      <c r="A60" s="110" t="s">
        <v>153</v>
      </c>
      <c r="B60" s="111" t="s">
        <v>158</v>
      </c>
      <c r="C60" s="112" t="s">
        <v>94</v>
      </c>
      <c r="D60" s="113" t="s">
        <v>94</v>
      </c>
      <c r="E60" s="114" t="s">
        <v>93</v>
      </c>
      <c r="F60" s="112" t="s">
        <v>94</v>
      </c>
      <c r="G60" s="113" t="s">
        <v>94</v>
      </c>
      <c r="H60" s="113" t="s">
        <v>94</v>
      </c>
      <c r="I60" s="114" t="s">
        <v>93</v>
      </c>
    </row>
    <row r="61" spans="1:9" ht="20.100000000000001" customHeight="1" x14ac:dyDescent="0.35">
      <c r="A61" s="105" t="s">
        <v>153</v>
      </c>
      <c r="B61" s="106" t="s">
        <v>159</v>
      </c>
      <c r="C61" s="107" t="s">
        <v>93</v>
      </c>
      <c r="D61" s="108" t="s">
        <v>93</v>
      </c>
      <c r="E61" s="109" t="s">
        <v>93</v>
      </c>
      <c r="F61" s="107" t="s">
        <v>94</v>
      </c>
      <c r="G61" s="108" t="s">
        <v>94</v>
      </c>
      <c r="H61" s="108" t="s">
        <v>93</v>
      </c>
      <c r="I61" s="109" t="s">
        <v>93</v>
      </c>
    </row>
    <row r="62" spans="1:9" ht="20.100000000000001" customHeight="1" x14ac:dyDescent="0.35">
      <c r="A62" s="110" t="s">
        <v>153</v>
      </c>
      <c r="B62" s="111" t="s">
        <v>160</v>
      </c>
      <c r="C62" s="112" t="s">
        <v>94</v>
      </c>
      <c r="D62" s="113" t="s">
        <v>94</v>
      </c>
      <c r="E62" s="114" t="s">
        <v>94</v>
      </c>
      <c r="F62" s="112" t="s">
        <v>94</v>
      </c>
      <c r="G62" s="113" t="s">
        <v>94</v>
      </c>
      <c r="H62" s="113" t="s">
        <v>94</v>
      </c>
      <c r="I62" s="114" t="s">
        <v>94</v>
      </c>
    </row>
    <row r="63" spans="1:9" ht="20.100000000000001" customHeight="1" x14ac:dyDescent="0.35">
      <c r="A63" s="105" t="s">
        <v>153</v>
      </c>
      <c r="B63" s="106" t="s">
        <v>161</v>
      </c>
      <c r="C63" s="107" t="s">
        <v>94</v>
      </c>
      <c r="D63" s="108" t="s">
        <v>94</v>
      </c>
      <c r="E63" s="109" t="s">
        <v>94</v>
      </c>
      <c r="F63" s="107" t="s">
        <v>94</v>
      </c>
      <c r="G63" s="108" t="s">
        <v>94</v>
      </c>
      <c r="H63" s="108" t="s">
        <v>94</v>
      </c>
      <c r="I63" s="109" t="s">
        <v>93</v>
      </c>
    </row>
    <row r="64" spans="1:9" ht="20.100000000000001" customHeight="1" x14ac:dyDescent="0.35">
      <c r="A64" s="110" t="s">
        <v>153</v>
      </c>
      <c r="B64" s="111" t="s">
        <v>162</v>
      </c>
      <c r="C64" s="112" t="s">
        <v>94</v>
      </c>
      <c r="D64" s="113" t="s">
        <v>94</v>
      </c>
      <c r="E64" s="114" t="s">
        <v>94</v>
      </c>
      <c r="F64" s="112" t="s">
        <v>94</v>
      </c>
      <c r="G64" s="113" t="s">
        <v>94</v>
      </c>
      <c r="H64" s="113" t="s">
        <v>94</v>
      </c>
      <c r="I64" s="114" t="s">
        <v>94</v>
      </c>
    </row>
    <row r="65" spans="1:9" ht="20.100000000000001" customHeight="1" x14ac:dyDescent="0.35">
      <c r="A65" s="105" t="s">
        <v>153</v>
      </c>
      <c r="B65" s="106" t="s">
        <v>163</v>
      </c>
      <c r="C65" s="107" t="s">
        <v>94</v>
      </c>
      <c r="D65" s="108" t="s">
        <v>94</v>
      </c>
      <c r="E65" s="109" t="s">
        <v>94</v>
      </c>
      <c r="F65" s="107" t="s">
        <v>94</v>
      </c>
      <c r="G65" s="108" t="s">
        <v>94</v>
      </c>
      <c r="H65" s="108" t="s">
        <v>94</v>
      </c>
      <c r="I65" s="109" t="s">
        <v>94</v>
      </c>
    </row>
    <row r="66" spans="1:9" ht="20.100000000000001" customHeight="1" x14ac:dyDescent="0.35">
      <c r="A66" s="110" t="s">
        <v>153</v>
      </c>
      <c r="B66" s="111" t="s">
        <v>164</v>
      </c>
      <c r="C66" s="112" t="s">
        <v>94</v>
      </c>
      <c r="D66" s="113" t="s">
        <v>94</v>
      </c>
      <c r="E66" s="114" t="s">
        <v>94</v>
      </c>
      <c r="F66" s="112" t="s">
        <v>94</v>
      </c>
      <c r="G66" s="113" t="s">
        <v>94</v>
      </c>
      <c r="H66" s="113" t="s">
        <v>94</v>
      </c>
      <c r="I66" s="114" t="s">
        <v>94</v>
      </c>
    </row>
    <row r="67" spans="1:9" ht="20.100000000000001" customHeight="1" x14ac:dyDescent="0.35">
      <c r="A67" s="105" t="s">
        <v>153</v>
      </c>
      <c r="B67" s="106" t="s">
        <v>165</v>
      </c>
      <c r="C67" s="107" t="s">
        <v>94</v>
      </c>
      <c r="D67" s="108" t="s">
        <v>94</v>
      </c>
      <c r="E67" s="109" t="s">
        <v>93</v>
      </c>
      <c r="F67" s="107" t="s">
        <v>94</v>
      </c>
      <c r="G67" s="108" t="s">
        <v>94</v>
      </c>
      <c r="H67" s="108" t="s">
        <v>94</v>
      </c>
      <c r="I67" s="109" t="s">
        <v>94</v>
      </c>
    </row>
    <row r="68" spans="1:9" ht="20.100000000000001" customHeight="1" x14ac:dyDescent="0.35">
      <c r="A68" s="110" t="s">
        <v>153</v>
      </c>
      <c r="B68" s="111" t="s">
        <v>166</v>
      </c>
      <c r="C68" s="112" t="s">
        <v>94</v>
      </c>
      <c r="D68" s="113" t="s">
        <v>94</v>
      </c>
      <c r="E68" s="114" t="s">
        <v>94</v>
      </c>
      <c r="F68" s="112" t="s">
        <v>94</v>
      </c>
      <c r="G68" s="113" t="s">
        <v>94</v>
      </c>
      <c r="H68" s="113" t="s">
        <v>94</v>
      </c>
      <c r="I68" s="114" t="s">
        <v>93</v>
      </c>
    </row>
    <row r="69" spans="1:9" ht="20.100000000000001" customHeight="1" x14ac:dyDescent="0.35">
      <c r="A69" s="105" t="s">
        <v>153</v>
      </c>
      <c r="B69" s="106" t="s">
        <v>167</v>
      </c>
      <c r="C69" s="107" t="s">
        <v>94</v>
      </c>
      <c r="D69" s="108" t="s">
        <v>94</v>
      </c>
      <c r="E69" s="109" t="s">
        <v>94</v>
      </c>
      <c r="F69" s="107" t="s">
        <v>94</v>
      </c>
      <c r="G69" s="108" t="s">
        <v>94</v>
      </c>
      <c r="H69" s="108" t="s">
        <v>94</v>
      </c>
      <c r="I69" s="109" t="s">
        <v>93</v>
      </c>
    </row>
    <row r="70" spans="1:9" ht="20.100000000000001" customHeight="1" x14ac:dyDescent="0.35">
      <c r="A70" s="110" t="s">
        <v>153</v>
      </c>
      <c r="B70" s="111" t="s">
        <v>168</v>
      </c>
      <c r="C70" s="112" t="s">
        <v>94</v>
      </c>
      <c r="D70" s="113" t="s">
        <v>94</v>
      </c>
      <c r="E70" s="114" t="s">
        <v>94</v>
      </c>
      <c r="F70" s="112" t="s">
        <v>94</v>
      </c>
      <c r="G70" s="113" t="s">
        <v>94</v>
      </c>
      <c r="H70" s="113" t="s">
        <v>94</v>
      </c>
      <c r="I70" s="114" t="s">
        <v>94</v>
      </c>
    </row>
    <row r="71" spans="1:9" ht="20.100000000000001" customHeight="1" x14ac:dyDescent="0.35">
      <c r="A71" s="105" t="s">
        <v>153</v>
      </c>
      <c r="B71" s="106" t="s">
        <v>169</v>
      </c>
      <c r="C71" s="107" t="s">
        <v>94</v>
      </c>
      <c r="D71" s="108" t="s">
        <v>94</v>
      </c>
      <c r="E71" s="109" t="s">
        <v>94</v>
      </c>
      <c r="F71" s="107" t="s">
        <v>94</v>
      </c>
      <c r="G71" s="108" t="s">
        <v>94</v>
      </c>
      <c r="H71" s="108" t="s">
        <v>94</v>
      </c>
      <c r="I71" s="109" t="s">
        <v>94</v>
      </c>
    </row>
    <row r="72" spans="1:9" ht="20.100000000000001" customHeight="1" x14ac:dyDescent="0.35">
      <c r="A72" s="110" t="s">
        <v>153</v>
      </c>
      <c r="B72" s="111" t="s">
        <v>170</v>
      </c>
      <c r="C72" s="112" t="s">
        <v>94</v>
      </c>
      <c r="D72" s="113" t="s">
        <v>94</v>
      </c>
      <c r="E72" s="114" t="s">
        <v>94</v>
      </c>
      <c r="F72" s="112" t="s">
        <v>94</v>
      </c>
      <c r="G72" s="113" t="s">
        <v>94</v>
      </c>
      <c r="H72" s="113" t="s">
        <v>94</v>
      </c>
      <c r="I72" s="114" t="s">
        <v>94</v>
      </c>
    </row>
    <row r="73" spans="1:9" ht="20.100000000000001" customHeight="1" x14ac:dyDescent="0.35">
      <c r="A73" s="105" t="s">
        <v>153</v>
      </c>
      <c r="B73" s="106" t="s">
        <v>171</v>
      </c>
      <c r="C73" s="107" t="s">
        <v>93</v>
      </c>
      <c r="D73" s="108" t="s">
        <v>93</v>
      </c>
      <c r="E73" s="109" t="s">
        <v>93</v>
      </c>
      <c r="F73" s="107" t="s">
        <v>94</v>
      </c>
      <c r="G73" s="108" t="s">
        <v>94</v>
      </c>
      <c r="H73" s="108" t="s">
        <v>94</v>
      </c>
      <c r="I73" s="109" t="s">
        <v>94</v>
      </c>
    </row>
    <row r="74" spans="1:9" ht="20.100000000000001" customHeight="1" x14ac:dyDescent="0.35">
      <c r="A74" s="110" t="s">
        <v>172</v>
      </c>
      <c r="B74" s="111" t="s">
        <v>173</v>
      </c>
      <c r="C74" s="112" t="s">
        <v>94</v>
      </c>
      <c r="D74" s="113" t="s">
        <v>94</v>
      </c>
      <c r="E74" s="114" t="s">
        <v>93</v>
      </c>
      <c r="F74" s="112" t="s">
        <v>93</v>
      </c>
      <c r="G74" s="113" t="s">
        <v>94</v>
      </c>
      <c r="H74" s="113" t="s">
        <v>94</v>
      </c>
      <c r="I74" s="114" t="s">
        <v>93</v>
      </c>
    </row>
    <row r="75" spans="1:9" ht="20.100000000000001" customHeight="1" x14ac:dyDescent="0.35">
      <c r="A75" s="105" t="s">
        <v>172</v>
      </c>
      <c r="B75" s="106" t="s">
        <v>174</v>
      </c>
      <c r="C75" s="107" t="s">
        <v>93</v>
      </c>
      <c r="D75" s="108" t="s">
        <v>93</v>
      </c>
      <c r="E75" s="109" t="s">
        <v>93</v>
      </c>
      <c r="F75" s="107" t="s">
        <v>94</v>
      </c>
      <c r="G75" s="108" t="s">
        <v>94</v>
      </c>
      <c r="H75" s="108" t="s">
        <v>94</v>
      </c>
      <c r="I75" s="109" t="s">
        <v>93</v>
      </c>
    </row>
    <row r="76" spans="1:9" ht="20.100000000000001" customHeight="1" x14ac:dyDescent="0.35">
      <c r="A76" s="110" t="s">
        <v>172</v>
      </c>
      <c r="B76" s="111" t="s">
        <v>175</v>
      </c>
      <c r="C76" s="112" t="s">
        <v>93</v>
      </c>
      <c r="D76" s="113" t="s">
        <v>93</v>
      </c>
      <c r="E76" s="114" t="s">
        <v>93</v>
      </c>
      <c r="F76" s="112" t="s">
        <v>94</v>
      </c>
      <c r="G76" s="113" t="s">
        <v>94</v>
      </c>
      <c r="H76" s="113" t="s">
        <v>93</v>
      </c>
      <c r="I76" s="114" t="s">
        <v>93</v>
      </c>
    </row>
    <row r="77" spans="1:9" ht="20.100000000000001" customHeight="1" x14ac:dyDescent="0.35">
      <c r="A77" s="105" t="s">
        <v>172</v>
      </c>
      <c r="B77" s="106" t="s">
        <v>176</v>
      </c>
      <c r="C77" s="107" t="s">
        <v>94</v>
      </c>
      <c r="D77" s="108" t="s">
        <v>94</v>
      </c>
      <c r="E77" s="109" t="s">
        <v>94</v>
      </c>
      <c r="F77" s="107" t="s">
        <v>94</v>
      </c>
      <c r="G77" s="108" t="s">
        <v>93</v>
      </c>
      <c r="H77" s="108" t="s">
        <v>93</v>
      </c>
      <c r="I77" s="109" t="s">
        <v>94</v>
      </c>
    </row>
    <row r="78" spans="1:9" ht="20.100000000000001" customHeight="1" x14ac:dyDescent="0.35">
      <c r="A78" s="110" t="s">
        <v>172</v>
      </c>
      <c r="B78" s="111" t="s">
        <v>177</v>
      </c>
      <c r="C78" s="112" t="s">
        <v>94</v>
      </c>
      <c r="D78" s="113" t="s">
        <v>94</v>
      </c>
      <c r="E78" s="114" t="s">
        <v>93</v>
      </c>
      <c r="F78" s="112" t="s">
        <v>94</v>
      </c>
      <c r="G78" s="113" t="s">
        <v>94</v>
      </c>
      <c r="H78" s="113" t="s">
        <v>94</v>
      </c>
      <c r="I78" s="114" t="s">
        <v>94</v>
      </c>
    </row>
    <row r="79" spans="1:9" ht="20.100000000000001" customHeight="1" x14ac:dyDescent="0.35">
      <c r="A79" s="105" t="s">
        <v>172</v>
      </c>
      <c r="B79" s="106" t="s">
        <v>178</v>
      </c>
      <c r="C79" s="107" t="s">
        <v>94</v>
      </c>
      <c r="D79" s="108" t="s">
        <v>94</v>
      </c>
      <c r="E79" s="109" t="s">
        <v>94</v>
      </c>
      <c r="F79" s="107" t="s">
        <v>94</v>
      </c>
      <c r="G79" s="108" t="s">
        <v>94</v>
      </c>
      <c r="H79" s="108" t="s">
        <v>94</v>
      </c>
      <c r="I79" s="109" t="s">
        <v>94</v>
      </c>
    </row>
    <row r="80" spans="1:9" ht="20.100000000000001" customHeight="1" x14ac:dyDescent="0.35">
      <c r="A80" s="110" t="s">
        <v>172</v>
      </c>
      <c r="B80" s="111" t="s">
        <v>179</v>
      </c>
      <c r="C80" s="112" t="s">
        <v>94</v>
      </c>
      <c r="D80" s="113" t="s">
        <v>94</v>
      </c>
      <c r="E80" s="114" t="s">
        <v>93</v>
      </c>
      <c r="F80" s="112" t="s">
        <v>94</v>
      </c>
      <c r="G80" s="113" t="s">
        <v>94</v>
      </c>
      <c r="H80" s="113" t="s">
        <v>94</v>
      </c>
      <c r="I80" s="114" t="s">
        <v>94</v>
      </c>
    </row>
    <row r="81" spans="1:9" ht="20.100000000000001" customHeight="1" x14ac:dyDescent="0.35">
      <c r="A81" s="105" t="s">
        <v>172</v>
      </c>
      <c r="B81" s="106" t="s">
        <v>180</v>
      </c>
      <c r="C81" s="107" t="s">
        <v>94</v>
      </c>
      <c r="D81" s="108" t="s">
        <v>94</v>
      </c>
      <c r="E81" s="109" t="s">
        <v>93</v>
      </c>
      <c r="F81" s="107" t="s">
        <v>94</v>
      </c>
      <c r="G81" s="108" t="s">
        <v>93</v>
      </c>
      <c r="H81" s="108" t="s">
        <v>93</v>
      </c>
      <c r="I81" s="109" t="s">
        <v>93</v>
      </c>
    </row>
    <row r="82" spans="1:9" ht="20.100000000000001" customHeight="1" x14ac:dyDescent="0.35">
      <c r="A82" s="110" t="s">
        <v>172</v>
      </c>
      <c r="B82" s="111" t="s">
        <v>181</v>
      </c>
      <c r="C82" s="112" t="s">
        <v>94</v>
      </c>
      <c r="D82" s="113" t="s">
        <v>94</v>
      </c>
      <c r="E82" s="114" t="s">
        <v>93</v>
      </c>
      <c r="F82" s="112" t="s">
        <v>93</v>
      </c>
      <c r="G82" s="113" t="s">
        <v>93</v>
      </c>
      <c r="H82" s="113" t="s">
        <v>93</v>
      </c>
      <c r="I82" s="114" t="s">
        <v>94</v>
      </c>
    </row>
    <row r="83" spans="1:9" ht="20.100000000000001" customHeight="1" x14ac:dyDescent="0.35">
      <c r="A83" s="105" t="s">
        <v>172</v>
      </c>
      <c r="B83" s="106" t="s">
        <v>182</v>
      </c>
      <c r="C83" s="107" t="s">
        <v>94</v>
      </c>
      <c r="D83" s="108" t="s">
        <v>94</v>
      </c>
      <c r="E83" s="109" t="s">
        <v>93</v>
      </c>
      <c r="F83" s="107" t="s">
        <v>94</v>
      </c>
      <c r="G83" s="108" t="s">
        <v>94</v>
      </c>
      <c r="H83" s="108" t="s">
        <v>94</v>
      </c>
      <c r="I83" s="109" t="s">
        <v>93</v>
      </c>
    </row>
    <row r="84" spans="1:9" ht="20.100000000000001" customHeight="1" x14ac:dyDescent="0.35">
      <c r="A84" s="110" t="s">
        <v>172</v>
      </c>
      <c r="B84" s="111" t="s">
        <v>183</v>
      </c>
      <c r="C84" s="112" t="s">
        <v>94</v>
      </c>
      <c r="D84" s="113" t="s">
        <v>94</v>
      </c>
      <c r="E84" s="114" t="s">
        <v>93</v>
      </c>
      <c r="F84" s="112" t="s">
        <v>94</v>
      </c>
      <c r="G84" s="113" t="s">
        <v>94</v>
      </c>
      <c r="H84" s="113" t="s">
        <v>94</v>
      </c>
      <c r="I84" s="114" t="s">
        <v>93</v>
      </c>
    </row>
    <row r="85" spans="1:9" ht="20.100000000000001" customHeight="1" x14ac:dyDescent="0.35">
      <c r="A85" s="105" t="s">
        <v>172</v>
      </c>
      <c r="B85" s="106" t="s">
        <v>184</v>
      </c>
      <c r="C85" s="107" t="s">
        <v>93</v>
      </c>
      <c r="D85" s="108" t="s">
        <v>93</v>
      </c>
      <c r="E85" s="109" t="s">
        <v>93</v>
      </c>
      <c r="F85" s="107" t="s">
        <v>94</v>
      </c>
      <c r="G85" s="108" t="s">
        <v>94</v>
      </c>
      <c r="H85" s="108" t="s">
        <v>94</v>
      </c>
      <c r="I85" s="109" t="s">
        <v>94</v>
      </c>
    </row>
    <row r="86" spans="1:9" ht="20.100000000000001" customHeight="1" x14ac:dyDescent="0.35">
      <c r="A86" s="110" t="s">
        <v>172</v>
      </c>
      <c r="B86" s="111" t="s">
        <v>185</v>
      </c>
      <c r="C86" s="112" t="s">
        <v>94</v>
      </c>
      <c r="D86" s="113" t="s">
        <v>94</v>
      </c>
      <c r="E86" s="114" t="s">
        <v>94</v>
      </c>
      <c r="F86" s="112" t="s">
        <v>94</v>
      </c>
      <c r="G86" s="113" t="s">
        <v>94</v>
      </c>
      <c r="H86" s="113" t="s">
        <v>94</v>
      </c>
      <c r="I86" s="114" t="s">
        <v>94</v>
      </c>
    </row>
    <row r="87" spans="1:9" ht="20.100000000000001" customHeight="1" x14ac:dyDescent="0.35">
      <c r="A87" s="105" t="s">
        <v>172</v>
      </c>
      <c r="B87" s="106" t="s">
        <v>186</v>
      </c>
      <c r="C87" s="107" t="s">
        <v>94</v>
      </c>
      <c r="D87" s="108" t="s">
        <v>94</v>
      </c>
      <c r="E87" s="109" t="s">
        <v>94</v>
      </c>
      <c r="F87" s="107" t="s">
        <v>94</v>
      </c>
      <c r="G87" s="108" t="s">
        <v>94</v>
      </c>
      <c r="H87" s="108" t="s">
        <v>94</v>
      </c>
      <c r="I87" s="109" t="s">
        <v>93</v>
      </c>
    </row>
    <row r="88" spans="1:9" ht="20.100000000000001" customHeight="1" x14ac:dyDescent="0.35">
      <c r="A88" s="110" t="s">
        <v>172</v>
      </c>
      <c r="B88" s="111" t="s">
        <v>187</v>
      </c>
      <c r="C88" s="112" t="s">
        <v>93</v>
      </c>
      <c r="D88" s="113" t="s">
        <v>93</v>
      </c>
      <c r="E88" s="114" t="s">
        <v>93</v>
      </c>
      <c r="F88" s="112" t="s">
        <v>94</v>
      </c>
      <c r="G88" s="113" t="s">
        <v>94</v>
      </c>
      <c r="H88" s="113" t="s">
        <v>94</v>
      </c>
      <c r="I88" s="114" t="s">
        <v>94</v>
      </c>
    </row>
    <row r="89" spans="1:9" ht="20.100000000000001" customHeight="1" x14ac:dyDescent="0.35">
      <c r="A89" s="105" t="s">
        <v>188</v>
      </c>
      <c r="B89" s="106" t="s">
        <v>189</v>
      </c>
      <c r="C89" s="107" t="s">
        <v>94</v>
      </c>
      <c r="D89" s="108" t="s">
        <v>94</v>
      </c>
      <c r="E89" s="109" t="s">
        <v>93</v>
      </c>
      <c r="F89" s="107" t="s">
        <v>94</v>
      </c>
      <c r="G89" s="108" t="s">
        <v>93</v>
      </c>
      <c r="H89" s="108" t="s">
        <v>94</v>
      </c>
      <c r="I89" s="109" t="s">
        <v>93</v>
      </c>
    </row>
    <row r="90" spans="1:9" ht="20.100000000000001" customHeight="1" x14ac:dyDescent="0.35">
      <c r="A90" s="110" t="s">
        <v>188</v>
      </c>
      <c r="B90" s="111" t="s">
        <v>190</v>
      </c>
      <c r="C90" s="112" t="s">
        <v>93</v>
      </c>
      <c r="D90" s="113" t="s">
        <v>93</v>
      </c>
      <c r="E90" s="114" t="s">
        <v>94</v>
      </c>
      <c r="F90" s="112" t="s">
        <v>94</v>
      </c>
      <c r="G90" s="113" t="s">
        <v>93</v>
      </c>
      <c r="H90" s="113" t="s">
        <v>94</v>
      </c>
      <c r="I90" s="114" t="s">
        <v>94</v>
      </c>
    </row>
    <row r="91" spans="1:9" ht="20.100000000000001" customHeight="1" x14ac:dyDescent="0.35">
      <c r="A91" s="105" t="s">
        <v>191</v>
      </c>
      <c r="B91" s="106" t="s">
        <v>192</v>
      </c>
      <c r="C91" s="107" t="s">
        <v>94</v>
      </c>
      <c r="D91" s="108" t="s">
        <v>94</v>
      </c>
      <c r="E91" s="109" t="s">
        <v>93</v>
      </c>
      <c r="F91" s="107" t="s">
        <v>94</v>
      </c>
      <c r="G91" s="108" t="s">
        <v>94</v>
      </c>
      <c r="H91" s="108" t="s">
        <v>94</v>
      </c>
      <c r="I91" s="109" t="s">
        <v>93</v>
      </c>
    </row>
    <row r="92" spans="1:9" ht="20.100000000000001" customHeight="1" x14ac:dyDescent="0.35">
      <c r="A92" s="110" t="s">
        <v>191</v>
      </c>
      <c r="B92" s="111" t="s">
        <v>193</v>
      </c>
      <c r="C92" s="112" t="s">
        <v>93</v>
      </c>
      <c r="D92" s="113" t="s">
        <v>93</v>
      </c>
      <c r="E92" s="114" t="s">
        <v>94</v>
      </c>
      <c r="F92" s="112" t="s">
        <v>93</v>
      </c>
      <c r="G92" s="113" t="s">
        <v>93</v>
      </c>
      <c r="H92" s="113" t="s">
        <v>93</v>
      </c>
      <c r="I92" s="114" t="s">
        <v>93</v>
      </c>
    </row>
    <row r="93" spans="1:9" ht="20.100000000000001" customHeight="1" x14ac:dyDescent="0.35">
      <c r="A93" s="105" t="s">
        <v>191</v>
      </c>
      <c r="B93" s="106" t="s">
        <v>194</v>
      </c>
      <c r="C93" s="107" t="s">
        <v>94</v>
      </c>
      <c r="D93" s="108" t="s">
        <v>94</v>
      </c>
      <c r="E93" s="109" t="s">
        <v>94</v>
      </c>
      <c r="F93" s="107" t="s">
        <v>94</v>
      </c>
      <c r="G93" s="108" t="s">
        <v>94</v>
      </c>
      <c r="H93" s="108" t="s">
        <v>94</v>
      </c>
      <c r="I93" s="109" t="s">
        <v>94</v>
      </c>
    </row>
    <row r="94" spans="1:9" ht="20.100000000000001" customHeight="1" x14ac:dyDescent="0.35">
      <c r="A94" s="110" t="s">
        <v>195</v>
      </c>
      <c r="B94" s="111" t="s">
        <v>196</v>
      </c>
      <c r="C94" s="112" t="s">
        <v>93</v>
      </c>
      <c r="D94" s="113" t="s">
        <v>93</v>
      </c>
      <c r="E94" s="114" t="s">
        <v>93</v>
      </c>
      <c r="F94" s="112" t="s">
        <v>94</v>
      </c>
      <c r="G94" s="113" t="s">
        <v>94</v>
      </c>
      <c r="H94" s="113" t="s">
        <v>94</v>
      </c>
      <c r="I94" s="114" t="s">
        <v>93</v>
      </c>
    </row>
    <row r="95" spans="1:9" ht="20.100000000000001" customHeight="1" x14ac:dyDescent="0.35">
      <c r="A95" s="105" t="s">
        <v>195</v>
      </c>
      <c r="B95" s="106" t="s">
        <v>197</v>
      </c>
      <c r="C95" s="107" t="s">
        <v>94</v>
      </c>
      <c r="D95" s="108" t="s">
        <v>94</v>
      </c>
      <c r="E95" s="109" t="s">
        <v>93</v>
      </c>
      <c r="F95" s="107" t="s">
        <v>94</v>
      </c>
      <c r="G95" s="108" t="s">
        <v>94</v>
      </c>
      <c r="H95" s="108" t="s">
        <v>94</v>
      </c>
      <c r="I95" s="109" t="s">
        <v>94</v>
      </c>
    </row>
    <row r="96" spans="1:9" ht="20.100000000000001" customHeight="1" x14ac:dyDescent="0.35">
      <c r="A96" s="110" t="s">
        <v>195</v>
      </c>
      <c r="B96" s="111" t="s">
        <v>198</v>
      </c>
      <c r="C96" s="112" t="s">
        <v>94</v>
      </c>
      <c r="D96" s="113" t="s">
        <v>94</v>
      </c>
      <c r="E96" s="114" t="s">
        <v>93</v>
      </c>
      <c r="F96" s="112" t="s">
        <v>94</v>
      </c>
      <c r="G96" s="113" t="s">
        <v>94</v>
      </c>
      <c r="H96" s="113" t="s">
        <v>94</v>
      </c>
      <c r="I96" s="114" t="s">
        <v>94</v>
      </c>
    </row>
    <row r="97" spans="1:9" ht="20.100000000000001" customHeight="1" x14ac:dyDescent="0.35">
      <c r="A97" s="105" t="s">
        <v>195</v>
      </c>
      <c r="B97" s="106" t="s">
        <v>199</v>
      </c>
      <c r="C97" s="107" t="s">
        <v>94</v>
      </c>
      <c r="D97" s="108" t="s">
        <v>94</v>
      </c>
      <c r="E97" s="109" t="s">
        <v>94</v>
      </c>
      <c r="F97" s="107" t="s">
        <v>94</v>
      </c>
      <c r="G97" s="108" t="s">
        <v>93</v>
      </c>
      <c r="H97" s="108" t="s">
        <v>94</v>
      </c>
      <c r="I97" s="109" t="s">
        <v>94</v>
      </c>
    </row>
    <row r="98" spans="1:9" ht="20.100000000000001" customHeight="1" x14ac:dyDescent="0.35">
      <c r="A98" s="110" t="s">
        <v>195</v>
      </c>
      <c r="B98" s="111" t="s">
        <v>200</v>
      </c>
      <c r="C98" s="112" t="s">
        <v>94</v>
      </c>
      <c r="D98" s="113" t="s">
        <v>94</v>
      </c>
      <c r="E98" s="114" t="s">
        <v>93</v>
      </c>
      <c r="F98" s="112" t="s">
        <v>94</v>
      </c>
      <c r="G98" s="113" t="s">
        <v>94</v>
      </c>
      <c r="H98" s="113" t="s">
        <v>94</v>
      </c>
      <c r="I98" s="114" t="s">
        <v>94</v>
      </c>
    </row>
    <row r="99" spans="1:9" ht="20.100000000000001" customHeight="1" x14ac:dyDescent="0.35">
      <c r="A99" s="105" t="s">
        <v>195</v>
      </c>
      <c r="B99" s="106" t="s">
        <v>201</v>
      </c>
      <c r="C99" s="107" t="s">
        <v>93</v>
      </c>
      <c r="D99" s="108" t="s">
        <v>93</v>
      </c>
      <c r="E99" s="109" t="s">
        <v>94</v>
      </c>
      <c r="F99" s="107" t="s">
        <v>94</v>
      </c>
      <c r="G99" s="108" t="s">
        <v>94</v>
      </c>
      <c r="H99" s="108" t="s">
        <v>94</v>
      </c>
      <c r="I99" s="109" t="s">
        <v>93</v>
      </c>
    </row>
    <row r="100" spans="1:9" ht="20.100000000000001" customHeight="1" x14ac:dyDescent="0.35">
      <c r="A100" s="110" t="s">
        <v>195</v>
      </c>
      <c r="B100" s="111" t="s">
        <v>202</v>
      </c>
      <c r="C100" s="112" t="s">
        <v>94</v>
      </c>
      <c r="D100" s="113" t="s">
        <v>94</v>
      </c>
      <c r="E100" s="114" t="s">
        <v>94</v>
      </c>
      <c r="F100" s="112" t="s">
        <v>94</v>
      </c>
      <c r="G100" s="113" t="s">
        <v>94</v>
      </c>
      <c r="H100" s="113" t="s">
        <v>94</v>
      </c>
      <c r="I100" s="114" t="s">
        <v>93</v>
      </c>
    </row>
    <row r="101" spans="1:9" ht="20.100000000000001" customHeight="1" x14ac:dyDescent="0.35">
      <c r="A101" s="105" t="s">
        <v>195</v>
      </c>
      <c r="B101" s="106" t="s">
        <v>203</v>
      </c>
      <c r="C101" s="107" t="s">
        <v>94</v>
      </c>
      <c r="D101" s="108" t="s">
        <v>94</v>
      </c>
      <c r="E101" s="109" t="s">
        <v>93</v>
      </c>
      <c r="F101" s="107" t="s">
        <v>94</v>
      </c>
      <c r="G101" s="108" t="s">
        <v>94</v>
      </c>
      <c r="H101" s="108" t="s">
        <v>94</v>
      </c>
      <c r="I101" s="109" t="s">
        <v>94</v>
      </c>
    </row>
    <row r="102" spans="1:9" ht="20.100000000000001" customHeight="1" x14ac:dyDescent="0.35">
      <c r="A102" s="110" t="s">
        <v>195</v>
      </c>
      <c r="B102" s="111" t="s">
        <v>204</v>
      </c>
      <c r="C102" s="112" t="s">
        <v>94</v>
      </c>
      <c r="D102" s="113" t="s">
        <v>94</v>
      </c>
      <c r="E102" s="114" t="s">
        <v>94</v>
      </c>
      <c r="F102" s="112" t="s">
        <v>94</v>
      </c>
      <c r="G102" s="113" t="s">
        <v>93</v>
      </c>
      <c r="H102" s="113" t="s">
        <v>93</v>
      </c>
      <c r="I102" s="114" t="s">
        <v>93</v>
      </c>
    </row>
    <row r="103" spans="1:9" ht="20.100000000000001" customHeight="1" x14ac:dyDescent="0.35">
      <c r="A103" s="105" t="s">
        <v>195</v>
      </c>
      <c r="B103" s="106" t="s">
        <v>205</v>
      </c>
      <c r="C103" s="107" t="s">
        <v>93</v>
      </c>
      <c r="D103" s="108" t="s">
        <v>94</v>
      </c>
      <c r="E103" s="109" t="s">
        <v>94</v>
      </c>
      <c r="F103" s="107" t="s">
        <v>94</v>
      </c>
      <c r="G103" s="108" t="s">
        <v>94</v>
      </c>
      <c r="H103" s="108" t="s">
        <v>94</v>
      </c>
      <c r="I103" s="109" t="s">
        <v>94</v>
      </c>
    </row>
    <row r="104" spans="1:9" ht="20.100000000000001" customHeight="1" x14ac:dyDescent="0.35">
      <c r="A104" s="110" t="s">
        <v>195</v>
      </c>
      <c r="B104" s="111" t="s">
        <v>206</v>
      </c>
      <c r="C104" s="112" t="s">
        <v>94</v>
      </c>
      <c r="D104" s="113" t="s">
        <v>94</v>
      </c>
      <c r="E104" s="114" t="s">
        <v>93</v>
      </c>
      <c r="F104" s="112" t="s">
        <v>94</v>
      </c>
      <c r="G104" s="113" t="s">
        <v>94</v>
      </c>
      <c r="H104" s="113" t="s">
        <v>94</v>
      </c>
      <c r="I104" s="114" t="s">
        <v>94</v>
      </c>
    </row>
    <row r="105" spans="1:9" ht="20.100000000000001" customHeight="1" x14ac:dyDescent="0.35">
      <c r="A105" s="105" t="s">
        <v>195</v>
      </c>
      <c r="B105" s="106" t="s">
        <v>207</v>
      </c>
      <c r="C105" s="107" t="s">
        <v>94</v>
      </c>
      <c r="D105" s="108" t="s">
        <v>94</v>
      </c>
      <c r="E105" s="109" t="s">
        <v>94</v>
      </c>
      <c r="F105" s="107" t="s">
        <v>94</v>
      </c>
      <c r="G105" s="108" t="s">
        <v>94</v>
      </c>
      <c r="H105" s="108" t="s">
        <v>94</v>
      </c>
      <c r="I105" s="109" t="s">
        <v>94</v>
      </c>
    </row>
    <row r="106" spans="1:9" ht="20.100000000000001" customHeight="1" x14ac:dyDescent="0.35">
      <c r="A106" s="110" t="s">
        <v>195</v>
      </c>
      <c r="B106" s="111" t="s">
        <v>208</v>
      </c>
      <c r="C106" s="112" t="s">
        <v>93</v>
      </c>
      <c r="D106" s="113" t="s">
        <v>93</v>
      </c>
      <c r="E106" s="114" t="s">
        <v>94</v>
      </c>
      <c r="F106" s="112" t="s">
        <v>94</v>
      </c>
      <c r="G106" s="113" t="s">
        <v>94</v>
      </c>
      <c r="H106" s="113" t="s">
        <v>94</v>
      </c>
      <c r="I106" s="114" t="s">
        <v>94</v>
      </c>
    </row>
    <row r="107" spans="1:9" ht="20.100000000000001" customHeight="1" x14ac:dyDescent="0.35">
      <c r="A107" s="105" t="s">
        <v>209</v>
      </c>
      <c r="B107" s="106" t="s">
        <v>210</v>
      </c>
      <c r="C107" s="107" t="s">
        <v>94</v>
      </c>
      <c r="D107" s="108" t="s">
        <v>94</v>
      </c>
      <c r="E107" s="109" t="s">
        <v>94</v>
      </c>
      <c r="F107" s="107" t="s">
        <v>94</v>
      </c>
      <c r="G107" s="108" t="s">
        <v>94</v>
      </c>
      <c r="H107" s="108" t="s">
        <v>94</v>
      </c>
      <c r="I107" s="109" t="s">
        <v>93</v>
      </c>
    </row>
    <row r="108" spans="1:9" ht="20.100000000000001" customHeight="1" x14ac:dyDescent="0.35">
      <c r="A108" s="110" t="s">
        <v>209</v>
      </c>
      <c r="B108" s="111" t="s">
        <v>211</v>
      </c>
      <c r="C108" s="112" t="s">
        <v>94</v>
      </c>
      <c r="D108" s="113" t="s">
        <v>94</v>
      </c>
      <c r="E108" s="114" t="s">
        <v>94</v>
      </c>
      <c r="F108" s="112" t="s">
        <v>94</v>
      </c>
      <c r="G108" s="113" t="s">
        <v>93</v>
      </c>
      <c r="H108" s="113" t="s">
        <v>94</v>
      </c>
      <c r="I108" s="114" t="s">
        <v>94</v>
      </c>
    </row>
    <row r="109" spans="1:9" ht="20.100000000000001" customHeight="1" x14ac:dyDescent="0.35">
      <c r="A109" s="105" t="s">
        <v>209</v>
      </c>
      <c r="B109" s="106" t="s">
        <v>212</v>
      </c>
      <c r="C109" s="107" t="s">
        <v>94</v>
      </c>
      <c r="D109" s="108" t="s">
        <v>94</v>
      </c>
      <c r="E109" s="109" t="s">
        <v>94</v>
      </c>
      <c r="F109" s="107" t="s">
        <v>94</v>
      </c>
      <c r="G109" s="108" t="s">
        <v>93</v>
      </c>
      <c r="H109" s="108" t="s">
        <v>94</v>
      </c>
      <c r="I109" s="109" t="s">
        <v>93</v>
      </c>
    </row>
    <row r="110" spans="1:9" ht="20.100000000000001" customHeight="1" x14ac:dyDescent="0.35">
      <c r="A110" s="110" t="s">
        <v>209</v>
      </c>
      <c r="B110" s="111" t="s">
        <v>213</v>
      </c>
      <c r="C110" s="112" t="s">
        <v>94</v>
      </c>
      <c r="D110" s="113" t="s">
        <v>94</v>
      </c>
      <c r="E110" s="114" t="s">
        <v>94</v>
      </c>
      <c r="F110" s="112" t="s">
        <v>94</v>
      </c>
      <c r="G110" s="113" t="s">
        <v>94</v>
      </c>
      <c r="H110" s="113" t="s">
        <v>94</v>
      </c>
      <c r="I110" s="114" t="s">
        <v>94</v>
      </c>
    </row>
    <row r="111" spans="1:9" ht="20.100000000000001" customHeight="1" x14ac:dyDescent="0.35">
      <c r="A111" s="105" t="s">
        <v>209</v>
      </c>
      <c r="B111" s="106" t="s">
        <v>214</v>
      </c>
      <c r="C111" s="107" t="s">
        <v>94</v>
      </c>
      <c r="D111" s="108" t="s">
        <v>94</v>
      </c>
      <c r="E111" s="109" t="s">
        <v>93</v>
      </c>
      <c r="F111" s="107" t="s">
        <v>94</v>
      </c>
      <c r="G111" s="108" t="s">
        <v>94</v>
      </c>
      <c r="H111" s="108" t="s">
        <v>94</v>
      </c>
      <c r="I111" s="109" t="s">
        <v>94</v>
      </c>
    </row>
    <row r="112" spans="1:9" ht="20.100000000000001" customHeight="1" x14ac:dyDescent="0.35">
      <c r="A112" s="110" t="s">
        <v>209</v>
      </c>
      <c r="B112" s="111" t="s">
        <v>215</v>
      </c>
      <c r="C112" s="112" t="s">
        <v>94</v>
      </c>
      <c r="D112" s="113" t="s">
        <v>94</v>
      </c>
      <c r="E112" s="114" t="s">
        <v>93</v>
      </c>
      <c r="F112" s="112" t="s">
        <v>94</v>
      </c>
      <c r="G112" s="113" t="s">
        <v>94</v>
      </c>
      <c r="H112" s="113" t="s">
        <v>94</v>
      </c>
      <c r="I112" s="114" t="s">
        <v>94</v>
      </c>
    </row>
    <row r="113" spans="1:9" ht="20.100000000000001" customHeight="1" x14ac:dyDescent="0.35">
      <c r="A113" s="105" t="s">
        <v>209</v>
      </c>
      <c r="B113" s="106" t="s">
        <v>216</v>
      </c>
      <c r="C113" s="107" t="s">
        <v>94</v>
      </c>
      <c r="D113" s="108" t="s">
        <v>94</v>
      </c>
      <c r="E113" s="109" t="s">
        <v>94</v>
      </c>
      <c r="F113" s="107" t="s">
        <v>94</v>
      </c>
      <c r="G113" s="108" t="s">
        <v>94</v>
      </c>
      <c r="H113" s="108" t="s">
        <v>94</v>
      </c>
      <c r="I113" s="109" t="s">
        <v>94</v>
      </c>
    </row>
    <row r="114" spans="1:9" ht="20.100000000000001" customHeight="1" x14ac:dyDescent="0.35">
      <c r="A114" s="110" t="s">
        <v>217</v>
      </c>
      <c r="B114" s="111" t="s">
        <v>218</v>
      </c>
      <c r="C114" s="112" t="s">
        <v>93</v>
      </c>
      <c r="D114" s="113" t="s">
        <v>94</v>
      </c>
      <c r="E114" s="114" t="s">
        <v>93</v>
      </c>
      <c r="F114" s="112" t="s">
        <v>94</v>
      </c>
      <c r="G114" s="113" t="s">
        <v>94</v>
      </c>
      <c r="H114" s="113" t="s">
        <v>94</v>
      </c>
      <c r="I114" s="114" t="s">
        <v>94</v>
      </c>
    </row>
    <row r="115" spans="1:9" ht="20.100000000000001" customHeight="1" x14ac:dyDescent="0.35">
      <c r="A115" s="105" t="s">
        <v>217</v>
      </c>
      <c r="B115" s="106" t="s">
        <v>219</v>
      </c>
      <c r="C115" s="107" t="s">
        <v>93</v>
      </c>
      <c r="D115" s="108" t="s">
        <v>94</v>
      </c>
      <c r="E115" s="109" t="s">
        <v>93</v>
      </c>
      <c r="F115" s="107" t="s">
        <v>94</v>
      </c>
      <c r="G115" s="108" t="s">
        <v>94</v>
      </c>
      <c r="H115" s="108" t="s">
        <v>94</v>
      </c>
      <c r="I115" s="109" t="s">
        <v>94</v>
      </c>
    </row>
    <row r="116" spans="1:9" ht="20.100000000000001" customHeight="1" x14ac:dyDescent="0.35">
      <c r="A116" s="110" t="s">
        <v>217</v>
      </c>
      <c r="B116" s="111" t="s">
        <v>220</v>
      </c>
      <c r="C116" s="112" t="s">
        <v>93</v>
      </c>
      <c r="D116" s="113" t="s">
        <v>93</v>
      </c>
      <c r="E116" s="114" t="s">
        <v>93</v>
      </c>
      <c r="F116" s="112" t="s">
        <v>94</v>
      </c>
      <c r="G116" s="113" t="s">
        <v>94</v>
      </c>
      <c r="H116" s="113" t="s">
        <v>94</v>
      </c>
      <c r="I116" s="114" t="s">
        <v>94</v>
      </c>
    </row>
    <row r="117" spans="1:9" ht="20.100000000000001" customHeight="1" x14ac:dyDescent="0.35">
      <c r="A117" s="105" t="s">
        <v>217</v>
      </c>
      <c r="B117" s="106" t="s">
        <v>221</v>
      </c>
      <c r="C117" s="107" t="s">
        <v>93</v>
      </c>
      <c r="D117" s="108" t="s">
        <v>94</v>
      </c>
      <c r="E117" s="109" t="s">
        <v>93</v>
      </c>
      <c r="F117" s="107" t="s">
        <v>94</v>
      </c>
      <c r="G117" s="108" t="s">
        <v>93</v>
      </c>
      <c r="H117" s="108" t="s">
        <v>93</v>
      </c>
      <c r="I117" s="109" t="s">
        <v>93</v>
      </c>
    </row>
    <row r="118" spans="1:9" ht="20.100000000000001" customHeight="1" x14ac:dyDescent="0.35">
      <c r="A118" s="110" t="s">
        <v>217</v>
      </c>
      <c r="B118" s="111" t="s">
        <v>222</v>
      </c>
      <c r="C118" s="112" t="s">
        <v>94</v>
      </c>
      <c r="D118" s="113" t="s">
        <v>94</v>
      </c>
      <c r="E118" s="114" t="s">
        <v>94</v>
      </c>
      <c r="F118" s="112" t="s">
        <v>94</v>
      </c>
      <c r="G118" s="113" t="s">
        <v>94</v>
      </c>
      <c r="H118" s="113" t="s">
        <v>94</v>
      </c>
      <c r="I118" s="114" t="s">
        <v>93</v>
      </c>
    </row>
    <row r="119" spans="1:9" ht="20.100000000000001" customHeight="1" x14ac:dyDescent="0.35">
      <c r="A119" s="105" t="s">
        <v>217</v>
      </c>
      <c r="B119" s="106" t="s">
        <v>223</v>
      </c>
      <c r="C119" s="107" t="s">
        <v>94</v>
      </c>
      <c r="D119" s="108" t="s">
        <v>94</v>
      </c>
      <c r="E119" s="109" t="s">
        <v>93</v>
      </c>
      <c r="F119" s="107" t="s">
        <v>94</v>
      </c>
      <c r="G119" s="108" t="s">
        <v>94</v>
      </c>
      <c r="H119" s="108" t="s">
        <v>94</v>
      </c>
      <c r="I119" s="109" t="s">
        <v>94</v>
      </c>
    </row>
    <row r="120" spans="1:9" ht="20.100000000000001" customHeight="1" x14ac:dyDescent="0.35">
      <c r="A120" s="110" t="s">
        <v>224</v>
      </c>
      <c r="B120" s="111" t="s">
        <v>225</v>
      </c>
      <c r="C120" s="112" t="s">
        <v>93</v>
      </c>
      <c r="D120" s="113" t="s">
        <v>94</v>
      </c>
      <c r="E120" s="114" t="s">
        <v>93</v>
      </c>
      <c r="F120" s="112" t="s">
        <v>93</v>
      </c>
      <c r="G120" s="113" t="s">
        <v>93</v>
      </c>
      <c r="H120" s="113" t="s">
        <v>93</v>
      </c>
      <c r="I120" s="114" t="s">
        <v>93</v>
      </c>
    </row>
    <row r="121" spans="1:9" ht="20.100000000000001" customHeight="1" x14ac:dyDescent="0.35">
      <c r="A121" s="105" t="s">
        <v>224</v>
      </c>
      <c r="B121" s="106" t="s">
        <v>226</v>
      </c>
      <c r="C121" s="107" t="s">
        <v>93</v>
      </c>
      <c r="D121" s="108" t="s">
        <v>94</v>
      </c>
      <c r="E121" s="109" t="s">
        <v>93</v>
      </c>
      <c r="F121" s="107" t="s">
        <v>94</v>
      </c>
      <c r="G121" s="108" t="s">
        <v>93</v>
      </c>
      <c r="H121" s="108" t="s">
        <v>94</v>
      </c>
      <c r="I121" s="109" t="s">
        <v>94</v>
      </c>
    </row>
    <row r="122" spans="1:9" ht="20.100000000000001" customHeight="1" x14ac:dyDescent="0.35">
      <c r="A122" s="110" t="s">
        <v>224</v>
      </c>
      <c r="B122" s="111" t="s">
        <v>227</v>
      </c>
      <c r="C122" s="112" t="s">
        <v>94</v>
      </c>
      <c r="D122" s="113" t="s">
        <v>94</v>
      </c>
      <c r="E122" s="114" t="s">
        <v>93</v>
      </c>
      <c r="F122" s="112" t="s">
        <v>93</v>
      </c>
      <c r="G122" s="113" t="s">
        <v>93</v>
      </c>
      <c r="H122" s="113" t="s">
        <v>94</v>
      </c>
      <c r="I122" s="114" t="s">
        <v>93</v>
      </c>
    </row>
    <row r="123" spans="1:9" ht="20.100000000000001" customHeight="1" x14ac:dyDescent="0.35">
      <c r="A123" s="105" t="s">
        <v>224</v>
      </c>
      <c r="B123" s="106" t="s">
        <v>228</v>
      </c>
      <c r="C123" s="107" t="s">
        <v>94</v>
      </c>
      <c r="D123" s="108" t="s">
        <v>94</v>
      </c>
      <c r="E123" s="109" t="s">
        <v>94</v>
      </c>
      <c r="F123" s="107" t="s">
        <v>94</v>
      </c>
      <c r="G123" s="108" t="s">
        <v>93</v>
      </c>
      <c r="H123" s="108" t="s">
        <v>94</v>
      </c>
      <c r="I123" s="109" t="s">
        <v>93</v>
      </c>
    </row>
    <row r="124" spans="1:9" ht="20.100000000000001" customHeight="1" x14ac:dyDescent="0.35">
      <c r="A124" s="110" t="s">
        <v>229</v>
      </c>
      <c r="B124" s="111" t="s">
        <v>230</v>
      </c>
      <c r="C124" s="112" t="s">
        <v>93</v>
      </c>
      <c r="D124" s="113" t="s">
        <v>94</v>
      </c>
      <c r="E124" s="114" t="s">
        <v>94</v>
      </c>
      <c r="F124" s="112" t="s">
        <v>94</v>
      </c>
      <c r="G124" s="113" t="s">
        <v>94</v>
      </c>
      <c r="H124" s="113" t="s">
        <v>94</v>
      </c>
      <c r="I124" s="114" t="s">
        <v>93</v>
      </c>
    </row>
    <row r="125" spans="1:9" ht="20.100000000000001" customHeight="1" x14ac:dyDescent="0.35">
      <c r="A125" s="105" t="s">
        <v>229</v>
      </c>
      <c r="B125" s="106" t="s">
        <v>231</v>
      </c>
      <c r="C125" s="107" t="s">
        <v>93</v>
      </c>
      <c r="D125" s="108" t="s">
        <v>93</v>
      </c>
      <c r="E125" s="109" t="s">
        <v>94</v>
      </c>
      <c r="F125" s="107" t="s">
        <v>94</v>
      </c>
      <c r="G125" s="108" t="s">
        <v>94</v>
      </c>
      <c r="H125" s="108" t="s">
        <v>94</v>
      </c>
      <c r="I125" s="109" t="s">
        <v>93</v>
      </c>
    </row>
    <row r="126" spans="1:9" ht="20.100000000000001" customHeight="1" x14ac:dyDescent="0.35">
      <c r="A126" s="110" t="s">
        <v>229</v>
      </c>
      <c r="B126" s="111" t="s">
        <v>232</v>
      </c>
      <c r="C126" s="112" t="s">
        <v>93</v>
      </c>
      <c r="D126" s="113" t="s">
        <v>93</v>
      </c>
      <c r="E126" s="114" t="s">
        <v>94</v>
      </c>
      <c r="F126" s="112" t="s">
        <v>94</v>
      </c>
      <c r="G126" s="113" t="s">
        <v>93</v>
      </c>
      <c r="H126" s="113" t="s">
        <v>93</v>
      </c>
      <c r="I126" s="114" t="s">
        <v>93</v>
      </c>
    </row>
    <row r="127" spans="1:9" ht="20.100000000000001" customHeight="1" x14ac:dyDescent="0.35">
      <c r="A127" s="105" t="s">
        <v>229</v>
      </c>
      <c r="B127" s="106" t="s">
        <v>233</v>
      </c>
      <c r="C127" s="107" t="s">
        <v>93</v>
      </c>
      <c r="D127" s="108" t="s">
        <v>93</v>
      </c>
      <c r="E127" s="109" t="s">
        <v>94</v>
      </c>
      <c r="F127" s="107" t="s">
        <v>94</v>
      </c>
      <c r="G127" s="108" t="s">
        <v>93</v>
      </c>
      <c r="H127" s="108" t="s">
        <v>94</v>
      </c>
      <c r="I127" s="109" t="s">
        <v>94</v>
      </c>
    </row>
    <row r="128" spans="1:9" ht="20.100000000000001" customHeight="1" x14ac:dyDescent="0.35">
      <c r="A128" s="110" t="s">
        <v>234</v>
      </c>
      <c r="B128" s="111" t="s">
        <v>235</v>
      </c>
      <c r="C128" s="112" t="s">
        <v>93</v>
      </c>
      <c r="D128" s="113" t="s">
        <v>93</v>
      </c>
      <c r="E128" s="114" t="s">
        <v>94</v>
      </c>
      <c r="F128" s="112" t="s">
        <v>94</v>
      </c>
      <c r="G128" s="113" t="s">
        <v>93</v>
      </c>
      <c r="H128" s="113" t="s">
        <v>93</v>
      </c>
      <c r="I128" s="114" t="s">
        <v>93</v>
      </c>
    </row>
    <row r="129" spans="1:9" ht="20.100000000000001" customHeight="1" x14ac:dyDescent="0.35">
      <c r="A129" s="105" t="s">
        <v>234</v>
      </c>
      <c r="B129" s="106" t="s">
        <v>236</v>
      </c>
      <c r="C129" s="107" t="s">
        <v>94</v>
      </c>
      <c r="D129" s="108" t="s">
        <v>94</v>
      </c>
      <c r="E129" s="109" t="s">
        <v>93</v>
      </c>
      <c r="F129" s="107" t="s">
        <v>94</v>
      </c>
      <c r="G129" s="108" t="s">
        <v>93</v>
      </c>
      <c r="H129" s="108" t="s">
        <v>93</v>
      </c>
      <c r="I129" s="109" t="s">
        <v>94</v>
      </c>
    </row>
    <row r="130" spans="1:9" ht="20.100000000000001" customHeight="1" x14ac:dyDescent="0.35">
      <c r="A130" s="110" t="s">
        <v>234</v>
      </c>
      <c r="B130" s="111" t="s">
        <v>237</v>
      </c>
      <c r="C130" s="112" t="s">
        <v>93</v>
      </c>
      <c r="D130" s="113" t="s">
        <v>94</v>
      </c>
      <c r="E130" s="114" t="s">
        <v>94</v>
      </c>
      <c r="F130" s="112" t="s">
        <v>94</v>
      </c>
      <c r="G130" s="113" t="s">
        <v>93</v>
      </c>
      <c r="H130" s="113" t="s">
        <v>94</v>
      </c>
      <c r="I130" s="114" t="s">
        <v>93</v>
      </c>
    </row>
    <row r="131" spans="1:9" ht="20.100000000000001" customHeight="1" x14ac:dyDescent="0.35">
      <c r="A131" s="105" t="s">
        <v>238</v>
      </c>
      <c r="B131" s="106" t="s">
        <v>239</v>
      </c>
      <c r="C131" s="107" t="s">
        <v>94</v>
      </c>
      <c r="D131" s="108" t="s">
        <v>93</v>
      </c>
      <c r="E131" s="109" t="s">
        <v>93</v>
      </c>
      <c r="F131" s="107" t="s">
        <v>94</v>
      </c>
      <c r="G131" s="108" t="s">
        <v>94</v>
      </c>
      <c r="H131" s="108" t="s">
        <v>94</v>
      </c>
      <c r="I131" s="109" t="s">
        <v>94</v>
      </c>
    </row>
    <row r="132" spans="1:9" ht="20.100000000000001" customHeight="1" x14ac:dyDescent="0.35">
      <c r="A132" s="110" t="s">
        <v>238</v>
      </c>
      <c r="B132" s="111" t="s">
        <v>240</v>
      </c>
      <c r="C132" s="112" t="s">
        <v>94</v>
      </c>
      <c r="D132" s="113" t="s">
        <v>94</v>
      </c>
      <c r="E132" s="114" t="s">
        <v>94</v>
      </c>
      <c r="F132" s="112" t="s">
        <v>94</v>
      </c>
      <c r="G132" s="113" t="s">
        <v>94</v>
      </c>
      <c r="H132" s="113" t="s">
        <v>93</v>
      </c>
      <c r="I132" s="114" t="s">
        <v>93</v>
      </c>
    </row>
    <row r="133" spans="1:9" ht="20.100000000000001" customHeight="1" x14ac:dyDescent="0.35">
      <c r="A133" s="105" t="s">
        <v>241</v>
      </c>
      <c r="B133" s="106" t="s">
        <v>242</v>
      </c>
      <c r="C133" s="107" t="s">
        <v>94</v>
      </c>
      <c r="D133" s="108" t="s">
        <v>94</v>
      </c>
      <c r="E133" s="109" t="s">
        <v>94</v>
      </c>
      <c r="F133" s="107" t="s">
        <v>94</v>
      </c>
      <c r="G133" s="108" t="s">
        <v>94</v>
      </c>
      <c r="H133" s="108" t="s">
        <v>94</v>
      </c>
      <c r="I133" s="109" t="s">
        <v>94</v>
      </c>
    </row>
    <row r="134" spans="1:9" ht="20.100000000000001" customHeight="1" x14ac:dyDescent="0.35">
      <c r="A134" s="110" t="s">
        <v>241</v>
      </c>
      <c r="B134" s="111" t="s">
        <v>243</v>
      </c>
      <c r="C134" s="112" t="s">
        <v>94</v>
      </c>
      <c r="D134" s="113" t="s">
        <v>94</v>
      </c>
      <c r="E134" s="114" t="s">
        <v>93</v>
      </c>
      <c r="F134" s="112" t="s">
        <v>94</v>
      </c>
      <c r="G134" s="113" t="s">
        <v>93</v>
      </c>
      <c r="H134" s="113" t="s">
        <v>94</v>
      </c>
      <c r="I134" s="114" t="s">
        <v>94</v>
      </c>
    </row>
    <row r="135" spans="1:9" ht="20.100000000000001" customHeight="1" x14ac:dyDescent="0.35">
      <c r="A135" s="105" t="s">
        <v>241</v>
      </c>
      <c r="B135" s="106" t="s">
        <v>244</v>
      </c>
      <c r="C135" s="107" t="s">
        <v>94</v>
      </c>
      <c r="D135" s="108" t="s">
        <v>94</v>
      </c>
      <c r="E135" s="109" t="s">
        <v>93</v>
      </c>
      <c r="F135" s="107" t="s">
        <v>94</v>
      </c>
      <c r="G135" s="108" t="s">
        <v>93</v>
      </c>
      <c r="H135" s="108" t="s">
        <v>93</v>
      </c>
      <c r="I135" s="109" t="s">
        <v>93</v>
      </c>
    </row>
    <row r="136" spans="1:9" ht="20.100000000000001" customHeight="1" x14ac:dyDescent="0.35">
      <c r="A136" s="110" t="s">
        <v>241</v>
      </c>
      <c r="B136" s="111" t="s">
        <v>245</v>
      </c>
      <c r="C136" s="112" t="s">
        <v>94</v>
      </c>
      <c r="D136" s="113" t="s">
        <v>94</v>
      </c>
      <c r="E136" s="114" t="s">
        <v>94</v>
      </c>
      <c r="F136" s="112" t="s">
        <v>94</v>
      </c>
      <c r="G136" s="113" t="s">
        <v>94</v>
      </c>
      <c r="H136" s="113" t="s">
        <v>94</v>
      </c>
      <c r="I136" s="114" t="s">
        <v>93</v>
      </c>
    </row>
    <row r="137" spans="1:9" ht="20.100000000000001" customHeight="1" x14ac:dyDescent="0.35">
      <c r="A137" s="105" t="s">
        <v>241</v>
      </c>
      <c r="B137" s="106" t="s">
        <v>246</v>
      </c>
      <c r="C137" s="107" t="s">
        <v>94</v>
      </c>
      <c r="D137" s="108" t="s">
        <v>94</v>
      </c>
      <c r="E137" s="109" t="s">
        <v>94</v>
      </c>
      <c r="F137" s="107" t="s">
        <v>94</v>
      </c>
      <c r="G137" s="108" t="s">
        <v>94</v>
      </c>
      <c r="H137" s="108" t="s">
        <v>94</v>
      </c>
      <c r="I137" s="109" t="s">
        <v>94</v>
      </c>
    </row>
    <row r="138" spans="1:9" ht="20.100000000000001" customHeight="1" x14ac:dyDescent="0.35">
      <c r="A138" s="110" t="s">
        <v>241</v>
      </c>
      <c r="B138" s="111" t="s">
        <v>247</v>
      </c>
      <c r="C138" s="112" t="s">
        <v>94</v>
      </c>
      <c r="D138" s="113" t="s">
        <v>94</v>
      </c>
      <c r="E138" s="114" t="s">
        <v>93</v>
      </c>
      <c r="F138" s="112" t="s">
        <v>94</v>
      </c>
      <c r="G138" s="113" t="s">
        <v>94</v>
      </c>
      <c r="H138" s="113" t="s">
        <v>93</v>
      </c>
      <c r="I138" s="114" t="s">
        <v>94</v>
      </c>
    </row>
    <row r="139" spans="1:9" ht="20.100000000000001" customHeight="1" x14ac:dyDescent="0.35">
      <c r="A139" s="105" t="s">
        <v>241</v>
      </c>
      <c r="B139" s="106" t="s">
        <v>248</v>
      </c>
      <c r="C139" s="107" t="s">
        <v>94</v>
      </c>
      <c r="D139" s="108" t="s">
        <v>94</v>
      </c>
      <c r="E139" s="109" t="s">
        <v>94</v>
      </c>
      <c r="F139" s="107" t="s">
        <v>94</v>
      </c>
      <c r="G139" s="108" t="s">
        <v>93</v>
      </c>
      <c r="H139" s="108" t="s">
        <v>93</v>
      </c>
      <c r="I139" s="109" t="s">
        <v>93</v>
      </c>
    </row>
    <row r="140" spans="1:9" ht="20.100000000000001" customHeight="1" x14ac:dyDescent="0.35">
      <c r="A140" s="110" t="s">
        <v>249</v>
      </c>
      <c r="B140" s="111" t="s">
        <v>250</v>
      </c>
      <c r="C140" s="112" t="s">
        <v>94</v>
      </c>
      <c r="D140" s="113" t="s">
        <v>94</v>
      </c>
      <c r="E140" s="114" t="s">
        <v>93</v>
      </c>
      <c r="F140" s="112" t="s">
        <v>94</v>
      </c>
      <c r="G140" s="113" t="s">
        <v>94</v>
      </c>
      <c r="H140" s="113" t="s">
        <v>94</v>
      </c>
      <c r="I140" s="114" t="s">
        <v>94</v>
      </c>
    </row>
    <row r="141" spans="1:9" ht="20.100000000000001" customHeight="1" x14ac:dyDescent="0.35">
      <c r="A141" s="105" t="s">
        <v>249</v>
      </c>
      <c r="B141" s="106" t="s">
        <v>251</v>
      </c>
      <c r="C141" s="107" t="s">
        <v>94</v>
      </c>
      <c r="D141" s="108" t="s">
        <v>94</v>
      </c>
      <c r="E141" s="109" t="s">
        <v>94</v>
      </c>
      <c r="F141" s="107" t="s">
        <v>94</v>
      </c>
      <c r="G141" s="108" t="s">
        <v>94</v>
      </c>
      <c r="H141" s="108" t="s">
        <v>94</v>
      </c>
      <c r="I141" s="109" t="s">
        <v>94</v>
      </c>
    </row>
    <row r="142" spans="1:9" ht="20.100000000000001" customHeight="1" x14ac:dyDescent="0.35">
      <c r="A142" s="110" t="s">
        <v>249</v>
      </c>
      <c r="B142" s="111" t="s">
        <v>252</v>
      </c>
      <c r="C142" s="112" t="s">
        <v>93</v>
      </c>
      <c r="D142" s="113" t="s">
        <v>93</v>
      </c>
      <c r="E142" s="114" t="s">
        <v>93</v>
      </c>
      <c r="F142" s="112" t="s">
        <v>94</v>
      </c>
      <c r="G142" s="113" t="s">
        <v>94</v>
      </c>
      <c r="H142" s="113" t="s">
        <v>93</v>
      </c>
      <c r="I142" s="114" t="s">
        <v>94</v>
      </c>
    </row>
    <row r="143" spans="1:9" ht="20.100000000000001" customHeight="1" x14ac:dyDescent="0.35">
      <c r="A143" s="105" t="s">
        <v>249</v>
      </c>
      <c r="B143" s="106" t="s">
        <v>253</v>
      </c>
      <c r="C143" s="107" t="s">
        <v>94</v>
      </c>
      <c r="D143" s="108" t="s">
        <v>94</v>
      </c>
      <c r="E143" s="109" t="s">
        <v>93</v>
      </c>
      <c r="F143" s="107" t="s">
        <v>94</v>
      </c>
      <c r="G143" s="108" t="s">
        <v>94</v>
      </c>
      <c r="H143" s="108" t="s">
        <v>93</v>
      </c>
      <c r="I143" s="109" t="s">
        <v>94</v>
      </c>
    </row>
    <row r="144" spans="1:9" ht="20.100000000000001" customHeight="1" x14ac:dyDescent="0.35">
      <c r="A144" s="110" t="s">
        <v>249</v>
      </c>
      <c r="B144" s="111" t="s">
        <v>254</v>
      </c>
      <c r="C144" s="112" t="s">
        <v>94</v>
      </c>
      <c r="D144" s="113" t="s">
        <v>94</v>
      </c>
      <c r="E144" s="114" t="s">
        <v>94</v>
      </c>
      <c r="F144" s="112" t="s">
        <v>94</v>
      </c>
      <c r="G144" s="113" t="s">
        <v>94</v>
      </c>
      <c r="H144" s="113" t="s">
        <v>94</v>
      </c>
      <c r="I144" s="114" t="s">
        <v>93</v>
      </c>
    </row>
    <row r="145" spans="1:9" ht="20.100000000000001" customHeight="1" x14ac:dyDescent="0.35">
      <c r="A145" s="105" t="s">
        <v>249</v>
      </c>
      <c r="B145" s="106" t="s">
        <v>255</v>
      </c>
      <c r="C145" s="107" t="s">
        <v>94</v>
      </c>
      <c r="D145" s="108" t="s">
        <v>94</v>
      </c>
      <c r="E145" s="109" t="s">
        <v>93</v>
      </c>
      <c r="F145" s="107" t="s">
        <v>94</v>
      </c>
      <c r="G145" s="108" t="s">
        <v>94</v>
      </c>
      <c r="H145" s="108" t="s">
        <v>94</v>
      </c>
      <c r="I145" s="109" t="s">
        <v>94</v>
      </c>
    </row>
    <row r="146" spans="1:9" ht="20.100000000000001" customHeight="1" x14ac:dyDescent="0.35">
      <c r="A146" s="110" t="s">
        <v>249</v>
      </c>
      <c r="B146" s="111" t="s">
        <v>256</v>
      </c>
      <c r="C146" s="112" t="s">
        <v>93</v>
      </c>
      <c r="D146" s="113" t="s">
        <v>93</v>
      </c>
      <c r="E146" s="114" t="s">
        <v>94</v>
      </c>
      <c r="F146" s="112" t="s">
        <v>94</v>
      </c>
      <c r="G146" s="113" t="s">
        <v>93</v>
      </c>
      <c r="H146" s="113" t="s">
        <v>93</v>
      </c>
      <c r="I146" s="114" t="s">
        <v>94</v>
      </c>
    </row>
    <row r="147" spans="1:9" ht="20.100000000000001" customHeight="1" x14ac:dyDescent="0.35">
      <c r="A147" s="105" t="s">
        <v>249</v>
      </c>
      <c r="B147" s="106" t="s">
        <v>257</v>
      </c>
      <c r="C147" s="107" t="s">
        <v>94</v>
      </c>
      <c r="D147" s="108" t="s">
        <v>94</v>
      </c>
      <c r="E147" s="109" t="s">
        <v>94</v>
      </c>
      <c r="F147" s="107" t="s">
        <v>94</v>
      </c>
      <c r="G147" s="108" t="s">
        <v>94</v>
      </c>
      <c r="H147" s="108" t="s">
        <v>93</v>
      </c>
      <c r="I147" s="109" t="s">
        <v>93</v>
      </c>
    </row>
    <row r="148" spans="1:9" ht="20.100000000000001" customHeight="1" x14ac:dyDescent="0.35">
      <c r="A148" s="110" t="s">
        <v>258</v>
      </c>
      <c r="B148" s="111" t="s">
        <v>259</v>
      </c>
      <c r="C148" s="112" t="s">
        <v>94</v>
      </c>
      <c r="D148" s="113" t="s">
        <v>94</v>
      </c>
      <c r="E148" s="114" t="s">
        <v>93</v>
      </c>
      <c r="F148" s="112" t="s">
        <v>94</v>
      </c>
      <c r="G148" s="113" t="s">
        <v>94</v>
      </c>
      <c r="H148" s="113" t="s">
        <v>94</v>
      </c>
      <c r="I148" s="114" t="s">
        <v>94</v>
      </c>
    </row>
    <row r="149" spans="1:9" ht="20.100000000000001" customHeight="1" x14ac:dyDescent="0.35">
      <c r="A149" s="105" t="s">
        <v>258</v>
      </c>
      <c r="B149" s="106" t="s">
        <v>260</v>
      </c>
      <c r="C149" s="107" t="s">
        <v>94</v>
      </c>
      <c r="D149" s="108" t="s">
        <v>94</v>
      </c>
      <c r="E149" s="109" t="s">
        <v>94</v>
      </c>
      <c r="F149" s="107" t="s">
        <v>94</v>
      </c>
      <c r="G149" s="108" t="s">
        <v>94</v>
      </c>
      <c r="H149" s="108" t="s">
        <v>94</v>
      </c>
      <c r="I149" s="109" t="s">
        <v>94</v>
      </c>
    </row>
    <row r="150" spans="1:9" ht="20.100000000000001" customHeight="1" x14ac:dyDescent="0.35">
      <c r="A150" s="110" t="s">
        <v>258</v>
      </c>
      <c r="B150" s="111" t="s">
        <v>261</v>
      </c>
      <c r="C150" s="112" t="s">
        <v>93</v>
      </c>
      <c r="D150" s="113" t="s">
        <v>93</v>
      </c>
      <c r="E150" s="114" t="s">
        <v>94</v>
      </c>
      <c r="F150" s="112" t="s">
        <v>94</v>
      </c>
      <c r="G150" s="113" t="s">
        <v>94</v>
      </c>
      <c r="H150" s="113" t="s">
        <v>94</v>
      </c>
      <c r="I150" s="114" t="s">
        <v>94</v>
      </c>
    </row>
    <row r="151" spans="1:9" ht="20.100000000000001" customHeight="1" x14ac:dyDescent="0.35">
      <c r="A151" s="105" t="s">
        <v>258</v>
      </c>
      <c r="B151" s="106" t="s">
        <v>262</v>
      </c>
      <c r="C151" s="107" t="s">
        <v>94</v>
      </c>
      <c r="D151" s="108" t="s">
        <v>94</v>
      </c>
      <c r="E151" s="109" t="s">
        <v>94</v>
      </c>
      <c r="F151" s="107" t="s">
        <v>94</v>
      </c>
      <c r="G151" s="108" t="s">
        <v>94</v>
      </c>
      <c r="H151" s="108" t="s">
        <v>94</v>
      </c>
      <c r="I151" s="109" t="s">
        <v>94</v>
      </c>
    </row>
    <row r="152" spans="1:9" ht="20.100000000000001" customHeight="1" x14ac:dyDescent="0.35">
      <c r="A152" s="110" t="s">
        <v>258</v>
      </c>
      <c r="B152" s="111" t="s">
        <v>263</v>
      </c>
      <c r="C152" s="112" t="s">
        <v>94</v>
      </c>
      <c r="D152" s="113" t="s">
        <v>94</v>
      </c>
      <c r="E152" s="114" t="s">
        <v>94</v>
      </c>
      <c r="F152" s="112" t="s">
        <v>94</v>
      </c>
      <c r="G152" s="113" t="s">
        <v>93</v>
      </c>
      <c r="H152" s="113" t="s">
        <v>93</v>
      </c>
      <c r="I152" s="114" t="s">
        <v>93</v>
      </c>
    </row>
    <row r="153" spans="1:9" ht="20.100000000000001" customHeight="1" x14ac:dyDescent="0.35">
      <c r="A153" s="105" t="s">
        <v>258</v>
      </c>
      <c r="B153" s="106" t="s">
        <v>264</v>
      </c>
      <c r="C153" s="107" t="s">
        <v>94</v>
      </c>
      <c r="D153" s="108" t="s">
        <v>94</v>
      </c>
      <c r="E153" s="109" t="s">
        <v>94</v>
      </c>
      <c r="F153" s="107" t="s">
        <v>94</v>
      </c>
      <c r="G153" s="108" t="s">
        <v>94</v>
      </c>
      <c r="H153" s="108" t="s">
        <v>94</v>
      </c>
      <c r="I153" s="109" t="s">
        <v>94</v>
      </c>
    </row>
    <row r="154" spans="1:9" ht="20.100000000000001" customHeight="1" x14ac:dyDescent="0.35">
      <c r="A154" s="110" t="s">
        <v>258</v>
      </c>
      <c r="B154" s="111" t="s">
        <v>265</v>
      </c>
      <c r="C154" s="112" t="s">
        <v>93</v>
      </c>
      <c r="D154" s="113" t="s">
        <v>94</v>
      </c>
      <c r="E154" s="114" t="s">
        <v>94</v>
      </c>
      <c r="F154" s="112" t="s">
        <v>94</v>
      </c>
      <c r="G154" s="113" t="s">
        <v>94</v>
      </c>
      <c r="H154" s="113" t="s">
        <v>94</v>
      </c>
      <c r="I154" s="114" t="s">
        <v>94</v>
      </c>
    </row>
    <row r="155" spans="1:9" ht="20.100000000000001" customHeight="1" x14ac:dyDescent="0.35">
      <c r="A155" s="105" t="s">
        <v>258</v>
      </c>
      <c r="B155" s="106" t="s">
        <v>266</v>
      </c>
      <c r="C155" s="107" t="s">
        <v>94</v>
      </c>
      <c r="D155" s="108" t="s">
        <v>94</v>
      </c>
      <c r="E155" s="109" t="s">
        <v>94</v>
      </c>
      <c r="F155" s="107" t="s">
        <v>94</v>
      </c>
      <c r="G155" s="108" t="s">
        <v>94</v>
      </c>
      <c r="H155" s="108" t="s">
        <v>94</v>
      </c>
      <c r="I155" s="109" t="s">
        <v>93</v>
      </c>
    </row>
    <row r="156" spans="1:9" ht="20.100000000000001" customHeight="1" x14ac:dyDescent="0.35">
      <c r="A156" s="110" t="s">
        <v>258</v>
      </c>
      <c r="B156" s="111" t="s">
        <v>267</v>
      </c>
      <c r="C156" s="112" t="s">
        <v>94</v>
      </c>
      <c r="D156" s="113" t="s">
        <v>94</v>
      </c>
      <c r="E156" s="114" t="s">
        <v>93</v>
      </c>
      <c r="F156" s="112" t="s">
        <v>94</v>
      </c>
      <c r="G156" s="113" t="s">
        <v>94</v>
      </c>
      <c r="H156" s="113" t="s">
        <v>94</v>
      </c>
      <c r="I156" s="114" t="s">
        <v>93</v>
      </c>
    </row>
    <row r="157" spans="1:9" ht="20.100000000000001" customHeight="1" x14ac:dyDescent="0.35">
      <c r="A157" s="105" t="s">
        <v>258</v>
      </c>
      <c r="B157" s="106" t="s">
        <v>268</v>
      </c>
      <c r="C157" s="107" t="s">
        <v>94</v>
      </c>
      <c r="D157" s="108" t="s">
        <v>94</v>
      </c>
      <c r="E157" s="109" t="s">
        <v>94</v>
      </c>
      <c r="F157" s="107" t="s">
        <v>94</v>
      </c>
      <c r="G157" s="108" t="s">
        <v>94</v>
      </c>
      <c r="H157" s="108" t="s">
        <v>94</v>
      </c>
      <c r="I157" s="109" t="s">
        <v>93</v>
      </c>
    </row>
    <row r="158" spans="1:9" ht="20.100000000000001" customHeight="1" x14ac:dyDescent="0.35">
      <c r="A158" s="110" t="s">
        <v>258</v>
      </c>
      <c r="B158" s="111" t="s">
        <v>269</v>
      </c>
      <c r="C158" s="112" t="s">
        <v>94</v>
      </c>
      <c r="D158" s="113" t="s">
        <v>94</v>
      </c>
      <c r="E158" s="114" t="s">
        <v>94</v>
      </c>
      <c r="F158" s="112" t="s">
        <v>94</v>
      </c>
      <c r="G158" s="113" t="s">
        <v>94</v>
      </c>
      <c r="H158" s="113" t="s">
        <v>94</v>
      </c>
      <c r="I158" s="114" t="s">
        <v>94</v>
      </c>
    </row>
    <row r="159" spans="1:9" ht="20.100000000000001" customHeight="1" x14ac:dyDescent="0.35">
      <c r="A159" s="105" t="s">
        <v>258</v>
      </c>
      <c r="B159" s="106" t="s">
        <v>270</v>
      </c>
      <c r="C159" s="107" t="s">
        <v>94</v>
      </c>
      <c r="D159" s="108" t="s">
        <v>94</v>
      </c>
      <c r="E159" s="109" t="s">
        <v>94</v>
      </c>
      <c r="F159" s="107" t="s">
        <v>94</v>
      </c>
      <c r="G159" s="108" t="s">
        <v>94</v>
      </c>
      <c r="H159" s="108" t="s">
        <v>94</v>
      </c>
      <c r="I159" s="109" t="s">
        <v>94</v>
      </c>
    </row>
    <row r="160" spans="1:9" ht="20.100000000000001" customHeight="1" x14ac:dyDescent="0.35">
      <c r="A160" s="110" t="s">
        <v>258</v>
      </c>
      <c r="B160" s="111" t="s">
        <v>271</v>
      </c>
      <c r="C160" s="112" t="s">
        <v>94</v>
      </c>
      <c r="D160" s="113" t="s">
        <v>94</v>
      </c>
      <c r="E160" s="114" t="s">
        <v>93</v>
      </c>
      <c r="F160" s="112" t="s">
        <v>94</v>
      </c>
      <c r="G160" s="113" t="s">
        <v>94</v>
      </c>
      <c r="H160" s="113" t="s">
        <v>93</v>
      </c>
      <c r="I160" s="114" t="s">
        <v>94</v>
      </c>
    </row>
    <row r="161" spans="1:9" ht="20.100000000000001" customHeight="1" x14ac:dyDescent="0.35">
      <c r="A161" s="105" t="s">
        <v>272</v>
      </c>
      <c r="B161" s="106" t="s">
        <v>273</v>
      </c>
      <c r="C161" s="107" t="s">
        <v>94</v>
      </c>
      <c r="D161" s="108" t="s">
        <v>94</v>
      </c>
      <c r="E161" s="109" t="s">
        <v>94</v>
      </c>
      <c r="F161" s="107" t="s">
        <v>94</v>
      </c>
      <c r="G161" s="108" t="s">
        <v>94</v>
      </c>
      <c r="H161" s="108" t="s">
        <v>94</v>
      </c>
      <c r="I161" s="109" t="s">
        <v>93</v>
      </c>
    </row>
    <row r="162" spans="1:9" ht="20.100000000000001" customHeight="1" x14ac:dyDescent="0.35">
      <c r="A162" s="110" t="s">
        <v>272</v>
      </c>
      <c r="B162" s="111" t="s">
        <v>274</v>
      </c>
      <c r="C162" s="112" t="s">
        <v>94</v>
      </c>
      <c r="D162" s="113" t="s">
        <v>94</v>
      </c>
      <c r="E162" s="114" t="s">
        <v>93</v>
      </c>
      <c r="F162" s="112" t="s">
        <v>94</v>
      </c>
      <c r="G162" s="113" t="s">
        <v>94</v>
      </c>
      <c r="H162" s="113" t="s">
        <v>94</v>
      </c>
      <c r="I162" s="114" t="s">
        <v>94</v>
      </c>
    </row>
    <row r="163" spans="1:9" ht="20.100000000000001" customHeight="1" x14ac:dyDescent="0.35">
      <c r="A163" s="105" t="s">
        <v>272</v>
      </c>
      <c r="B163" s="106" t="s">
        <v>275</v>
      </c>
      <c r="C163" s="107" t="s">
        <v>94</v>
      </c>
      <c r="D163" s="108" t="s">
        <v>94</v>
      </c>
      <c r="E163" s="109" t="s">
        <v>94</v>
      </c>
      <c r="F163" s="107" t="s">
        <v>94</v>
      </c>
      <c r="G163" s="108" t="s">
        <v>94</v>
      </c>
      <c r="H163" s="108" t="s">
        <v>94</v>
      </c>
      <c r="I163" s="109" t="s">
        <v>94</v>
      </c>
    </row>
    <row r="164" spans="1:9" ht="20.100000000000001" customHeight="1" x14ac:dyDescent="0.35">
      <c r="A164" s="110" t="s">
        <v>272</v>
      </c>
      <c r="B164" s="111" t="s">
        <v>276</v>
      </c>
      <c r="C164" s="112" t="s">
        <v>93</v>
      </c>
      <c r="D164" s="113" t="s">
        <v>94</v>
      </c>
      <c r="E164" s="114" t="s">
        <v>94</v>
      </c>
      <c r="F164" s="112" t="s">
        <v>94</v>
      </c>
      <c r="G164" s="113" t="s">
        <v>94</v>
      </c>
      <c r="H164" s="113" t="s">
        <v>94</v>
      </c>
      <c r="I164" s="114" t="s">
        <v>94</v>
      </c>
    </row>
    <row r="165" spans="1:9" ht="20.100000000000001" customHeight="1" x14ac:dyDescent="0.35">
      <c r="A165" s="105" t="s">
        <v>272</v>
      </c>
      <c r="B165" s="106" t="s">
        <v>277</v>
      </c>
      <c r="C165" s="107" t="s">
        <v>94</v>
      </c>
      <c r="D165" s="108" t="s">
        <v>94</v>
      </c>
      <c r="E165" s="109" t="s">
        <v>94</v>
      </c>
      <c r="F165" s="107" t="s">
        <v>94</v>
      </c>
      <c r="G165" s="108" t="s">
        <v>94</v>
      </c>
      <c r="H165" s="108" t="s">
        <v>94</v>
      </c>
      <c r="I165" s="109" t="s">
        <v>94</v>
      </c>
    </row>
    <row r="166" spans="1:9" ht="20.100000000000001" customHeight="1" x14ac:dyDescent="0.35">
      <c r="A166" s="110" t="s">
        <v>272</v>
      </c>
      <c r="B166" s="111" t="s">
        <v>278</v>
      </c>
      <c r="C166" s="112" t="s">
        <v>94</v>
      </c>
      <c r="D166" s="113" t="s">
        <v>94</v>
      </c>
      <c r="E166" s="114" t="s">
        <v>94</v>
      </c>
      <c r="F166" s="112" t="s">
        <v>94</v>
      </c>
      <c r="G166" s="113" t="s">
        <v>94</v>
      </c>
      <c r="H166" s="113" t="s">
        <v>94</v>
      </c>
      <c r="I166" s="114" t="s">
        <v>94</v>
      </c>
    </row>
    <row r="167" spans="1:9" ht="20.100000000000001" customHeight="1" x14ac:dyDescent="0.35">
      <c r="A167" s="105" t="s">
        <v>272</v>
      </c>
      <c r="B167" s="106" t="s">
        <v>279</v>
      </c>
      <c r="C167" s="107" t="s">
        <v>94</v>
      </c>
      <c r="D167" s="108" t="s">
        <v>94</v>
      </c>
      <c r="E167" s="109" t="s">
        <v>94</v>
      </c>
      <c r="F167" s="107" t="s">
        <v>94</v>
      </c>
      <c r="G167" s="108" t="s">
        <v>94</v>
      </c>
      <c r="H167" s="108" t="s">
        <v>94</v>
      </c>
      <c r="I167" s="109" t="s">
        <v>94</v>
      </c>
    </row>
    <row r="168" spans="1:9" ht="20.100000000000001" customHeight="1" x14ac:dyDescent="0.35">
      <c r="A168" s="110" t="s">
        <v>272</v>
      </c>
      <c r="B168" s="111" t="s">
        <v>280</v>
      </c>
      <c r="C168" s="112" t="s">
        <v>94</v>
      </c>
      <c r="D168" s="113" t="s">
        <v>94</v>
      </c>
      <c r="E168" s="114" t="s">
        <v>94</v>
      </c>
      <c r="F168" s="112" t="s">
        <v>94</v>
      </c>
      <c r="G168" s="113" t="s">
        <v>94</v>
      </c>
      <c r="H168" s="113" t="s">
        <v>94</v>
      </c>
      <c r="I168" s="114" t="s">
        <v>94</v>
      </c>
    </row>
    <row r="169" spans="1:9" ht="20.100000000000001" customHeight="1" x14ac:dyDescent="0.35">
      <c r="A169" s="105" t="s">
        <v>272</v>
      </c>
      <c r="B169" s="106" t="s">
        <v>281</v>
      </c>
      <c r="C169" s="107" t="s">
        <v>93</v>
      </c>
      <c r="D169" s="108" t="s">
        <v>93</v>
      </c>
      <c r="E169" s="109" t="s">
        <v>94</v>
      </c>
      <c r="F169" s="107" t="s">
        <v>94</v>
      </c>
      <c r="G169" s="108" t="s">
        <v>93</v>
      </c>
      <c r="H169" s="108" t="s">
        <v>94</v>
      </c>
      <c r="I169" s="109" t="s">
        <v>94</v>
      </c>
    </row>
    <row r="170" spans="1:9" ht="20.100000000000001" customHeight="1" x14ac:dyDescent="0.35">
      <c r="A170" s="110" t="s">
        <v>282</v>
      </c>
      <c r="B170" s="111" t="s">
        <v>283</v>
      </c>
      <c r="C170" s="112" t="s">
        <v>93</v>
      </c>
      <c r="D170" s="113" t="s">
        <v>93</v>
      </c>
      <c r="E170" s="114" t="s">
        <v>94</v>
      </c>
      <c r="F170" s="112" t="s">
        <v>94</v>
      </c>
      <c r="G170" s="113" t="s">
        <v>94</v>
      </c>
      <c r="H170" s="113" t="s">
        <v>94</v>
      </c>
      <c r="I170" s="114" t="s">
        <v>94</v>
      </c>
    </row>
    <row r="171" spans="1:9" ht="20.100000000000001" customHeight="1" x14ac:dyDescent="0.35">
      <c r="A171" s="105" t="s">
        <v>282</v>
      </c>
      <c r="B171" s="106" t="s">
        <v>284</v>
      </c>
      <c r="C171" s="107" t="s">
        <v>93</v>
      </c>
      <c r="D171" s="108" t="s">
        <v>94</v>
      </c>
      <c r="E171" s="109" t="s">
        <v>93</v>
      </c>
      <c r="F171" s="107" t="s">
        <v>94</v>
      </c>
      <c r="G171" s="108" t="s">
        <v>94</v>
      </c>
      <c r="H171" s="108" t="s">
        <v>93</v>
      </c>
      <c r="I171" s="109" t="s">
        <v>94</v>
      </c>
    </row>
    <row r="172" spans="1:9" ht="20.100000000000001" customHeight="1" x14ac:dyDescent="0.35">
      <c r="A172" s="110" t="s">
        <v>282</v>
      </c>
      <c r="B172" s="111" t="s">
        <v>285</v>
      </c>
      <c r="C172" s="112" t="s">
        <v>93</v>
      </c>
      <c r="D172" s="113" t="s">
        <v>94</v>
      </c>
      <c r="E172" s="114" t="s">
        <v>94</v>
      </c>
      <c r="F172" s="112" t="s">
        <v>94</v>
      </c>
      <c r="G172" s="113" t="s">
        <v>94</v>
      </c>
      <c r="H172" s="113" t="s">
        <v>93</v>
      </c>
      <c r="I172" s="114" t="s">
        <v>93</v>
      </c>
    </row>
    <row r="173" spans="1:9" ht="20.100000000000001" customHeight="1" x14ac:dyDescent="0.35">
      <c r="A173" s="105" t="s">
        <v>282</v>
      </c>
      <c r="B173" s="106" t="s">
        <v>286</v>
      </c>
      <c r="C173" s="107" t="s">
        <v>93</v>
      </c>
      <c r="D173" s="108" t="s">
        <v>94</v>
      </c>
      <c r="E173" s="109" t="s">
        <v>94</v>
      </c>
      <c r="F173" s="107" t="s">
        <v>94</v>
      </c>
      <c r="G173" s="108" t="s">
        <v>93</v>
      </c>
      <c r="H173" s="108" t="s">
        <v>94</v>
      </c>
      <c r="I173" s="109" t="s">
        <v>94</v>
      </c>
    </row>
    <row r="174" spans="1:9" ht="20.100000000000001" customHeight="1" x14ac:dyDescent="0.35">
      <c r="A174" s="110" t="s">
        <v>282</v>
      </c>
      <c r="B174" s="111" t="s">
        <v>287</v>
      </c>
      <c r="C174" s="112" t="s">
        <v>93</v>
      </c>
      <c r="D174" s="113" t="s">
        <v>94</v>
      </c>
      <c r="E174" s="114" t="s">
        <v>94</v>
      </c>
      <c r="F174" s="112" t="s">
        <v>93</v>
      </c>
      <c r="G174" s="113" t="s">
        <v>93</v>
      </c>
      <c r="H174" s="113" t="s">
        <v>94</v>
      </c>
      <c r="I174" s="114" t="s">
        <v>93</v>
      </c>
    </row>
    <row r="175" spans="1:9" ht="20.100000000000001" customHeight="1" x14ac:dyDescent="0.35">
      <c r="A175" s="105" t="s">
        <v>288</v>
      </c>
      <c r="B175" s="106" t="s">
        <v>289</v>
      </c>
      <c r="C175" s="107" t="s">
        <v>93</v>
      </c>
      <c r="D175" s="108" t="s">
        <v>93</v>
      </c>
      <c r="E175" s="109" t="s">
        <v>93</v>
      </c>
      <c r="F175" s="107" t="s">
        <v>94</v>
      </c>
      <c r="G175" s="108" t="s">
        <v>93</v>
      </c>
      <c r="H175" s="108" t="s">
        <v>94</v>
      </c>
      <c r="I175" s="109" t="s">
        <v>94</v>
      </c>
    </row>
    <row r="176" spans="1:9" ht="20.100000000000001" customHeight="1" x14ac:dyDescent="0.35">
      <c r="A176" s="110" t="s">
        <v>288</v>
      </c>
      <c r="B176" s="111" t="s">
        <v>290</v>
      </c>
      <c r="C176" s="112" t="s">
        <v>94</v>
      </c>
      <c r="D176" s="113" t="s">
        <v>94</v>
      </c>
      <c r="E176" s="114" t="s">
        <v>93</v>
      </c>
      <c r="F176" s="112" t="s">
        <v>94</v>
      </c>
      <c r="G176" s="113" t="s">
        <v>94</v>
      </c>
      <c r="H176" s="113" t="s">
        <v>94</v>
      </c>
      <c r="I176" s="114" t="s">
        <v>93</v>
      </c>
    </row>
    <row r="177" spans="1:9" ht="20.100000000000001" customHeight="1" x14ac:dyDescent="0.35">
      <c r="A177" s="105" t="s">
        <v>288</v>
      </c>
      <c r="B177" s="106" t="s">
        <v>291</v>
      </c>
      <c r="C177" s="107" t="s">
        <v>93</v>
      </c>
      <c r="D177" s="108" t="s">
        <v>94</v>
      </c>
      <c r="E177" s="109" t="s">
        <v>94</v>
      </c>
      <c r="F177" s="107" t="s">
        <v>94</v>
      </c>
      <c r="G177" s="108" t="s">
        <v>93</v>
      </c>
      <c r="H177" s="108" t="s">
        <v>93</v>
      </c>
      <c r="I177" s="109" t="s">
        <v>94</v>
      </c>
    </row>
    <row r="178" spans="1:9" ht="20.100000000000001" customHeight="1" x14ac:dyDescent="0.35">
      <c r="A178" s="110" t="s">
        <v>288</v>
      </c>
      <c r="B178" s="111" t="s">
        <v>292</v>
      </c>
      <c r="C178" s="112" t="s">
        <v>94</v>
      </c>
      <c r="D178" s="113" t="s">
        <v>94</v>
      </c>
      <c r="E178" s="114" t="s">
        <v>94</v>
      </c>
      <c r="F178" s="112" t="s">
        <v>93</v>
      </c>
      <c r="G178" s="113" t="s">
        <v>94</v>
      </c>
      <c r="H178" s="113" t="s">
        <v>94</v>
      </c>
      <c r="I178" s="114" t="s">
        <v>93</v>
      </c>
    </row>
    <row r="179" spans="1:9" ht="20.100000000000001" customHeight="1" x14ac:dyDescent="0.35">
      <c r="A179" s="105" t="s">
        <v>288</v>
      </c>
      <c r="B179" s="106" t="s">
        <v>293</v>
      </c>
      <c r="C179" s="107" t="s">
        <v>94</v>
      </c>
      <c r="D179" s="108" t="s">
        <v>94</v>
      </c>
      <c r="E179" s="109" t="s">
        <v>94</v>
      </c>
      <c r="F179" s="107" t="s">
        <v>94</v>
      </c>
      <c r="G179" s="108" t="s">
        <v>94</v>
      </c>
      <c r="H179" s="108" t="s">
        <v>94</v>
      </c>
      <c r="I179" s="109" t="s">
        <v>94</v>
      </c>
    </row>
    <row r="180" spans="1:9" ht="20.100000000000001" customHeight="1" x14ac:dyDescent="0.35">
      <c r="A180" s="110" t="s">
        <v>288</v>
      </c>
      <c r="B180" s="111" t="s">
        <v>294</v>
      </c>
      <c r="C180" s="112" t="s">
        <v>94</v>
      </c>
      <c r="D180" s="113" t="s">
        <v>94</v>
      </c>
      <c r="E180" s="114" t="s">
        <v>93</v>
      </c>
      <c r="F180" s="112" t="s">
        <v>94</v>
      </c>
      <c r="G180" s="113" t="s">
        <v>93</v>
      </c>
      <c r="H180" s="113" t="s">
        <v>94</v>
      </c>
      <c r="I180" s="114" t="s">
        <v>94</v>
      </c>
    </row>
    <row r="181" spans="1:9" ht="20.100000000000001" customHeight="1" x14ac:dyDescent="0.35">
      <c r="A181" s="105" t="s">
        <v>288</v>
      </c>
      <c r="B181" s="106" t="s">
        <v>295</v>
      </c>
      <c r="C181" s="107" t="s">
        <v>94</v>
      </c>
      <c r="D181" s="108" t="s">
        <v>94</v>
      </c>
      <c r="E181" s="109" t="s">
        <v>94</v>
      </c>
      <c r="F181" s="107" t="s">
        <v>94</v>
      </c>
      <c r="G181" s="108" t="s">
        <v>93</v>
      </c>
      <c r="H181" s="108" t="s">
        <v>93</v>
      </c>
      <c r="I181" s="109" t="s">
        <v>94</v>
      </c>
    </row>
    <row r="182" spans="1:9" ht="20.100000000000001" customHeight="1" x14ac:dyDescent="0.35">
      <c r="A182" s="110" t="s">
        <v>296</v>
      </c>
      <c r="B182" s="111" t="s">
        <v>297</v>
      </c>
      <c r="C182" s="112" t="s">
        <v>94</v>
      </c>
      <c r="D182" s="113" t="s">
        <v>94</v>
      </c>
      <c r="E182" s="114" t="s">
        <v>94</v>
      </c>
      <c r="F182" s="112" t="s">
        <v>94</v>
      </c>
      <c r="G182" s="113" t="s">
        <v>94</v>
      </c>
      <c r="H182" s="113" t="s">
        <v>94</v>
      </c>
      <c r="I182" s="114" t="s">
        <v>93</v>
      </c>
    </row>
    <row r="183" spans="1:9" ht="20.100000000000001" customHeight="1" x14ac:dyDescent="0.35">
      <c r="A183" s="105" t="s">
        <v>298</v>
      </c>
      <c r="B183" s="106" t="s">
        <v>299</v>
      </c>
      <c r="C183" s="107" t="s">
        <v>93</v>
      </c>
      <c r="D183" s="108" t="s">
        <v>94</v>
      </c>
      <c r="E183" s="109" t="s">
        <v>93</v>
      </c>
      <c r="F183" s="107" t="s">
        <v>94</v>
      </c>
      <c r="G183" s="108" t="s">
        <v>94</v>
      </c>
      <c r="H183" s="108" t="s">
        <v>94</v>
      </c>
      <c r="I183" s="109" t="s">
        <v>93</v>
      </c>
    </row>
    <row r="184" spans="1:9" ht="20.100000000000001" customHeight="1" x14ac:dyDescent="0.35">
      <c r="A184" s="110" t="s">
        <v>298</v>
      </c>
      <c r="B184" s="111" t="s">
        <v>300</v>
      </c>
      <c r="C184" s="112" t="s">
        <v>93</v>
      </c>
      <c r="D184" s="113" t="s">
        <v>94</v>
      </c>
      <c r="E184" s="114" t="s">
        <v>94</v>
      </c>
      <c r="F184" s="112" t="s">
        <v>94</v>
      </c>
      <c r="G184" s="113" t="s">
        <v>93</v>
      </c>
      <c r="H184" s="113" t="s">
        <v>93</v>
      </c>
      <c r="I184" s="114" t="s">
        <v>94</v>
      </c>
    </row>
    <row r="185" spans="1:9" ht="20.100000000000001" customHeight="1" x14ac:dyDescent="0.35">
      <c r="A185" s="105" t="s">
        <v>301</v>
      </c>
      <c r="B185" s="106" t="s">
        <v>302</v>
      </c>
      <c r="C185" s="107" t="s">
        <v>94</v>
      </c>
      <c r="D185" s="108" t="s">
        <v>94</v>
      </c>
      <c r="E185" s="109" t="s">
        <v>93</v>
      </c>
      <c r="F185" s="107" t="s">
        <v>93</v>
      </c>
      <c r="G185" s="108" t="s">
        <v>94</v>
      </c>
      <c r="H185" s="108" t="s">
        <v>94</v>
      </c>
      <c r="I185" s="109" t="s">
        <v>94</v>
      </c>
    </row>
    <row r="186" spans="1:9" ht="20.100000000000001" customHeight="1" x14ac:dyDescent="0.35">
      <c r="A186" s="110" t="s">
        <v>301</v>
      </c>
      <c r="B186" s="111" t="s">
        <v>303</v>
      </c>
      <c r="C186" s="112" t="s">
        <v>94</v>
      </c>
      <c r="D186" s="113" t="s">
        <v>94</v>
      </c>
      <c r="E186" s="114" t="s">
        <v>93</v>
      </c>
      <c r="F186" s="112" t="s">
        <v>93</v>
      </c>
      <c r="G186" s="113" t="s">
        <v>94</v>
      </c>
      <c r="H186" s="113" t="s">
        <v>94</v>
      </c>
      <c r="I186" s="114" t="s">
        <v>93</v>
      </c>
    </row>
    <row r="187" spans="1:9" ht="20.100000000000001" customHeight="1" x14ac:dyDescent="0.35">
      <c r="A187" s="105" t="s">
        <v>304</v>
      </c>
      <c r="B187" s="106" t="s">
        <v>305</v>
      </c>
      <c r="C187" s="107" t="s">
        <v>94</v>
      </c>
      <c r="D187" s="108" t="s">
        <v>94</v>
      </c>
      <c r="E187" s="109" t="s">
        <v>94</v>
      </c>
      <c r="F187" s="107" t="s">
        <v>94</v>
      </c>
      <c r="G187" s="108" t="s">
        <v>93</v>
      </c>
      <c r="H187" s="108" t="s">
        <v>94</v>
      </c>
      <c r="I187" s="109" t="s">
        <v>94</v>
      </c>
    </row>
    <row r="188" spans="1:9" ht="20.100000000000001" customHeight="1" x14ac:dyDescent="0.35">
      <c r="A188" s="110" t="s">
        <v>306</v>
      </c>
      <c r="B188" s="111" t="s">
        <v>307</v>
      </c>
      <c r="C188" s="112" t="s">
        <v>94</v>
      </c>
      <c r="D188" s="113" t="s">
        <v>94</v>
      </c>
      <c r="E188" s="114" t="s">
        <v>93</v>
      </c>
      <c r="F188" s="112" t="s">
        <v>94</v>
      </c>
      <c r="G188" s="113" t="s">
        <v>94</v>
      </c>
      <c r="H188" s="113" t="s">
        <v>94</v>
      </c>
      <c r="I188" s="114" t="s">
        <v>94</v>
      </c>
    </row>
    <row r="189" spans="1:9" ht="20.100000000000001" customHeight="1" x14ac:dyDescent="0.35">
      <c r="A189" s="105" t="s">
        <v>306</v>
      </c>
      <c r="B189" s="106" t="s">
        <v>308</v>
      </c>
      <c r="C189" s="107" t="s">
        <v>94</v>
      </c>
      <c r="D189" s="108" t="s">
        <v>93</v>
      </c>
      <c r="E189" s="109" t="s">
        <v>94</v>
      </c>
      <c r="F189" s="107" t="s">
        <v>94</v>
      </c>
      <c r="G189" s="108" t="s">
        <v>93</v>
      </c>
      <c r="H189" s="108" t="s">
        <v>94</v>
      </c>
      <c r="I189" s="109" t="s">
        <v>94</v>
      </c>
    </row>
    <row r="190" spans="1:9" ht="20.100000000000001" customHeight="1" x14ac:dyDescent="0.35">
      <c r="A190" s="110" t="s">
        <v>306</v>
      </c>
      <c r="B190" s="111" t="s">
        <v>309</v>
      </c>
      <c r="C190" s="112" t="s">
        <v>94</v>
      </c>
      <c r="D190" s="113" t="s">
        <v>94</v>
      </c>
      <c r="E190" s="114" t="s">
        <v>93</v>
      </c>
      <c r="F190" s="112" t="s">
        <v>94</v>
      </c>
      <c r="G190" s="113" t="s">
        <v>93</v>
      </c>
      <c r="H190" s="113" t="s">
        <v>94</v>
      </c>
      <c r="I190" s="114" t="s">
        <v>93</v>
      </c>
    </row>
    <row r="191" spans="1:9" ht="20.100000000000001" customHeight="1" x14ac:dyDescent="0.35">
      <c r="A191" s="105" t="s">
        <v>306</v>
      </c>
      <c r="B191" s="106" t="s">
        <v>310</v>
      </c>
      <c r="C191" s="107" t="s">
        <v>94</v>
      </c>
      <c r="D191" s="108" t="s">
        <v>94</v>
      </c>
      <c r="E191" s="109" t="s">
        <v>93</v>
      </c>
      <c r="F191" s="107" t="s">
        <v>94</v>
      </c>
      <c r="G191" s="108" t="s">
        <v>94</v>
      </c>
      <c r="H191" s="108" t="s">
        <v>94</v>
      </c>
      <c r="I191" s="109" t="s">
        <v>94</v>
      </c>
    </row>
    <row r="192" spans="1:9" ht="20.100000000000001" customHeight="1" x14ac:dyDescent="0.35">
      <c r="A192" s="110" t="s">
        <v>306</v>
      </c>
      <c r="B192" s="111" t="s">
        <v>311</v>
      </c>
      <c r="C192" s="112" t="s">
        <v>94</v>
      </c>
      <c r="D192" s="113" t="s">
        <v>94</v>
      </c>
      <c r="E192" s="114" t="s">
        <v>94</v>
      </c>
      <c r="F192" s="112" t="s">
        <v>94</v>
      </c>
      <c r="G192" s="113" t="s">
        <v>94</v>
      </c>
      <c r="H192" s="113" t="s">
        <v>94</v>
      </c>
      <c r="I192" s="114" t="s">
        <v>94</v>
      </c>
    </row>
    <row r="193" spans="1:9" ht="20.100000000000001" customHeight="1" x14ac:dyDescent="0.35">
      <c r="A193" s="105" t="s">
        <v>312</v>
      </c>
      <c r="B193" s="106" t="s">
        <v>313</v>
      </c>
      <c r="C193" s="107" t="s">
        <v>94</v>
      </c>
      <c r="D193" s="108" t="s">
        <v>94</v>
      </c>
      <c r="E193" s="109" t="s">
        <v>94</v>
      </c>
      <c r="F193" s="107" t="s">
        <v>94</v>
      </c>
      <c r="G193" s="108" t="s">
        <v>93</v>
      </c>
      <c r="H193" s="108" t="s">
        <v>94</v>
      </c>
      <c r="I193" s="109" t="s">
        <v>93</v>
      </c>
    </row>
    <row r="194" spans="1:9" ht="20.100000000000001" customHeight="1" x14ac:dyDescent="0.35">
      <c r="A194" s="110" t="s">
        <v>312</v>
      </c>
      <c r="B194" s="111" t="s">
        <v>314</v>
      </c>
      <c r="C194" s="112" t="s">
        <v>94</v>
      </c>
      <c r="D194" s="113" t="s">
        <v>94</v>
      </c>
      <c r="E194" s="114" t="s">
        <v>93</v>
      </c>
      <c r="F194" s="112" t="s">
        <v>94</v>
      </c>
      <c r="G194" s="113" t="s">
        <v>93</v>
      </c>
      <c r="H194" s="113" t="s">
        <v>93</v>
      </c>
      <c r="I194" s="114" t="s">
        <v>93</v>
      </c>
    </row>
    <row r="195" spans="1:9" ht="20.100000000000001" customHeight="1" x14ac:dyDescent="0.35">
      <c r="A195" s="105" t="s">
        <v>312</v>
      </c>
      <c r="B195" s="106" t="s">
        <v>315</v>
      </c>
      <c r="C195" s="107" t="s">
        <v>93</v>
      </c>
      <c r="D195" s="108" t="s">
        <v>93</v>
      </c>
      <c r="E195" s="109" t="s">
        <v>94</v>
      </c>
      <c r="F195" s="107" t="s">
        <v>94</v>
      </c>
      <c r="G195" s="108" t="s">
        <v>94</v>
      </c>
      <c r="H195" s="108" t="s">
        <v>94</v>
      </c>
      <c r="I195" s="109" t="s">
        <v>93</v>
      </c>
    </row>
    <row r="196" spans="1:9" ht="20.100000000000001" customHeight="1" x14ac:dyDescent="0.35">
      <c r="A196" s="110" t="s">
        <v>312</v>
      </c>
      <c r="B196" s="111" t="s">
        <v>316</v>
      </c>
      <c r="C196" s="112" t="s">
        <v>94</v>
      </c>
      <c r="D196" s="113" t="s">
        <v>94</v>
      </c>
      <c r="E196" s="114" t="s">
        <v>94</v>
      </c>
      <c r="F196" s="112" t="s">
        <v>94</v>
      </c>
      <c r="G196" s="113" t="s">
        <v>93</v>
      </c>
      <c r="H196" s="113" t="s">
        <v>94</v>
      </c>
      <c r="I196" s="114" t="s">
        <v>93</v>
      </c>
    </row>
    <row r="197" spans="1:9" ht="20.100000000000001" customHeight="1" x14ac:dyDescent="0.35">
      <c r="A197" s="105" t="s">
        <v>317</v>
      </c>
      <c r="B197" s="106" t="s">
        <v>318</v>
      </c>
      <c r="C197" s="107" t="s">
        <v>93</v>
      </c>
      <c r="D197" s="108" t="s">
        <v>93</v>
      </c>
      <c r="E197" s="109" t="s">
        <v>94</v>
      </c>
      <c r="F197" s="107" t="s">
        <v>94</v>
      </c>
      <c r="G197" s="108" t="s">
        <v>94</v>
      </c>
      <c r="H197" s="108" t="s">
        <v>94</v>
      </c>
      <c r="I197" s="109" t="s">
        <v>94</v>
      </c>
    </row>
    <row r="198" spans="1:9" ht="20.100000000000001" customHeight="1" x14ac:dyDescent="0.35">
      <c r="A198" s="110" t="s">
        <v>317</v>
      </c>
      <c r="B198" s="111" t="s">
        <v>319</v>
      </c>
      <c r="C198" s="112" t="s">
        <v>93</v>
      </c>
      <c r="D198" s="113" t="s">
        <v>93</v>
      </c>
      <c r="E198" s="114" t="s">
        <v>93</v>
      </c>
      <c r="F198" s="112" t="s">
        <v>94</v>
      </c>
      <c r="G198" s="113" t="s">
        <v>93</v>
      </c>
      <c r="H198" s="113" t="s">
        <v>94</v>
      </c>
      <c r="I198" s="114" t="s">
        <v>94</v>
      </c>
    </row>
    <row r="199" spans="1:9" ht="20.100000000000001" customHeight="1" x14ac:dyDescent="0.35">
      <c r="A199" s="105" t="s">
        <v>317</v>
      </c>
      <c r="B199" s="106" t="s">
        <v>320</v>
      </c>
      <c r="C199" s="107" t="s">
        <v>93</v>
      </c>
      <c r="D199" s="108" t="s">
        <v>93</v>
      </c>
      <c r="E199" s="109" t="s">
        <v>94</v>
      </c>
      <c r="F199" s="107" t="s">
        <v>94</v>
      </c>
      <c r="G199" s="108" t="s">
        <v>94</v>
      </c>
      <c r="H199" s="108" t="s">
        <v>94</v>
      </c>
      <c r="I199" s="109" t="s">
        <v>94</v>
      </c>
    </row>
    <row r="200" spans="1:9" ht="20.100000000000001" customHeight="1" x14ac:dyDescent="0.35">
      <c r="A200" s="110" t="s">
        <v>317</v>
      </c>
      <c r="B200" s="111" t="s">
        <v>321</v>
      </c>
      <c r="C200" s="112" t="s">
        <v>94</v>
      </c>
      <c r="D200" s="113" t="s">
        <v>94</v>
      </c>
      <c r="E200" s="114" t="s">
        <v>93</v>
      </c>
      <c r="F200" s="112" t="s">
        <v>94</v>
      </c>
      <c r="G200" s="113" t="s">
        <v>94</v>
      </c>
      <c r="H200" s="113" t="s">
        <v>94</v>
      </c>
      <c r="I200" s="114" t="s">
        <v>94</v>
      </c>
    </row>
    <row r="201" spans="1:9" ht="20.100000000000001" customHeight="1" x14ac:dyDescent="0.35">
      <c r="A201" s="105" t="s">
        <v>317</v>
      </c>
      <c r="B201" s="106" t="s">
        <v>322</v>
      </c>
      <c r="C201" s="107" t="s">
        <v>94</v>
      </c>
      <c r="D201" s="108" t="s">
        <v>94</v>
      </c>
      <c r="E201" s="109" t="s">
        <v>94</v>
      </c>
      <c r="F201" s="107" t="s">
        <v>94</v>
      </c>
      <c r="G201" s="108" t="s">
        <v>94</v>
      </c>
      <c r="H201" s="108" t="s">
        <v>94</v>
      </c>
      <c r="I201" s="109" t="s">
        <v>94</v>
      </c>
    </row>
    <row r="202" spans="1:9" ht="20.100000000000001" customHeight="1" x14ac:dyDescent="0.35">
      <c r="A202" s="110" t="s">
        <v>317</v>
      </c>
      <c r="B202" s="111" t="s">
        <v>323</v>
      </c>
      <c r="C202" s="112" t="s">
        <v>93</v>
      </c>
      <c r="D202" s="113" t="s">
        <v>94</v>
      </c>
      <c r="E202" s="114" t="s">
        <v>94</v>
      </c>
      <c r="F202" s="112" t="s">
        <v>94</v>
      </c>
      <c r="G202" s="113" t="s">
        <v>94</v>
      </c>
      <c r="H202" s="113" t="s">
        <v>94</v>
      </c>
      <c r="I202" s="114" t="s">
        <v>94</v>
      </c>
    </row>
    <row r="203" spans="1:9" ht="20.100000000000001" customHeight="1" x14ac:dyDescent="0.35">
      <c r="A203" s="105" t="s">
        <v>317</v>
      </c>
      <c r="B203" s="106" t="s">
        <v>324</v>
      </c>
      <c r="C203" s="107" t="s">
        <v>94</v>
      </c>
      <c r="D203" s="108" t="s">
        <v>94</v>
      </c>
      <c r="E203" s="109" t="s">
        <v>94</v>
      </c>
      <c r="F203" s="107" t="s">
        <v>94</v>
      </c>
      <c r="G203" s="108" t="s">
        <v>94</v>
      </c>
      <c r="H203" s="108" t="s">
        <v>93</v>
      </c>
      <c r="I203" s="109" t="s">
        <v>94</v>
      </c>
    </row>
    <row r="204" spans="1:9" ht="20.100000000000001" customHeight="1" x14ac:dyDescent="0.35">
      <c r="A204" s="110" t="s">
        <v>317</v>
      </c>
      <c r="B204" s="111" t="s">
        <v>325</v>
      </c>
      <c r="C204" s="112" t="s">
        <v>94</v>
      </c>
      <c r="D204" s="113" t="s">
        <v>94</v>
      </c>
      <c r="E204" s="114" t="s">
        <v>94</v>
      </c>
      <c r="F204" s="112" t="s">
        <v>94</v>
      </c>
      <c r="G204" s="113" t="s">
        <v>94</v>
      </c>
      <c r="H204" s="113" t="s">
        <v>94</v>
      </c>
      <c r="I204" s="114" t="s">
        <v>94</v>
      </c>
    </row>
    <row r="205" spans="1:9" ht="20.100000000000001" customHeight="1" x14ac:dyDescent="0.35">
      <c r="A205" s="105" t="s">
        <v>317</v>
      </c>
      <c r="B205" s="106" t="s">
        <v>326</v>
      </c>
      <c r="C205" s="107" t="s">
        <v>94</v>
      </c>
      <c r="D205" s="108" t="s">
        <v>94</v>
      </c>
      <c r="E205" s="109" t="s">
        <v>93</v>
      </c>
      <c r="F205" s="107" t="s">
        <v>94</v>
      </c>
      <c r="G205" s="108" t="s">
        <v>93</v>
      </c>
      <c r="H205" s="108" t="s">
        <v>93</v>
      </c>
      <c r="I205" s="109" t="s">
        <v>93</v>
      </c>
    </row>
    <row r="206" spans="1:9" ht="20.100000000000001" customHeight="1" x14ac:dyDescent="0.35">
      <c r="A206" s="110" t="s">
        <v>317</v>
      </c>
      <c r="B206" s="111" t="s">
        <v>327</v>
      </c>
      <c r="C206" s="112" t="s">
        <v>94</v>
      </c>
      <c r="D206" s="113" t="s">
        <v>94</v>
      </c>
      <c r="E206" s="114" t="s">
        <v>94</v>
      </c>
      <c r="F206" s="112" t="s">
        <v>94</v>
      </c>
      <c r="G206" s="113" t="s">
        <v>94</v>
      </c>
      <c r="H206" s="113" t="s">
        <v>94</v>
      </c>
      <c r="I206" s="114" t="s">
        <v>94</v>
      </c>
    </row>
    <row r="207" spans="1:9" ht="20.100000000000001" customHeight="1" x14ac:dyDescent="0.35">
      <c r="A207" s="105" t="s">
        <v>328</v>
      </c>
      <c r="B207" s="106" t="s">
        <v>329</v>
      </c>
      <c r="C207" s="107" t="s">
        <v>94</v>
      </c>
      <c r="D207" s="108" t="s">
        <v>94</v>
      </c>
      <c r="E207" s="109" t="s">
        <v>93</v>
      </c>
      <c r="F207" s="107" t="s">
        <v>94</v>
      </c>
      <c r="G207" s="108" t="s">
        <v>94</v>
      </c>
      <c r="H207" s="108" t="s">
        <v>94</v>
      </c>
      <c r="I207" s="109" t="s">
        <v>93</v>
      </c>
    </row>
    <row r="208" spans="1:9" ht="20.100000000000001" customHeight="1" x14ac:dyDescent="0.35">
      <c r="A208" s="110" t="s">
        <v>328</v>
      </c>
      <c r="B208" s="111" t="s">
        <v>330</v>
      </c>
      <c r="C208" s="112" t="s">
        <v>93</v>
      </c>
      <c r="D208" s="113" t="s">
        <v>93</v>
      </c>
      <c r="E208" s="114" t="s">
        <v>93</v>
      </c>
      <c r="F208" s="112" t="s">
        <v>94</v>
      </c>
      <c r="G208" s="113" t="s">
        <v>94</v>
      </c>
      <c r="H208" s="113" t="s">
        <v>94</v>
      </c>
      <c r="I208" s="114" t="s">
        <v>93</v>
      </c>
    </row>
    <row r="209" spans="1:9" ht="20.100000000000001" customHeight="1" x14ac:dyDescent="0.35">
      <c r="A209" s="105" t="s">
        <v>328</v>
      </c>
      <c r="B209" s="106" t="s">
        <v>331</v>
      </c>
      <c r="C209" s="107" t="s">
        <v>94</v>
      </c>
      <c r="D209" s="108" t="s">
        <v>94</v>
      </c>
      <c r="E209" s="109" t="s">
        <v>93</v>
      </c>
      <c r="F209" s="107" t="s">
        <v>94</v>
      </c>
      <c r="G209" s="108" t="s">
        <v>94</v>
      </c>
      <c r="H209" s="108" t="s">
        <v>94</v>
      </c>
      <c r="I209" s="109" t="s">
        <v>93</v>
      </c>
    </row>
    <row r="210" spans="1:9" ht="20.100000000000001" customHeight="1" x14ac:dyDescent="0.35">
      <c r="A210" s="110" t="s">
        <v>328</v>
      </c>
      <c r="B210" s="111" t="s">
        <v>332</v>
      </c>
      <c r="C210" s="112" t="s">
        <v>94</v>
      </c>
      <c r="D210" s="113" t="s">
        <v>94</v>
      </c>
      <c r="E210" s="114" t="s">
        <v>93</v>
      </c>
      <c r="F210" s="112" t="s">
        <v>94</v>
      </c>
      <c r="G210" s="113" t="s">
        <v>94</v>
      </c>
      <c r="H210" s="113" t="s">
        <v>94</v>
      </c>
      <c r="I210" s="114" t="s">
        <v>93</v>
      </c>
    </row>
    <row r="211" spans="1:9" ht="20.100000000000001" customHeight="1" x14ac:dyDescent="0.35">
      <c r="A211" s="105" t="s">
        <v>328</v>
      </c>
      <c r="B211" s="106" t="s">
        <v>333</v>
      </c>
      <c r="C211" s="107" t="s">
        <v>94</v>
      </c>
      <c r="D211" s="108" t="s">
        <v>94</v>
      </c>
      <c r="E211" s="109" t="s">
        <v>93</v>
      </c>
      <c r="F211" s="107" t="s">
        <v>94</v>
      </c>
      <c r="G211" s="108" t="s">
        <v>94</v>
      </c>
      <c r="H211" s="108" t="s">
        <v>94</v>
      </c>
      <c r="I211" s="109" t="s">
        <v>93</v>
      </c>
    </row>
    <row r="212" spans="1:9" ht="20.100000000000001" customHeight="1" x14ac:dyDescent="0.35">
      <c r="A212" s="110" t="s">
        <v>328</v>
      </c>
      <c r="B212" s="111" t="s">
        <v>334</v>
      </c>
      <c r="C212" s="112" t="s">
        <v>93</v>
      </c>
      <c r="D212" s="113" t="s">
        <v>93</v>
      </c>
      <c r="E212" s="114" t="s">
        <v>93</v>
      </c>
      <c r="F212" s="112" t="s">
        <v>94</v>
      </c>
      <c r="G212" s="113" t="s">
        <v>94</v>
      </c>
      <c r="H212" s="113" t="s">
        <v>94</v>
      </c>
      <c r="I212" s="114" t="s">
        <v>93</v>
      </c>
    </row>
    <row r="213" spans="1:9" ht="20.100000000000001" customHeight="1" x14ac:dyDescent="0.35">
      <c r="A213" s="105" t="s">
        <v>328</v>
      </c>
      <c r="B213" s="106" t="s">
        <v>335</v>
      </c>
      <c r="C213" s="107" t="s">
        <v>93</v>
      </c>
      <c r="D213" s="108" t="s">
        <v>93</v>
      </c>
      <c r="E213" s="109" t="s">
        <v>93</v>
      </c>
      <c r="F213" s="107" t="s">
        <v>94</v>
      </c>
      <c r="G213" s="108" t="s">
        <v>94</v>
      </c>
      <c r="H213" s="108" t="s">
        <v>94</v>
      </c>
      <c r="I213" s="109" t="s">
        <v>93</v>
      </c>
    </row>
    <row r="214" spans="1:9" ht="20.100000000000001" customHeight="1" x14ac:dyDescent="0.35">
      <c r="A214" s="110" t="s">
        <v>328</v>
      </c>
      <c r="B214" s="111" t="s">
        <v>336</v>
      </c>
      <c r="C214" s="112" t="s">
        <v>93</v>
      </c>
      <c r="D214" s="113" t="s">
        <v>93</v>
      </c>
      <c r="E214" s="114" t="s">
        <v>94</v>
      </c>
      <c r="F214" s="112" t="s">
        <v>94</v>
      </c>
      <c r="G214" s="113" t="s">
        <v>94</v>
      </c>
      <c r="H214" s="113" t="s">
        <v>94</v>
      </c>
      <c r="I214" s="114" t="s">
        <v>93</v>
      </c>
    </row>
    <row r="215" spans="1:9" ht="20.100000000000001" customHeight="1" x14ac:dyDescent="0.35">
      <c r="A215" s="105" t="s">
        <v>328</v>
      </c>
      <c r="B215" s="106" t="s">
        <v>337</v>
      </c>
      <c r="C215" s="107" t="s">
        <v>93</v>
      </c>
      <c r="D215" s="108" t="s">
        <v>93</v>
      </c>
      <c r="E215" s="109" t="s">
        <v>93</v>
      </c>
      <c r="F215" s="107" t="s">
        <v>94</v>
      </c>
      <c r="G215" s="108" t="s">
        <v>94</v>
      </c>
      <c r="H215" s="108" t="s">
        <v>94</v>
      </c>
      <c r="I215" s="109" t="s">
        <v>93</v>
      </c>
    </row>
    <row r="216" spans="1:9" ht="20.100000000000001" customHeight="1" x14ac:dyDescent="0.35">
      <c r="A216" s="110" t="s">
        <v>328</v>
      </c>
      <c r="B216" s="111" t="s">
        <v>338</v>
      </c>
      <c r="C216" s="112" t="s">
        <v>94</v>
      </c>
      <c r="D216" s="113" t="s">
        <v>94</v>
      </c>
      <c r="E216" s="114" t="s">
        <v>94</v>
      </c>
      <c r="F216" s="112" t="s">
        <v>94</v>
      </c>
      <c r="G216" s="113" t="s">
        <v>94</v>
      </c>
      <c r="H216" s="113" t="s">
        <v>94</v>
      </c>
      <c r="I216" s="114" t="s">
        <v>93</v>
      </c>
    </row>
    <row r="217" spans="1:9" ht="20.100000000000001" customHeight="1" x14ac:dyDescent="0.35">
      <c r="A217" s="105" t="s">
        <v>328</v>
      </c>
      <c r="B217" s="106" t="s">
        <v>339</v>
      </c>
      <c r="C217" s="107" t="s">
        <v>94</v>
      </c>
      <c r="D217" s="108" t="s">
        <v>94</v>
      </c>
      <c r="E217" s="109" t="s">
        <v>94</v>
      </c>
      <c r="F217" s="107" t="s">
        <v>94</v>
      </c>
      <c r="G217" s="108" t="s">
        <v>94</v>
      </c>
      <c r="H217" s="108" t="s">
        <v>93</v>
      </c>
      <c r="I217" s="109" t="s">
        <v>94</v>
      </c>
    </row>
    <row r="218" spans="1:9" ht="20.100000000000001" customHeight="1" x14ac:dyDescent="0.35">
      <c r="A218" s="110" t="s">
        <v>328</v>
      </c>
      <c r="B218" s="111" t="s">
        <v>340</v>
      </c>
      <c r="C218" s="112" t="s">
        <v>93</v>
      </c>
      <c r="D218" s="113" t="s">
        <v>93</v>
      </c>
      <c r="E218" s="114" t="s">
        <v>93</v>
      </c>
      <c r="F218" s="112" t="s">
        <v>94</v>
      </c>
      <c r="G218" s="113" t="s">
        <v>94</v>
      </c>
      <c r="H218" s="113" t="s">
        <v>94</v>
      </c>
      <c r="I218" s="114" t="s">
        <v>94</v>
      </c>
    </row>
    <row r="219" spans="1:9" ht="20.100000000000001" customHeight="1" x14ac:dyDescent="0.35">
      <c r="A219" s="105" t="s">
        <v>328</v>
      </c>
      <c r="B219" s="106" t="s">
        <v>341</v>
      </c>
      <c r="C219" s="107" t="s">
        <v>93</v>
      </c>
      <c r="D219" s="108" t="s">
        <v>94</v>
      </c>
      <c r="E219" s="109" t="s">
        <v>93</v>
      </c>
      <c r="F219" s="107" t="s">
        <v>94</v>
      </c>
      <c r="G219" s="108" t="s">
        <v>94</v>
      </c>
      <c r="H219" s="108" t="s">
        <v>94</v>
      </c>
      <c r="I219" s="109" t="s">
        <v>93</v>
      </c>
    </row>
    <row r="220" spans="1:9" ht="20.100000000000001" customHeight="1" x14ac:dyDescent="0.35">
      <c r="A220" s="110" t="s">
        <v>342</v>
      </c>
      <c r="B220" s="111" t="s">
        <v>343</v>
      </c>
      <c r="C220" s="112" t="s">
        <v>94</v>
      </c>
      <c r="D220" s="113" t="s">
        <v>94</v>
      </c>
      <c r="E220" s="114" t="s">
        <v>94</v>
      </c>
      <c r="F220" s="112" t="s">
        <v>94</v>
      </c>
      <c r="G220" s="113" t="s">
        <v>94</v>
      </c>
      <c r="H220" s="113" t="s">
        <v>94</v>
      </c>
      <c r="I220" s="114" t="s">
        <v>94</v>
      </c>
    </row>
    <row r="221" spans="1:9" ht="20.100000000000001" customHeight="1" x14ac:dyDescent="0.35">
      <c r="A221" s="105" t="s">
        <v>344</v>
      </c>
      <c r="B221" s="106" t="s">
        <v>345</v>
      </c>
      <c r="C221" s="107" t="s">
        <v>94</v>
      </c>
      <c r="D221" s="108" t="s">
        <v>94</v>
      </c>
      <c r="E221" s="109" t="s">
        <v>93</v>
      </c>
      <c r="F221" s="107" t="s">
        <v>94</v>
      </c>
      <c r="G221" s="108" t="s">
        <v>94</v>
      </c>
      <c r="H221" s="108" t="s">
        <v>94</v>
      </c>
      <c r="I221" s="109" t="s">
        <v>94</v>
      </c>
    </row>
    <row r="222" spans="1:9" ht="20.100000000000001" customHeight="1" x14ac:dyDescent="0.35">
      <c r="A222" s="110" t="s">
        <v>344</v>
      </c>
      <c r="B222" s="111" t="s">
        <v>346</v>
      </c>
      <c r="C222" s="112" t="s">
        <v>94</v>
      </c>
      <c r="D222" s="113" t="s">
        <v>94</v>
      </c>
      <c r="E222" s="114" t="s">
        <v>94</v>
      </c>
      <c r="F222" s="112" t="s">
        <v>94</v>
      </c>
      <c r="G222" s="113" t="s">
        <v>94</v>
      </c>
      <c r="H222" s="113" t="s">
        <v>94</v>
      </c>
      <c r="I222" s="114" t="s">
        <v>94</v>
      </c>
    </row>
    <row r="223" spans="1:9" ht="20.100000000000001" customHeight="1" x14ac:dyDescent="0.35">
      <c r="A223" s="105" t="s">
        <v>344</v>
      </c>
      <c r="B223" s="106" t="s">
        <v>347</v>
      </c>
      <c r="C223" s="107" t="s">
        <v>94</v>
      </c>
      <c r="D223" s="108" t="s">
        <v>94</v>
      </c>
      <c r="E223" s="109" t="s">
        <v>93</v>
      </c>
      <c r="F223" s="107" t="s">
        <v>94</v>
      </c>
      <c r="G223" s="108" t="s">
        <v>94</v>
      </c>
      <c r="H223" s="108" t="s">
        <v>94</v>
      </c>
      <c r="I223" s="109" t="s">
        <v>94</v>
      </c>
    </row>
    <row r="224" spans="1:9" ht="20.100000000000001" customHeight="1" x14ac:dyDescent="0.35">
      <c r="A224" s="110" t="s">
        <v>344</v>
      </c>
      <c r="B224" s="111" t="s">
        <v>348</v>
      </c>
      <c r="C224" s="112" t="s">
        <v>94</v>
      </c>
      <c r="D224" s="113" t="s">
        <v>94</v>
      </c>
      <c r="E224" s="114" t="s">
        <v>94</v>
      </c>
      <c r="F224" s="112" t="s">
        <v>94</v>
      </c>
      <c r="G224" s="113" t="s">
        <v>94</v>
      </c>
      <c r="H224" s="113" t="s">
        <v>94</v>
      </c>
      <c r="I224" s="114" t="s">
        <v>94</v>
      </c>
    </row>
    <row r="225" spans="1:9" ht="20.100000000000001" customHeight="1" x14ac:dyDescent="0.35">
      <c r="A225" s="105" t="s">
        <v>344</v>
      </c>
      <c r="B225" s="106" t="s">
        <v>349</v>
      </c>
      <c r="C225" s="107" t="s">
        <v>93</v>
      </c>
      <c r="D225" s="108" t="s">
        <v>93</v>
      </c>
      <c r="E225" s="109" t="s">
        <v>93</v>
      </c>
      <c r="F225" s="107" t="s">
        <v>94</v>
      </c>
      <c r="G225" s="108" t="s">
        <v>94</v>
      </c>
      <c r="H225" s="108" t="s">
        <v>94</v>
      </c>
      <c r="I225" s="109" t="s">
        <v>94</v>
      </c>
    </row>
    <row r="226" spans="1:9" ht="20.100000000000001" customHeight="1" x14ac:dyDescent="0.35">
      <c r="A226" s="110" t="s">
        <v>344</v>
      </c>
      <c r="B226" s="111" t="s">
        <v>350</v>
      </c>
      <c r="C226" s="112" t="s">
        <v>94</v>
      </c>
      <c r="D226" s="113" t="s">
        <v>94</v>
      </c>
      <c r="E226" s="114" t="s">
        <v>94</v>
      </c>
      <c r="F226" s="112" t="s">
        <v>94</v>
      </c>
      <c r="G226" s="113" t="s">
        <v>93</v>
      </c>
      <c r="H226" s="113" t="s">
        <v>94</v>
      </c>
      <c r="I226" s="114" t="s">
        <v>94</v>
      </c>
    </row>
    <row r="227" spans="1:9" ht="20.100000000000001" customHeight="1" x14ac:dyDescent="0.35">
      <c r="A227" s="105" t="s">
        <v>344</v>
      </c>
      <c r="B227" s="106" t="s">
        <v>351</v>
      </c>
      <c r="C227" s="107" t="s">
        <v>94</v>
      </c>
      <c r="D227" s="108" t="s">
        <v>94</v>
      </c>
      <c r="E227" s="109" t="s">
        <v>94</v>
      </c>
      <c r="F227" s="107" t="s">
        <v>94</v>
      </c>
      <c r="G227" s="108" t="s">
        <v>93</v>
      </c>
      <c r="H227" s="108" t="s">
        <v>94</v>
      </c>
      <c r="I227" s="109" t="s">
        <v>94</v>
      </c>
    </row>
    <row r="228" spans="1:9" ht="20.100000000000001" customHeight="1" x14ac:dyDescent="0.35">
      <c r="A228" s="110" t="s">
        <v>344</v>
      </c>
      <c r="B228" s="111" t="s">
        <v>352</v>
      </c>
      <c r="C228" s="112" t="s">
        <v>93</v>
      </c>
      <c r="D228" s="113" t="s">
        <v>93</v>
      </c>
      <c r="E228" s="114" t="s">
        <v>93</v>
      </c>
      <c r="F228" s="112" t="s">
        <v>94</v>
      </c>
      <c r="G228" s="113" t="s">
        <v>94</v>
      </c>
      <c r="H228" s="113" t="s">
        <v>94</v>
      </c>
      <c r="I228" s="114" t="s">
        <v>94</v>
      </c>
    </row>
    <row r="229" spans="1:9" ht="20.100000000000001" customHeight="1" x14ac:dyDescent="0.35">
      <c r="A229" s="105" t="s">
        <v>344</v>
      </c>
      <c r="B229" s="106" t="s">
        <v>353</v>
      </c>
      <c r="C229" s="107" t="s">
        <v>93</v>
      </c>
      <c r="D229" s="108" t="s">
        <v>94</v>
      </c>
      <c r="E229" s="109" t="s">
        <v>94</v>
      </c>
      <c r="F229" s="107" t="s">
        <v>94</v>
      </c>
      <c r="G229" s="108" t="s">
        <v>94</v>
      </c>
      <c r="H229" s="108" t="s">
        <v>94</v>
      </c>
      <c r="I229" s="109" t="s">
        <v>94</v>
      </c>
    </row>
    <row r="230" spans="1:9" ht="20.100000000000001" customHeight="1" x14ac:dyDescent="0.35">
      <c r="A230" s="110" t="s">
        <v>344</v>
      </c>
      <c r="B230" s="111" t="s">
        <v>354</v>
      </c>
      <c r="C230" s="112" t="s">
        <v>94</v>
      </c>
      <c r="D230" s="113" t="s">
        <v>94</v>
      </c>
      <c r="E230" s="114" t="s">
        <v>93</v>
      </c>
      <c r="F230" s="112" t="s">
        <v>94</v>
      </c>
      <c r="G230" s="113" t="s">
        <v>94</v>
      </c>
      <c r="H230" s="113" t="s">
        <v>94</v>
      </c>
      <c r="I230" s="114" t="s">
        <v>93</v>
      </c>
    </row>
    <row r="231" spans="1:9" ht="20.100000000000001" customHeight="1" x14ac:dyDescent="0.35">
      <c r="A231" s="105" t="s">
        <v>344</v>
      </c>
      <c r="B231" s="106" t="s">
        <v>355</v>
      </c>
      <c r="C231" s="107" t="s">
        <v>94</v>
      </c>
      <c r="D231" s="108" t="s">
        <v>94</v>
      </c>
      <c r="E231" s="109" t="s">
        <v>93</v>
      </c>
      <c r="F231" s="107" t="s">
        <v>94</v>
      </c>
      <c r="G231" s="108" t="s">
        <v>94</v>
      </c>
      <c r="H231" s="108" t="s">
        <v>94</v>
      </c>
      <c r="I231" s="109" t="s">
        <v>93</v>
      </c>
    </row>
    <row r="232" spans="1:9" ht="20.100000000000001" customHeight="1" x14ac:dyDescent="0.35">
      <c r="A232" s="110" t="s">
        <v>344</v>
      </c>
      <c r="B232" s="111" t="s">
        <v>356</v>
      </c>
      <c r="C232" s="112" t="s">
        <v>93</v>
      </c>
      <c r="D232" s="113" t="s">
        <v>93</v>
      </c>
      <c r="E232" s="114" t="s">
        <v>93</v>
      </c>
      <c r="F232" s="112" t="s">
        <v>94</v>
      </c>
      <c r="G232" s="113" t="s">
        <v>94</v>
      </c>
      <c r="H232" s="113" t="s">
        <v>94</v>
      </c>
      <c r="I232" s="114" t="s">
        <v>93</v>
      </c>
    </row>
    <row r="233" spans="1:9" ht="20.100000000000001" customHeight="1" x14ac:dyDescent="0.35">
      <c r="A233" s="105" t="s">
        <v>344</v>
      </c>
      <c r="B233" s="106" t="s">
        <v>357</v>
      </c>
      <c r="C233" s="107" t="s">
        <v>94</v>
      </c>
      <c r="D233" s="108" t="s">
        <v>94</v>
      </c>
      <c r="E233" s="109" t="s">
        <v>94</v>
      </c>
      <c r="F233" s="107" t="s">
        <v>94</v>
      </c>
      <c r="G233" s="108" t="s">
        <v>94</v>
      </c>
      <c r="H233" s="108" t="s">
        <v>94</v>
      </c>
      <c r="I233" s="109" t="s">
        <v>94</v>
      </c>
    </row>
    <row r="234" spans="1:9" ht="20.100000000000001" customHeight="1" x14ac:dyDescent="0.35">
      <c r="A234" s="110" t="s">
        <v>358</v>
      </c>
      <c r="B234" s="111" t="s">
        <v>359</v>
      </c>
      <c r="C234" s="112" t="s">
        <v>93</v>
      </c>
      <c r="D234" s="113" t="s">
        <v>94</v>
      </c>
      <c r="E234" s="114" t="s">
        <v>94</v>
      </c>
      <c r="F234" s="112" t="s">
        <v>94</v>
      </c>
      <c r="G234" s="113" t="s">
        <v>93</v>
      </c>
      <c r="H234" s="113" t="s">
        <v>94</v>
      </c>
      <c r="I234" s="114" t="s">
        <v>93</v>
      </c>
    </row>
    <row r="235" spans="1:9" ht="20.100000000000001" customHeight="1" x14ac:dyDescent="0.35">
      <c r="A235" s="105" t="s">
        <v>358</v>
      </c>
      <c r="B235" s="106" t="s">
        <v>360</v>
      </c>
      <c r="C235" s="107" t="s">
        <v>93</v>
      </c>
      <c r="D235" s="108" t="s">
        <v>94</v>
      </c>
      <c r="E235" s="109" t="s">
        <v>94</v>
      </c>
      <c r="F235" s="107" t="s">
        <v>94</v>
      </c>
      <c r="G235" s="108" t="s">
        <v>93</v>
      </c>
      <c r="H235" s="108" t="s">
        <v>94</v>
      </c>
      <c r="I235" s="109" t="s">
        <v>93</v>
      </c>
    </row>
    <row r="236" spans="1:9" ht="20.100000000000001" customHeight="1" x14ac:dyDescent="0.35">
      <c r="A236" s="110" t="s">
        <v>358</v>
      </c>
      <c r="B236" s="111" t="s">
        <v>361</v>
      </c>
      <c r="C236" s="112" t="s">
        <v>93</v>
      </c>
      <c r="D236" s="113" t="s">
        <v>93</v>
      </c>
      <c r="E236" s="114" t="s">
        <v>94</v>
      </c>
      <c r="F236" s="112" t="s">
        <v>94</v>
      </c>
      <c r="G236" s="113" t="s">
        <v>93</v>
      </c>
      <c r="H236" s="113" t="s">
        <v>93</v>
      </c>
      <c r="I236" s="114" t="s">
        <v>94</v>
      </c>
    </row>
    <row r="237" spans="1:9" ht="20.100000000000001" customHeight="1" x14ac:dyDescent="0.35">
      <c r="A237" s="105" t="s">
        <v>362</v>
      </c>
      <c r="B237" s="106" t="s">
        <v>363</v>
      </c>
      <c r="C237" s="107" t="s">
        <v>94</v>
      </c>
      <c r="D237" s="108" t="s">
        <v>94</v>
      </c>
      <c r="E237" s="109" t="s">
        <v>93</v>
      </c>
      <c r="F237" s="107" t="s">
        <v>94</v>
      </c>
      <c r="G237" s="108" t="s">
        <v>94</v>
      </c>
      <c r="H237" s="108" t="s">
        <v>94</v>
      </c>
      <c r="I237" s="109" t="s">
        <v>93</v>
      </c>
    </row>
    <row r="238" spans="1:9" ht="20.100000000000001" customHeight="1" x14ac:dyDescent="0.35">
      <c r="A238" s="110" t="s">
        <v>362</v>
      </c>
      <c r="B238" s="111" t="s">
        <v>364</v>
      </c>
      <c r="C238" s="112" t="s">
        <v>94</v>
      </c>
      <c r="D238" s="113" t="s">
        <v>94</v>
      </c>
      <c r="E238" s="114" t="s">
        <v>93</v>
      </c>
      <c r="F238" s="112" t="s">
        <v>94</v>
      </c>
      <c r="G238" s="113" t="s">
        <v>93</v>
      </c>
      <c r="H238" s="113" t="s">
        <v>94</v>
      </c>
      <c r="I238" s="114" t="s">
        <v>93</v>
      </c>
    </row>
    <row r="239" spans="1:9" ht="20.100000000000001" customHeight="1" x14ac:dyDescent="0.35">
      <c r="A239" s="105" t="s">
        <v>362</v>
      </c>
      <c r="B239" s="106" t="s">
        <v>365</v>
      </c>
      <c r="C239" s="107" t="s">
        <v>94</v>
      </c>
      <c r="D239" s="108" t="s">
        <v>94</v>
      </c>
      <c r="E239" s="109" t="s">
        <v>94</v>
      </c>
      <c r="F239" s="107" t="s">
        <v>94</v>
      </c>
      <c r="G239" s="108" t="s">
        <v>93</v>
      </c>
      <c r="H239" s="108" t="s">
        <v>94</v>
      </c>
      <c r="I239" s="109" t="s">
        <v>94</v>
      </c>
    </row>
    <row r="240" spans="1:9" ht="20.100000000000001" customHeight="1" x14ac:dyDescent="0.35">
      <c r="A240" s="110" t="s">
        <v>362</v>
      </c>
      <c r="B240" s="111" t="s">
        <v>366</v>
      </c>
      <c r="C240" s="112" t="s">
        <v>94</v>
      </c>
      <c r="D240" s="113" t="s">
        <v>94</v>
      </c>
      <c r="E240" s="114" t="s">
        <v>94</v>
      </c>
      <c r="F240" s="112" t="s">
        <v>94</v>
      </c>
      <c r="G240" s="113" t="s">
        <v>93</v>
      </c>
      <c r="H240" s="113" t="s">
        <v>94</v>
      </c>
      <c r="I240" s="114" t="s">
        <v>93</v>
      </c>
    </row>
    <row r="241" spans="1:9" ht="20.100000000000001" customHeight="1" x14ac:dyDescent="0.35">
      <c r="A241" s="105" t="s">
        <v>362</v>
      </c>
      <c r="B241" s="106" t="s">
        <v>367</v>
      </c>
      <c r="C241" s="107" t="s">
        <v>93</v>
      </c>
      <c r="D241" s="108" t="s">
        <v>94</v>
      </c>
      <c r="E241" s="109" t="s">
        <v>94</v>
      </c>
      <c r="F241" s="107" t="s">
        <v>94</v>
      </c>
      <c r="G241" s="108" t="s">
        <v>94</v>
      </c>
      <c r="H241" s="108" t="s">
        <v>94</v>
      </c>
      <c r="I241" s="109" t="s">
        <v>93</v>
      </c>
    </row>
    <row r="242" spans="1:9" ht="20.100000000000001" customHeight="1" x14ac:dyDescent="0.35">
      <c r="A242" s="110" t="s">
        <v>368</v>
      </c>
      <c r="B242" s="111" t="s">
        <v>369</v>
      </c>
      <c r="C242" s="112" t="s">
        <v>94</v>
      </c>
      <c r="D242" s="113" t="s">
        <v>94</v>
      </c>
      <c r="E242" s="114" t="s">
        <v>93</v>
      </c>
      <c r="F242" s="112" t="s">
        <v>94</v>
      </c>
      <c r="G242" s="113" t="s">
        <v>93</v>
      </c>
      <c r="H242" s="113" t="s">
        <v>94</v>
      </c>
      <c r="I242" s="114" t="s">
        <v>93</v>
      </c>
    </row>
    <row r="243" spans="1:9" ht="20.100000000000001" customHeight="1" x14ac:dyDescent="0.35">
      <c r="A243" s="105" t="s">
        <v>368</v>
      </c>
      <c r="B243" s="106" t="s">
        <v>370</v>
      </c>
      <c r="C243" s="107" t="s">
        <v>94</v>
      </c>
      <c r="D243" s="108" t="s">
        <v>94</v>
      </c>
      <c r="E243" s="109" t="s">
        <v>93</v>
      </c>
      <c r="F243" s="107" t="s">
        <v>94</v>
      </c>
      <c r="G243" s="108" t="s">
        <v>94</v>
      </c>
      <c r="H243" s="108" t="s">
        <v>94</v>
      </c>
      <c r="I243" s="109" t="s">
        <v>94</v>
      </c>
    </row>
    <row r="244" spans="1:9" ht="20.100000000000001" customHeight="1" x14ac:dyDescent="0.35">
      <c r="A244" s="110" t="s">
        <v>368</v>
      </c>
      <c r="B244" s="111" t="s">
        <v>371</v>
      </c>
      <c r="C244" s="112" t="s">
        <v>94</v>
      </c>
      <c r="D244" s="113" t="s">
        <v>94</v>
      </c>
      <c r="E244" s="114" t="s">
        <v>93</v>
      </c>
      <c r="F244" s="112" t="s">
        <v>94</v>
      </c>
      <c r="G244" s="113" t="s">
        <v>93</v>
      </c>
      <c r="H244" s="113" t="s">
        <v>94</v>
      </c>
      <c r="I244" s="114" t="s">
        <v>94</v>
      </c>
    </row>
    <row r="245" spans="1:9" ht="20.100000000000001" customHeight="1" x14ac:dyDescent="0.35">
      <c r="A245" s="105" t="s">
        <v>368</v>
      </c>
      <c r="B245" s="106" t="s">
        <v>372</v>
      </c>
      <c r="C245" s="107" t="s">
        <v>93</v>
      </c>
      <c r="D245" s="108" t="s">
        <v>93</v>
      </c>
      <c r="E245" s="109" t="s">
        <v>94</v>
      </c>
      <c r="F245" s="107" t="s">
        <v>94</v>
      </c>
      <c r="G245" s="108" t="s">
        <v>94</v>
      </c>
      <c r="H245" s="108" t="s">
        <v>93</v>
      </c>
      <c r="I245" s="109" t="s">
        <v>94</v>
      </c>
    </row>
    <row r="246" spans="1:9" ht="20.100000000000001" customHeight="1" x14ac:dyDescent="0.35">
      <c r="A246" s="110" t="s">
        <v>368</v>
      </c>
      <c r="B246" s="111" t="s">
        <v>373</v>
      </c>
      <c r="C246" s="112" t="s">
        <v>94</v>
      </c>
      <c r="D246" s="113" t="s">
        <v>94</v>
      </c>
      <c r="E246" s="114" t="s">
        <v>93</v>
      </c>
      <c r="F246" s="112" t="s">
        <v>94</v>
      </c>
      <c r="G246" s="113" t="s">
        <v>94</v>
      </c>
      <c r="H246" s="113" t="s">
        <v>94</v>
      </c>
      <c r="I246" s="114" t="s">
        <v>93</v>
      </c>
    </row>
    <row r="247" spans="1:9" ht="20.100000000000001" customHeight="1" x14ac:dyDescent="0.35">
      <c r="A247" s="105" t="s">
        <v>368</v>
      </c>
      <c r="B247" s="106" t="s">
        <v>374</v>
      </c>
      <c r="C247" s="107" t="s">
        <v>94</v>
      </c>
      <c r="D247" s="108" t="s">
        <v>93</v>
      </c>
      <c r="E247" s="109" t="s">
        <v>94</v>
      </c>
      <c r="F247" s="107" t="s">
        <v>94</v>
      </c>
      <c r="G247" s="108" t="s">
        <v>93</v>
      </c>
      <c r="H247" s="108" t="s">
        <v>93</v>
      </c>
      <c r="I247" s="109" t="s">
        <v>94</v>
      </c>
    </row>
    <row r="248" spans="1:9" ht="20.100000000000001" customHeight="1" x14ac:dyDescent="0.35">
      <c r="A248" s="110" t="s">
        <v>368</v>
      </c>
      <c r="B248" s="111" t="s">
        <v>375</v>
      </c>
      <c r="C248" s="112" t="s">
        <v>94</v>
      </c>
      <c r="D248" s="113" t="s">
        <v>94</v>
      </c>
      <c r="E248" s="114" t="s">
        <v>94</v>
      </c>
      <c r="F248" s="112" t="s">
        <v>94</v>
      </c>
      <c r="G248" s="113" t="s">
        <v>94</v>
      </c>
      <c r="H248" s="113" t="s">
        <v>94</v>
      </c>
      <c r="I248" s="114" t="s">
        <v>94</v>
      </c>
    </row>
    <row r="249" spans="1:9" ht="20.100000000000001" customHeight="1" x14ac:dyDescent="0.35">
      <c r="A249" s="105" t="s">
        <v>368</v>
      </c>
      <c r="B249" s="106" t="s">
        <v>376</v>
      </c>
      <c r="C249" s="107" t="s">
        <v>93</v>
      </c>
      <c r="D249" s="108" t="s">
        <v>93</v>
      </c>
      <c r="E249" s="109" t="s">
        <v>94</v>
      </c>
      <c r="F249" s="107" t="s">
        <v>94</v>
      </c>
      <c r="G249" s="108" t="s">
        <v>93</v>
      </c>
      <c r="H249" s="108" t="s">
        <v>94</v>
      </c>
      <c r="I249" s="109" t="s">
        <v>94</v>
      </c>
    </row>
    <row r="250" spans="1:9" ht="20.100000000000001" customHeight="1" x14ac:dyDescent="0.35">
      <c r="A250" s="110" t="s">
        <v>368</v>
      </c>
      <c r="B250" s="111" t="s">
        <v>377</v>
      </c>
      <c r="C250" s="112" t="s">
        <v>94</v>
      </c>
      <c r="D250" s="113" t="s">
        <v>94</v>
      </c>
      <c r="E250" s="114" t="s">
        <v>93</v>
      </c>
      <c r="F250" s="112" t="s">
        <v>94</v>
      </c>
      <c r="G250" s="113" t="s">
        <v>94</v>
      </c>
      <c r="H250" s="113" t="s">
        <v>94</v>
      </c>
      <c r="I250" s="114" t="s">
        <v>94</v>
      </c>
    </row>
    <row r="251" spans="1:9" ht="20.100000000000001" customHeight="1" x14ac:dyDescent="0.35">
      <c r="A251" s="105" t="s">
        <v>368</v>
      </c>
      <c r="B251" s="106" t="s">
        <v>378</v>
      </c>
      <c r="C251" s="107" t="s">
        <v>94</v>
      </c>
      <c r="D251" s="108" t="s">
        <v>94</v>
      </c>
      <c r="E251" s="109" t="s">
        <v>94</v>
      </c>
      <c r="F251" s="107" t="s">
        <v>94</v>
      </c>
      <c r="G251" s="108" t="s">
        <v>94</v>
      </c>
      <c r="H251" s="108" t="s">
        <v>94</v>
      </c>
      <c r="I251" s="109" t="s">
        <v>94</v>
      </c>
    </row>
    <row r="252" spans="1:9" ht="20.100000000000001" customHeight="1" x14ac:dyDescent="0.35">
      <c r="A252" s="110" t="s">
        <v>368</v>
      </c>
      <c r="B252" s="111" t="s">
        <v>379</v>
      </c>
      <c r="C252" s="112" t="s">
        <v>94</v>
      </c>
      <c r="D252" s="113" t="s">
        <v>94</v>
      </c>
      <c r="E252" s="114" t="s">
        <v>94</v>
      </c>
      <c r="F252" s="112" t="s">
        <v>94</v>
      </c>
      <c r="G252" s="113" t="s">
        <v>94</v>
      </c>
      <c r="H252" s="113" t="s">
        <v>94</v>
      </c>
      <c r="I252" s="114" t="s">
        <v>94</v>
      </c>
    </row>
    <row r="253" spans="1:9" ht="20.100000000000001" customHeight="1" x14ac:dyDescent="0.35">
      <c r="A253" s="105" t="s">
        <v>368</v>
      </c>
      <c r="B253" s="106" t="s">
        <v>380</v>
      </c>
      <c r="C253" s="107" t="s">
        <v>93</v>
      </c>
      <c r="D253" s="108" t="s">
        <v>93</v>
      </c>
      <c r="E253" s="109" t="s">
        <v>94</v>
      </c>
      <c r="F253" s="107" t="s">
        <v>94</v>
      </c>
      <c r="G253" s="108" t="s">
        <v>93</v>
      </c>
      <c r="H253" s="108" t="s">
        <v>93</v>
      </c>
      <c r="I253" s="109" t="s">
        <v>94</v>
      </c>
    </row>
    <row r="254" spans="1:9" ht="20.100000000000001" customHeight="1" x14ac:dyDescent="0.35">
      <c r="A254" s="110" t="s">
        <v>368</v>
      </c>
      <c r="B254" s="111" t="s">
        <v>381</v>
      </c>
      <c r="C254" s="112" t="s">
        <v>94</v>
      </c>
      <c r="D254" s="113" t="s">
        <v>94</v>
      </c>
      <c r="E254" s="114" t="s">
        <v>93</v>
      </c>
      <c r="F254" s="112" t="s">
        <v>94</v>
      </c>
      <c r="G254" s="113" t="s">
        <v>94</v>
      </c>
      <c r="H254" s="113" t="s">
        <v>94</v>
      </c>
      <c r="I254" s="114" t="s">
        <v>94</v>
      </c>
    </row>
    <row r="255" spans="1:9" ht="20.100000000000001" customHeight="1" x14ac:dyDescent="0.35">
      <c r="A255" s="105" t="s">
        <v>382</v>
      </c>
      <c r="B255" s="106" t="s">
        <v>383</v>
      </c>
      <c r="C255" s="107" t="s">
        <v>94</v>
      </c>
      <c r="D255" s="108" t="s">
        <v>94</v>
      </c>
      <c r="E255" s="109" t="s">
        <v>93</v>
      </c>
      <c r="F255" s="107" t="s">
        <v>94</v>
      </c>
      <c r="G255" s="108" t="s">
        <v>94</v>
      </c>
      <c r="H255" s="108" t="s">
        <v>94</v>
      </c>
      <c r="I255" s="109" t="s">
        <v>94</v>
      </c>
    </row>
    <row r="256" spans="1:9" ht="20.100000000000001" customHeight="1" x14ac:dyDescent="0.35">
      <c r="A256" s="110" t="s">
        <v>384</v>
      </c>
      <c r="B256" s="111" t="s">
        <v>385</v>
      </c>
      <c r="C256" s="112" t="s">
        <v>93</v>
      </c>
      <c r="D256" s="113" t="s">
        <v>93</v>
      </c>
      <c r="E256" s="114" t="s">
        <v>93</v>
      </c>
      <c r="F256" s="112" t="s">
        <v>94</v>
      </c>
      <c r="G256" s="113" t="s">
        <v>94</v>
      </c>
      <c r="H256" s="113" t="s">
        <v>94</v>
      </c>
      <c r="I256" s="114" t="s">
        <v>93</v>
      </c>
    </row>
    <row r="257" spans="1:9" ht="20.100000000000001" customHeight="1" x14ac:dyDescent="0.35">
      <c r="A257" s="105" t="s">
        <v>384</v>
      </c>
      <c r="B257" s="106" t="s">
        <v>386</v>
      </c>
      <c r="C257" s="107" t="s">
        <v>94</v>
      </c>
      <c r="D257" s="108" t="s">
        <v>94</v>
      </c>
      <c r="E257" s="109" t="s">
        <v>93</v>
      </c>
      <c r="F257" s="107" t="s">
        <v>94</v>
      </c>
      <c r="G257" s="108" t="s">
        <v>94</v>
      </c>
      <c r="H257" s="108" t="s">
        <v>94</v>
      </c>
      <c r="I257" s="109" t="s">
        <v>93</v>
      </c>
    </row>
    <row r="258" spans="1:9" ht="20.100000000000001" customHeight="1" x14ac:dyDescent="0.35">
      <c r="A258" s="110" t="s">
        <v>384</v>
      </c>
      <c r="B258" s="111" t="s">
        <v>387</v>
      </c>
      <c r="C258" s="112" t="s">
        <v>93</v>
      </c>
      <c r="D258" s="113" t="s">
        <v>93</v>
      </c>
      <c r="E258" s="114" t="s">
        <v>93</v>
      </c>
      <c r="F258" s="112" t="s">
        <v>94</v>
      </c>
      <c r="G258" s="113" t="s">
        <v>94</v>
      </c>
      <c r="H258" s="113" t="s">
        <v>94</v>
      </c>
      <c r="I258" s="114" t="s">
        <v>93</v>
      </c>
    </row>
    <row r="259" spans="1:9" ht="20.100000000000001" customHeight="1" x14ac:dyDescent="0.35">
      <c r="A259" s="105" t="s">
        <v>384</v>
      </c>
      <c r="B259" s="106" t="s">
        <v>388</v>
      </c>
      <c r="C259" s="107" t="s">
        <v>93</v>
      </c>
      <c r="D259" s="108" t="s">
        <v>93</v>
      </c>
      <c r="E259" s="109" t="s">
        <v>93</v>
      </c>
      <c r="F259" s="107" t="s">
        <v>94</v>
      </c>
      <c r="G259" s="108" t="s">
        <v>93</v>
      </c>
      <c r="H259" s="108" t="s">
        <v>94</v>
      </c>
      <c r="I259" s="109" t="s">
        <v>93</v>
      </c>
    </row>
    <row r="260" spans="1:9" ht="20.100000000000001" customHeight="1" x14ac:dyDescent="0.35">
      <c r="A260" s="110" t="s">
        <v>384</v>
      </c>
      <c r="B260" s="111" t="s">
        <v>389</v>
      </c>
      <c r="C260" s="112" t="s">
        <v>93</v>
      </c>
      <c r="D260" s="113" t="s">
        <v>93</v>
      </c>
      <c r="E260" s="114" t="s">
        <v>94</v>
      </c>
      <c r="F260" s="112" t="s">
        <v>94</v>
      </c>
      <c r="G260" s="113" t="s">
        <v>94</v>
      </c>
      <c r="H260" s="113" t="s">
        <v>94</v>
      </c>
      <c r="I260" s="114" t="s">
        <v>93</v>
      </c>
    </row>
    <row r="261" spans="1:9" ht="20.100000000000001" customHeight="1" x14ac:dyDescent="0.35">
      <c r="A261" s="105" t="s">
        <v>384</v>
      </c>
      <c r="B261" s="106" t="s">
        <v>390</v>
      </c>
      <c r="C261" s="107" t="s">
        <v>93</v>
      </c>
      <c r="D261" s="108" t="s">
        <v>93</v>
      </c>
      <c r="E261" s="109" t="s">
        <v>93</v>
      </c>
      <c r="F261" s="107" t="s">
        <v>94</v>
      </c>
      <c r="G261" s="108" t="s">
        <v>94</v>
      </c>
      <c r="H261" s="108" t="s">
        <v>94</v>
      </c>
      <c r="I261" s="109" t="s">
        <v>94</v>
      </c>
    </row>
    <row r="262" spans="1:9" ht="20.100000000000001" customHeight="1" x14ac:dyDescent="0.35">
      <c r="A262" s="110" t="s">
        <v>391</v>
      </c>
      <c r="B262" s="111" t="s">
        <v>392</v>
      </c>
      <c r="C262" s="112" t="s">
        <v>93</v>
      </c>
      <c r="D262" s="113" t="s">
        <v>94</v>
      </c>
      <c r="E262" s="114" t="s">
        <v>94</v>
      </c>
      <c r="F262" s="112" t="s">
        <v>94</v>
      </c>
      <c r="G262" s="113" t="s">
        <v>93</v>
      </c>
      <c r="H262" s="113" t="s">
        <v>93</v>
      </c>
      <c r="I262" s="114" t="s">
        <v>93</v>
      </c>
    </row>
    <row r="263" spans="1:9" ht="20.100000000000001" customHeight="1" x14ac:dyDescent="0.35">
      <c r="A263" s="105" t="s">
        <v>393</v>
      </c>
      <c r="B263" s="106" t="s">
        <v>394</v>
      </c>
      <c r="C263" s="107" t="s">
        <v>94</v>
      </c>
      <c r="D263" s="108" t="s">
        <v>94</v>
      </c>
      <c r="E263" s="109" t="s">
        <v>93</v>
      </c>
      <c r="F263" s="107" t="s">
        <v>94</v>
      </c>
      <c r="G263" s="108" t="s">
        <v>93</v>
      </c>
      <c r="H263" s="108" t="s">
        <v>93</v>
      </c>
      <c r="I263" s="109" t="s">
        <v>93</v>
      </c>
    </row>
    <row r="264" spans="1:9" ht="20.100000000000001" customHeight="1" x14ac:dyDescent="0.35">
      <c r="A264" s="110" t="s">
        <v>393</v>
      </c>
      <c r="B264" s="111" t="s">
        <v>395</v>
      </c>
      <c r="C264" s="112" t="s">
        <v>94</v>
      </c>
      <c r="D264" s="113" t="s">
        <v>94</v>
      </c>
      <c r="E264" s="114" t="s">
        <v>93</v>
      </c>
      <c r="F264" s="112" t="s">
        <v>94</v>
      </c>
      <c r="G264" s="113" t="s">
        <v>93</v>
      </c>
      <c r="H264" s="113" t="s">
        <v>94</v>
      </c>
      <c r="I264" s="114" t="s">
        <v>93</v>
      </c>
    </row>
    <row r="265" spans="1:9" ht="20.100000000000001" customHeight="1" x14ac:dyDescent="0.35">
      <c r="A265" s="105" t="s">
        <v>393</v>
      </c>
      <c r="B265" s="106" t="s">
        <v>396</v>
      </c>
      <c r="C265" s="107" t="s">
        <v>94</v>
      </c>
      <c r="D265" s="108" t="s">
        <v>94</v>
      </c>
      <c r="E265" s="109" t="s">
        <v>94</v>
      </c>
      <c r="F265" s="107" t="s">
        <v>94</v>
      </c>
      <c r="G265" s="108" t="s">
        <v>93</v>
      </c>
      <c r="H265" s="108" t="s">
        <v>93</v>
      </c>
      <c r="I265" s="109" t="s">
        <v>93</v>
      </c>
    </row>
    <row r="266" spans="1:9" ht="20.100000000000001" customHeight="1" x14ac:dyDescent="0.35">
      <c r="A266" s="110" t="s">
        <v>393</v>
      </c>
      <c r="B266" s="111" t="s">
        <v>397</v>
      </c>
      <c r="C266" s="112" t="s">
        <v>94</v>
      </c>
      <c r="D266" s="113" t="s">
        <v>94</v>
      </c>
      <c r="E266" s="114" t="s">
        <v>93</v>
      </c>
      <c r="F266" s="112" t="s">
        <v>94</v>
      </c>
      <c r="G266" s="113" t="s">
        <v>94</v>
      </c>
      <c r="H266" s="113" t="s">
        <v>94</v>
      </c>
      <c r="I266" s="114" t="s">
        <v>94</v>
      </c>
    </row>
    <row r="267" spans="1:9" ht="20.100000000000001" customHeight="1" x14ac:dyDescent="0.35">
      <c r="A267" s="105" t="s">
        <v>393</v>
      </c>
      <c r="B267" s="106" t="s">
        <v>398</v>
      </c>
      <c r="C267" s="107" t="s">
        <v>93</v>
      </c>
      <c r="D267" s="108" t="s">
        <v>94</v>
      </c>
      <c r="E267" s="109" t="s">
        <v>94</v>
      </c>
      <c r="F267" s="107" t="s">
        <v>94</v>
      </c>
      <c r="G267" s="108" t="s">
        <v>93</v>
      </c>
      <c r="H267" s="108" t="s">
        <v>94</v>
      </c>
      <c r="I267" s="109" t="s">
        <v>93</v>
      </c>
    </row>
    <row r="268" spans="1:9" ht="20.100000000000001" customHeight="1" x14ac:dyDescent="0.35">
      <c r="A268" s="110" t="s">
        <v>393</v>
      </c>
      <c r="B268" s="111" t="s">
        <v>399</v>
      </c>
      <c r="C268" s="112" t="s">
        <v>93</v>
      </c>
      <c r="D268" s="113" t="s">
        <v>94</v>
      </c>
      <c r="E268" s="114" t="s">
        <v>94</v>
      </c>
      <c r="F268" s="112" t="s">
        <v>94</v>
      </c>
      <c r="G268" s="113" t="s">
        <v>93</v>
      </c>
      <c r="H268" s="113" t="s">
        <v>94</v>
      </c>
      <c r="I268" s="114" t="s">
        <v>94</v>
      </c>
    </row>
    <row r="269" spans="1:9" ht="20.100000000000001" customHeight="1" x14ac:dyDescent="0.35">
      <c r="A269" s="105" t="s">
        <v>393</v>
      </c>
      <c r="B269" s="106" t="s">
        <v>400</v>
      </c>
      <c r="C269" s="107" t="s">
        <v>93</v>
      </c>
      <c r="D269" s="108" t="s">
        <v>93</v>
      </c>
      <c r="E269" s="109" t="s">
        <v>93</v>
      </c>
      <c r="F269" s="107" t="s">
        <v>94</v>
      </c>
      <c r="G269" s="108" t="s">
        <v>93</v>
      </c>
      <c r="H269" s="108" t="s">
        <v>93</v>
      </c>
      <c r="I269" s="109" t="s">
        <v>94</v>
      </c>
    </row>
    <row r="270" spans="1:9" ht="20.100000000000001" customHeight="1" x14ac:dyDescent="0.35">
      <c r="A270" s="110" t="s">
        <v>393</v>
      </c>
      <c r="B270" s="111" t="s">
        <v>401</v>
      </c>
      <c r="C270" s="112" t="s">
        <v>94</v>
      </c>
      <c r="D270" s="113" t="s">
        <v>94</v>
      </c>
      <c r="E270" s="114" t="s">
        <v>94</v>
      </c>
      <c r="F270" s="112" t="s">
        <v>94</v>
      </c>
      <c r="G270" s="113" t="s">
        <v>93</v>
      </c>
      <c r="H270" s="113" t="s">
        <v>93</v>
      </c>
      <c r="I270" s="114" t="s">
        <v>93</v>
      </c>
    </row>
    <row r="271" spans="1:9" ht="20.100000000000001" customHeight="1" x14ac:dyDescent="0.35">
      <c r="A271" s="105" t="s">
        <v>393</v>
      </c>
      <c r="B271" s="106" t="s">
        <v>402</v>
      </c>
      <c r="C271" s="107" t="s">
        <v>94</v>
      </c>
      <c r="D271" s="108" t="s">
        <v>94</v>
      </c>
      <c r="E271" s="109" t="s">
        <v>94</v>
      </c>
      <c r="F271" s="107" t="s">
        <v>94</v>
      </c>
      <c r="G271" s="108" t="s">
        <v>93</v>
      </c>
      <c r="H271" s="108" t="s">
        <v>93</v>
      </c>
      <c r="I271" s="109" t="s">
        <v>93</v>
      </c>
    </row>
    <row r="272" spans="1:9" ht="20.100000000000001" customHeight="1" x14ac:dyDescent="0.35">
      <c r="A272" s="110" t="s">
        <v>403</v>
      </c>
      <c r="B272" s="111" t="s">
        <v>404</v>
      </c>
      <c r="C272" s="112" t="s">
        <v>94</v>
      </c>
      <c r="D272" s="113" t="s">
        <v>94</v>
      </c>
      <c r="E272" s="114" t="s">
        <v>94</v>
      </c>
      <c r="F272" s="112" t="s">
        <v>94</v>
      </c>
      <c r="G272" s="113" t="s">
        <v>94</v>
      </c>
      <c r="H272" s="113" t="s">
        <v>94</v>
      </c>
      <c r="I272" s="114" t="s">
        <v>93</v>
      </c>
    </row>
    <row r="273" spans="1:9" ht="20.100000000000001" customHeight="1" x14ac:dyDescent="0.35">
      <c r="A273" s="105" t="s">
        <v>403</v>
      </c>
      <c r="B273" s="106" t="s">
        <v>405</v>
      </c>
      <c r="C273" s="107" t="s">
        <v>94</v>
      </c>
      <c r="D273" s="108" t="s">
        <v>94</v>
      </c>
      <c r="E273" s="109" t="s">
        <v>93</v>
      </c>
      <c r="F273" s="107" t="s">
        <v>94</v>
      </c>
      <c r="G273" s="108" t="s">
        <v>94</v>
      </c>
      <c r="H273" s="108" t="s">
        <v>94</v>
      </c>
      <c r="I273" s="109" t="s">
        <v>93</v>
      </c>
    </row>
    <row r="274" spans="1:9" ht="20.100000000000001" customHeight="1" x14ac:dyDescent="0.35">
      <c r="A274" s="110" t="s">
        <v>403</v>
      </c>
      <c r="B274" s="111" t="s">
        <v>406</v>
      </c>
      <c r="C274" s="112" t="s">
        <v>94</v>
      </c>
      <c r="D274" s="113" t="s">
        <v>94</v>
      </c>
      <c r="E274" s="114" t="s">
        <v>93</v>
      </c>
      <c r="F274" s="112" t="s">
        <v>94</v>
      </c>
      <c r="G274" s="113" t="s">
        <v>94</v>
      </c>
      <c r="H274" s="113" t="s">
        <v>93</v>
      </c>
      <c r="I274" s="114" t="s">
        <v>93</v>
      </c>
    </row>
    <row r="275" spans="1:9" ht="20.100000000000001" customHeight="1" x14ac:dyDescent="0.35">
      <c r="A275" s="105" t="s">
        <v>403</v>
      </c>
      <c r="B275" s="106" t="s">
        <v>407</v>
      </c>
      <c r="C275" s="107" t="s">
        <v>94</v>
      </c>
      <c r="D275" s="108" t="s">
        <v>94</v>
      </c>
      <c r="E275" s="109" t="s">
        <v>93</v>
      </c>
      <c r="F275" s="107" t="s">
        <v>94</v>
      </c>
      <c r="G275" s="108" t="s">
        <v>94</v>
      </c>
      <c r="H275" s="108" t="s">
        <v>93</v>
      </c>
      <c r="I275" s="109" t="s">
        <v>93</v>
      </c>
    </row>
    <row r="276" spans="1:9" ht="20.100000000000001" customHeight="1" x14ac:dyDescent="0.35">
      <c r="A276" s="110" t="s">
        <v>403</v>
      </c>
      <c r="B276" s="111" t="s">
        <v>408</v>
      </c>
      <c r="C276" s="112" t="s">
        <v>94</v>
      </c>
      <c r="D276" s="113" t="s">
        <v>94</v>
      </c>
      <c r="E276" s="114" t="s">
        <v>93</v>
      </c>
      <c r="F276" s="112" t="s">
        <v>93</v>
      </c>
      <c r="G276" s="113" t="s">
        <v>93</v>
      </c>
      <c r="H276" s="113" t="s">
        <v>94</v>
      </c>
      <c r="I276" s="114" t="s">
        <v>94</v>
      </c>
    </row>
    <row r="277" spans="1:9" ht="20.100000000000001" customHeight="1" x14ac:dyDescent="0.35">
      <c r="A277" s="105" t="s">
        <v>403</v>
      </c>
      <c r="B277" s="106" t="s">
        <v>409</v>
      </c>
      <c r="C277" s="107" t="s">
        <v>94</v>
      </c>
      <c r="D277" s="108" t="s">
        <v>94</v>
      </c>
      <c r="E277" s="109" t="s">
        <v>93</v>
      </c>
      <c r="F277" s="107" t="s">
        <v>94</v>
      </c>
      <c r="G277" s="108" t="s">
        <v>93</v>
      </c>
      <c r="H277" s="108" t="s">
        <v>93</v>
      </c>
      <c r="I277" s="109" t="s">
        <v>94</v>
      </c>
    </row>
    <row r="278" spans="1:9" ht="20.100000000000001" customHeight="1" x14ac:dyDescent="0.35">
      <c r="A278" s="110" t="s">
        <v>403</v>
      </c>
      <c r="B278" s="111" t="s">
        <v>410</v>
      </c>
      <c r="C278" s="112" t="s">
        <v>94</v>
      </c>
      <c r="D278" s="113" t="s">
        <v>94</v>
      </c>
      <c r="E278" s="114" t="s">
        <v>93</v>
      </c>
      <c r="F278" s="112" t="s">
        <v>94</v>
      </c>
      <c r="G278" s="113" t="s">
        <v>93</v>
      </c>
      <c r="H278" s="113" t="s">
        <v>94</v>
      </c>
      <c r="I278" s="114" t="s">
        <v>93</v>
      </c>
    </row>
    <row r="279" spans="1:9" ht="20.100000000000001" customHeight="1" x14ac:dyDescent="0.35">
      <c r="A279" s="105" t="s">
        <v>403</v>
      </c>
      <c r="B279" s="106" t="s">
        <v>411</v>
      </c>
      <c r="C279" s="107" t="s">
        <v>94</v>
      </c>
      <c r="D279" s="108" t="s">
        <v>94</v>
      </c>
      <c r="E279" s="109" t="s">
        <v>93</v>
      </c>
      <c r="F279" s="107" t="s">
        <v>94</v>
      </c>
      <c r="G279" s="108" t="s">
        <v>93</v>
      </c>
      <c r="H279" s="108" t="s">
        <v>94</v>
      </c>
      <c r="I279" s="109" t="s">
        <v>93</v>
      </c>
    </row>
    <row r="280" spans="1:9" ht="20.100000000000001" customHeight="1" x14ac:dyDescent="0.35">
      <c r="A280" s="110" t="s">
        <v>403</v>
      </c>
      <c r="B280" s="111" t="s">
        <v>412</v>
      </c>
      <c r="C280" s="112" t="s">
        <v>94</v>
      </c>
      <c r="D280" s="113" t="s">
        <v>94</v>
      </c>
      <c r="E280" s="114" t="s">
        <v>94</v>
      </c>
      <c r="F280" s="112" t="s">
        <v>94</v>
      </c>
      <c r="G280" s="113" t="s">
        <v>94</v>
      </c>
      <c r="H280" s="113" t="s">
        <v>94</v>
      </c>
      <c r="I280" s="114" t="s">
        <v>94</v>
      </c>
    </row>
    <row r="281" spans="1:9" ht="20.100000000000001" customHeight="1" x14ac:dyDescent="0.35">
      <c r="A281" s="105" t="s">
        <v>403</v>
      </c>
      <c r="B281" s="106" t="s">
        <v>413</v>
      </c>
      <c r="C281" s="107" t="s">
        <v>94</v>
      </c>
      <c r="D281" s="108" t="s">
        <v>94</v>
      </c>
      <c r="E281" s="109" t="s">
        <v>93</v>
      </c>
      <c r="F281" s="107" t="s">
        <v>94</v>
      </c>
      <c r="G281" s="108" t="s">
        <v>94</v>
      </c>
      <c r="H281" s="108" t="s">
        <v>94</v>
      </c>
      <c r="I281" s="109" t="s">
        <v>94</v>
      </c>
    </row>
    <row r="282" spans="1:9" ht="20.100000000000001" customHeight="1" x14ac:dyDescent="0.35">
      <c r="A282" s="110" t="s">
        <v>403</v>
      </c>
      <c r="B282" s="111" t="s">
        <v>414</v>
      </c>
      <c r="C282" s="112" t="s">
        <v>94</v>
      </c>
      <c r="D282" s="113" t="s">
        <v>94</v>
      </c>
      <c r="E282" s="114" t="s">
        <v>93</v>
      </c>
      <c r="F282" s="112" t="s">
        <v>94</v>
      </c>
      <c r="G282" s="113" t="s">
        <v>94</v>
      </c>
      <c r="H282" s="113" t="s">
        <v>94</v>
      </c>
      <c r="I282" s="114" t="s">
        <v>94</v>
      </c>
    </row>
    <row r="283" spans="1:9" ht="20.100000000000001" customHeight="1" x14ac:dyDescent="0.35">
      <c r="A283" s="105" t="s">
        <v>403</v>
      </c>
      <c r="B283" s="106" t="s">
        <v>415</v>
      </c>
      <c r="C283" s="107" t="s">
        <v>94</v>
      </c>
      <c r="D283" s="108" t="s">
        <v>94</v>
      </c>
      <c r="E283" s="109" t="s">
        <v>94</v>
      </c>
      <c r="F283" s="107" t="s">
        <v>94</v>
      </c>
      <c r="G283" s="108" t="s">
        <v>93</v>
      </c>
      <c r="H283" s="108" t="s">
        <v>94</v>
      </c>
      <c r="I283" s="109" t="s">
        <v>94</v>
      </c>
    </row>
    <row r="284" spans="1:9" ht="20.100000000000001" customHeight="1" x14ac:dyDescent="0.35">
      <c r="A284" s="110" t="s">
        <v>403</v>
      </c>
      <c r="B284" s="111" t="s">
        <v>416</v>
      </c>
      <c r="C284" s="112" t="s">
        <v>94</v>
      </c>
      <c r="D284" s="113" t="s">
        <v>94</v>
      </c>
      <c r="E284" s="114" t="s">
        <v>94</v>
      </c>
      <c r="F284" s="112" t="s">
        <v>94</v>
      </c>
      <c r="G284" s="113" t="s">
        <v>94</v>
      </c>
      <c r="H284" s="113" t="s">
        <v>94</v>
      </c>
      <c r="I284" s="114" t="s">
        <v>93</v>
      </c>
    </row>
    <row r="285" spans="1:9" ht="20.100000000000001" customHeight="1" x14ac:dyDescent="0.35">
      <c r="A285" s="105" t="s">
        <v>403</v>
      </c>
      <c r="B285" s="106" t="s">
        <v>417</v>
      </c>
      <c r="C285" s="107" t="s">
        <v>94</v>
      </c>
      <c r="D285" s="108" t="s">
        <v>94</v>
      </c>
      <c r="E285" s="109" t="s">
        <v>93</v>
      </c>
      <c r="F285" s="107" t="s">
        <v>94</v>
      </c>
      <c r="G285" s="108" t="s">
        <v>93</v>
      </c>
      <c r="H285" s="108" t="s">
        <v>94</v>
      </c>
      <c r="I285" s="109" t="s">
        <v>94</v>
      </c>
    </row>
    <row r="286" spans="1:9" ht="20.100000000000001" customHeight="1" x14ac:dyDescent="0.35">
      <c r="A286" s="110" t="s">
        <v>403</v>
      </c>
      <c r="B286" s="111" t="s">
        <v>418</v>
      </c>
      <c r="C286" s="112" t="s">
        <v>94</v>
      </c>
      <c r="D286" s="113" t="s">
        <v>94</v>
      </c>
      <c r="E286" s="114" t="s">
        <v>93</v>
      </c>
      <c r="F286" s="112" t="s">
        <v>94</v>
      </c>
      <c r="G286" s="113" t="s">
        <v>94</v>
      </c>
      <c r="H286" s="113" t="s">
        <v>94</v>
      </c>
      <c r="I286" s="114" t="s">
        <v>93</v>
      </c>
    </row>
    <row r="287" spans="1:9" ht="20.100000000000001" customHeight="1" x14ac:dyDescent="0.35">
      <c r="A287" s="105" t="s">
        <v>403</v>
      </c>
      <c r="B287" s="106" t="s">
        <v>419</v>
      </c>
      <c r="C287" s="107" t="s">
        <v>94</v>
      </c>
      <c r="D287" s="108" t="s">
        <v>94</v>
      </c>
      <c r="E287" s="109" t="s">
        <v>93</v>
      </c>
      <c r="F287" s="107" t="s">
        <v>94</v>
      </c>
      <c r="G287" s="108" t="s">
        <v>93</v>
      </c>
      <c r="H287" s="108" t="s">
        <v>93</v>
      </c>
      <c r="I287" s="109" t="s">
        <v>93</v>
      </c>
    </row>
    <row r="288" spans="1:9" ht="20.100000000000001" customHeight="1" x14ac:dyDescent="0.35">
      <c r="A288" s="110" t="s">
        <v>403</v>
      </c>
      <c r="B288" s="111" t="s">
        <v>420</v>
      </c>
      <c r="C288" s="112" t="s">
        <v>94</v>
      </c>
      <c r="D288" s="113" t="s">
        <v>94</v>
      </c>
      <c r="E288" s="114" t="s">
        <v>93</v>
      </c>
      <c r="F288" s="112" t="s">
        <v>94</v>
      </c>
      <c r="G288" s="113" t="s">
        <v>94</v>
      </c>
      <c r="H288" s="113" t="s">
        <v>94</v>
      </c>
      <c r="I288" s="114" t="s">
        <v>93</v>
      </c>
    </row>
    <row r="289" spans="1:9" ht="20.100000000000001" customHeight="1" x14ac:dyDescent="0.35">
      <c r="A289" s="105" t="s">
        <v>403</v>
      </c>
      <c r="B289" s="106" t="s">
        <v>421</v>
      </c>
      <c r="C289" s="107" t="s">
        <v>94</v>
      </c>
      <c r="D289" s="108" t="s">
        <v>94</v>
      </c>
      <c r="E289" s="109" t="s">
        <v>93</v>
      </c>
      <c r="F289" s="107" t="s">
        <v>93</v>
      </c>
      <c r="G289" s="108" t="s">
        <v>93</v>
      </c>
      <c r="H289" s="108" t="s">
        <v>94</v>
      </c>
      <c r="I289" s="109" t="s">
        <v>94</v>
      </c>
    </row>
    <row r="290" spans="1:9" ht="20.100000000000001" customHeight="1" x14ac:dyDescent="0.35">
      <c r="A290" s="110" t="s">
        <v>403</v>
      </c>
      <c r="B290" s="111" t="s">
        <v>422</v>
      </c>
      <c r="C290" s="112" t="s">
        <v>94</v>
      </c>
      <c r="D290" s="113" t="s">
        <v>94</v>
      </c>
      <c r="E290" s="114" t="s">
        <v>94</v>
      </c>
      <c r="F290" s="112" t="s">
        <v>94</v>
      </c>
      <c r="G290" s="113" t="s">
        <v>93</v>
      </c>
      <c r="H290" s="113" t="s">
        <v>93</v>
      </c>
      <c r="I290" s="114" t="s">
        <v>94</v>
      </c>
    </row>
    <row r="291" spans="1:9" ht="20.100000000000001" customHeight="1" x14ac:dyDescent="0.35">
      <c r="A291" s="105" t="s">
        <v>403</v>
      </c>
      <c r="B291" s="106" t="s">
        <v>423</v>
      </c>
      <c r="C291" s="107" t="s">
        <v>93</v>
      </c>
      <c r="D291" s="108" t="s">
        <v>93</v>
      </c>
      <c r="E291" s="109" t="s">
        <v>93</v>
      </c>
      <c r="F291" s="107" t="s">
        <v>94</v>
      </c>
      <c r="G291" s="108" t="s">
        <v>94</v>
      </c>
      <c r="H291" s="108" t="s">
        <v>94</v>
      </c>
      <c r="I291" s="109" t="s">
        <v>93</v>
      </c>
    </row>
    <row r="292" spans="1:9" ht="20.100000000000001" customHeight="1" x14ac:dyDescent="0.35">
      <c r="A292" s="110" t="s">
        <v>403</v>
      </c>
      <c r="B292" s="111" t="s">
        <v>424</v>
      </c>
      <c r="C292" s="112" t="s">
        <v>94</v>
      </c>
      <c r="D292" s="113" t="s">
        <v>94</v>
      </c>
      <c r="E292" s="114" t="s">
        <v>94</v>
      </c>
      <c r="F292" s="112" t="s">
        <v>94</v>
      </c>
      <c r="G292" s="113" t="s">
        <v>93</v>
      </c>
      <c r="H292" s="113" t="s">
        <v>94</v>
      </c>
      <c r="I292" s="114" t="s">
        <v>94</v>
      </c>
    </row>
    <row r="293" spans="1:9" ht="20.100000000000001" customHeight="1" x14ac:dyDescent="0.35">
      <c r="A293" s="105" t="s">
        <v>403</v>
      </c>
      <c r="B293" s="106" t="s">
        <v>425</v>
      </c>
      <c r="C293" s="107" t="s">
        <v>94</v>
      </c>
      <c r="D293" s="108" t="s">
        <v>94</v>
      </c>
      <c r="E293" s="109" t="s">
        <v>93</v>
      </c>
      <c r="F293" s="107" t="s">
        <v>94</v>
      </c>
      <c r="G293" s="108" t="s">
        <v>93</v>
      </c>
      <c r="H293" s="108" t="s">
        <v>93</v>
      </c>
      <c r="I293" s="109" t="s">
        <v>93</v>
      </c>
    </row>
    <row r="294" spans="1:9" ht="20.100000000000001" customHeight="1" x14ac:dyDescent="0.35">
      <c r="A294" s="110" t="s">
        <v>403</v>
      </c>
      <c r="B294" s="111" t="s">
        <v>426</v>
      </c>
      <c r="C294" s="112" t="s">
        <v>94</v>
      </c>
      <c r="D294" s="113" t="s">
        <v>94</v>
      </c>
      <c r="E294" s="114" t="s">
        <v>93</v>
      </c>
      <c r="F294" s="112" t="s">
        <v>94</v>
      </c>
      <c r="G294" s="113" t="s">
        <v>93</v>
      </c>
      <c r="H294" s="113" t="s">
        <v>94</v>
      </c>
      <c r="I294" s="114" t="s">
        <v>94</v>
      </c>
    </row>
    <row r="295" spans="1:9" ht="20.100000000000001" customHeight="1" x14ac:dyDescent="0.35">
      <c r="A295" s="105" t="s">
        <v>403</v>
      </c>
      <c r="B295" s="106" t="s">
        <v>427</v>
      </c>
      <c r="C295" s="107" t="s">
        <v>94</v>
      </c>
      <c r="D295" s="108" t="s">
        <v>94</v>
      </c>
      <c r="E295" s="109" t="s">
        <v>94</v>
      </c>
      <c r="F295" s="107" t="s">
        <v>94</v>
      </c>
      <c r="G295" s="108" t="s">
        <v>93</v>
      </c>
      <c r="H295" s="108" t="s">
        <v>93</v>
      </c>
      <c r="I295" s="109" t="s">
        <v>93</v>
      </c>
    </row>
    <row r="296" spans="1:9" ht="20.100000000000001" customHeight="1" x14ac:dyDescent="0.35">
      <c r="A296" s="110" t="s">
        <v>403</v>
      </c>
      <c r="B296" s="111" t="s">
        <v>428</v>
      </c>
      <c r="C296" s="112" t="s">
        <v>93</v>
      </c>
      <c r="D296" s="113" t="s">
        <v>94</v>
      </c>
      <c r="E296" s="114" t="s">
        <v>93</v>
      </c>
      <c r="F296" s="112" t="s">
        <v>94</v>
      </c>
      <c r="G296" s="113" t="s">
        <v>94</v>
      </c>
      <c r="H296" s="113" t="s">
        <v>94</v>
      </c>
      <c r="I296" s="114" t="s">
        <v>93</v>
      </c>
    </row>
    <row r="297" spans="1:9" ht="20.100000000000001" customHeight="1" x14ac:dyDescent="0.35">
      <c r="A297" s="105" t="s">
        <v>429</v>
      </c>
      <c r="B297" s="106" t="s">
        <v>430</v>
      </c>
      <c r="C297" s="107" t="s">
        <v>94</v>
      </c>
      <c r="D297" s="108" t="s">
        <v>94</v>
      </c>
      <c r="E297" s="109" t="s">
        <v>93</v>
      </c>
      <c r="F297" s="107" t="s">
        <v>94</v>
      </c>
      <c r="G297" s="108" t="s">
        <v>94</v>
      </c>
      <c r="H297" s="108" t="s">
        <v>93</v>
      </c>
      <c r="I297" s="109" t="s">
        <v>93</v>
      </c>
    </row>
    <row r="298" spans="1:9" ht="20.100000000000001" customHeight="1" x14ac:dyDescent="0.35">
      <c r="A298" s="110" t="s">
        <v>429</v>
      </c>
      <c r="B298" s="111" t="s">
        <v>431</v>
      </c>
      <c r="C298" s="112" t="s">
        <v>94</v>
      </c>
      <c r="D298" s="113" t="s">
        <v>94</v>
      </c>
      <c r="E298" s="114" t="s">
        <v>93</v>
      </c>
      <c r="F298" s="112" t="s">
        <v>94</v>
      </c>
      <c r="G298" s="113" t="s">
        <v>93</v>
      </c>
      <c r="H298" s="113" t="s">
        <v>93</v>
      </c>
      <c r="I298" s="114" t="s">
        <v>93</v>
      </c>
    </row>
    <row r="299" spans="1:9" ht="20.100000000000001" customHeight="1" x14ac:dyDescent="0.35">
      <c r="A299" s="105" t="s">
        <v>429</v>
      </c>
      <c r="B299" s="106" t="s">
        <v>432</v>
      </c>
      <c r="C299" s="107" t="s">
        <v>94</v>
      </c>
      <c r="D299" s="108" t="s">
        <v>94</v>
      </c>
      <c r="E299" s="109" t="s">
        <v>93</v>
      </c>
      <c r="F299" s="107" t="s">
        <v>94</v>
      </c>
      <c r="G299" s="108" t="s">
        <v>94</v>
      </c>
      <c r="H299" s="108" t="s">
        <v>94</v>
      </c>
      <c r="I299" s="109" t="s">
        <v>93</v>
      </c>
    </row>
    <row r="300" spans="1:9" ht="20.100000000000001" customHeight="1" x14ac:dyDescent="0.35">
      <c r="A300" s="110" t="s">
        <v>429</v>
      </c>
      <c r="B300" s="111" t="s">
        <v>433</v>
      </c>
      <c r="C300" s="112" t="s">
        <v>94</v>
      </c>
      <c r="D300" s="113" t="s">
        <v>94</v>
      </c>
      <c r="E300" s="114" t="s">
        <v>94</v>
      </c>
      <c r="F300" s="112" t="s">
        <v>94</v>
      </c>
      <c r="G300" s="113" t="s">
        <v>93</v>
      </c>
      <c r="H300" s="113" t="s">
        <v>93</v>
      </c>
      <c r="I300" s="114" t="s">
        <v>93</v>
      </c>
    </row>
    <row r="301" spans="1:9" ht="20.100000000000001" customHeight="1" x14ac:dyDescent="0.35">
      <c r="A301" s="105" t="s">
        <v>429</v>
      </c>
      <c r="B301" s="106" t="s">
        <v>434</v>
      </c>
      <c r="C301" s="107" t="s">
        <v>94</v>
      </c>
      <c r="D301" s="108" t="s">
        <v>94</v>
      </c>
      <c r="E301" s="109" t="s">
        <v>93</v>
      </c>
      <c r="F301" s="107" t="s">
        <v>93</v>
      </c>
      <c r="G301" s="108" t="s">
        <v>93</v>
      </c>
      <c r="H301" s="108" t="s">
        <v>93</v>
      </c>
      <c r="I301" s="109" t="s">
        <v>93</v>
      </c>
    </row>
    <row r="302" spans="1:9" ht="20.100000000000001" customHeight="1" x14ac:dyDescent="0.35">
      <c r="A302" s="110" t="s">
        <v>429</v>
      </c>
      <c r="B302" s="111" t="s">
        <v>435</v>
      </c>
      <c r="C302" s="112" t="s">
        <v>94</v>
      </c>
      <c r="D302" s="113" t="s">
        <v>94</v>
      </c>
      <c r="E302" s="114" t="s">
        <v>94</v>
      </c>
      <c r="F302" s="112" t="s">
        <v>94</v>
      </c>
      <c r="G302" s="113" t="s">
        <v>93</v>
      </c>
      <c r="H302" s="113" t="s">
        <v>94</v>
      </c>
      <c r="I302" s="114" t="s">
        <v>93</v>
      </c>
    </row>
    <row r="303" spans="1:9" ht="20.100000000000001" customHeight="1" x14ac:dyDescent="0.35">
      <c r="A303" s="105" t="s">
        <v>436</v>
      </c>
      <c r="B303" s="106" t="s">
        <v>437</v>
      </c>
      <c r="C303" s="107" t="s">
        <v>93</v>
      </c>
      <c r="D303" s="108" t="s">
        <v>93</v>
      </c>
      <c r="E303" s="109" t="s">
        <v>93</v>
      </c>
      <c r="F303" s="107" t="s">
        <v>94</v>
      </c>
      <c r="G303" s="108" t="s">
        <v>94</v>
      </c>
      <c r="H303" s="108" t="s">
        <v>93</v>
      </c>
      <c r="I303" s="109" t="s">
        <v>94</v>
      </c>
    </row>
    <row r="304" spans="1:9" ht="20.100000000000001" customHeight="1" x14ac:dyDescent="0.35">
      <c r="A304" s="110" t="s">
        <v>438</v>
      </c>
      <c r="B304" s="111" t="s">
        <v>439</v>
      </c>
      <c r="C304" s="112" t="s">
        <v>94</v>
      </c>
      <c r="D304" s="113" t="s">
        <v>94</v>
      </c>
      <c r="E304" s="114" t="s">
        <v>93</v>
      </c>
      <c r="F304" s="112" t="s">
        <v>94</v>
      </c>
      <c r="G304" s="113" t="s">
        <v>94</v>
      </c>
      <c r="H304" s="113" t="s">
        <v>94</v>
      </c>
      <c r="I304" s="114" t="s">
        <v>93</v>
      </c>
    </row>
    <row r="305" spans="1:9" ht="20.100000000000001" customHeight="1" x14ac:dyDescent="0.35">
      <c r="A305" s="105" t="s">
        <v>438</v>
      </c>
      <c r="B305" s="106" t="s">
        <v>440</v>
      </c>
      <c r="C305" s="107" t="s">
        <v>94</v>
      </c>
      <c r="D305" s="108" t="s">
        <v>94</v>
      </c>
      <c r="E305" s="109" t="s">
        <v>94</v>
      </c>
      <c r="F305" s="107" t="s">
        <v>94</v>
      </c>
      <c r="G305" s="108" t="s">
        <v>94</v>
      </c>
      <c r="H305" s="108" t="s">
        <v>93</v>
      </c>
      <c r="I305" s="109" t="s">
        <v>93</v>
      </c>
    </row>
    <row r="306" spans="1:9" ht="20.100000000000001" customHeight="1" x14ac:dyDescent="0.35">
      <c r="A306" s="110" t="s">
        <v>438</v>
      </c>
      <c r="B306" s="111" t="s">
        <v>441</v>
      </c>
      <c r="C306" s="112" t="s">
        <v>94</v>
      </c>
      <c r="D306" s="113" t="s">
        <v>94</v>
      </c>
      <c r="E306" s="114" t="s">
        <v>93</v>
      </c>
      <c r="F306" s="112" t="s">
        <v>94</v>
      </c>
      <c r="G306" s="113" t="s">
        <v>93</v>
      </c>
      <c r="H306" s="113" t="s">
        <v>93</v>
      </c>
      <c r="I306" s="114" t="s">
        <v>93</v>
      </c>
    </row>
    <row r="307" spans="1:9" ht="20.100000000000001" customHeight="1" x14ac:dyDescent="0.35">
      <c r="A307" s="105" t="s">
        <v>438</v>
      </c>
      <c r="B307" s="106" t="s">
        <v>442</v>
      </c>
      <c r="C307" s="107" t="s">
        <v>94</v>
      </c>
      <c r="D307" s="108" t="s">
        <v>94</v>
      </c>
      <c r="E307" s="109" t="s">
        <v>94</v>
      </c>
      <c r="F307" s="107" t="s">
        <v>94</v>
      </c>
      <c r="G307" s="108" t="s">
        <v>93</v>
      </c>
      <c r="H307" s="108" t="s">
        <v>93</v>
      </c>
      <c r="I307" s="109" t="s">
        <v>93</v>
      </c>
    </row>
    <row r="308" spans="1:9" ht="20.100000000000001" customHeight="1" x14ac:dyDescent="0.35">
      <c r="A308" s="110" t="s">
        <v>438</v>
      </c>
      <c r="B308" s="111" t="s">
        <v>443</v>
      </c>
      <c r="C308" s="112" t="s">
        <v>94</v>
      </c>
      <c r="D308" s="113" t="s">
        <v>94</v>
      </c>
      <c r="E308" s="114" t="s">
        <v>93</v>
      </c>
      <c r="F308" s="112" t="s">
        <v>94</v>
      </c>
      <c r="G308" s="113" t="s">
        <v>94</v>
      </c>
      <c r="H308" s="113" t="s">
        <v>93</v>
      </c>
      <c r="I308" s="114" t="s">
        <v>93</v>
      </c>
    </row>
    <row r="309" spans="1:9" ht="20.100000000000001" customHeight="1" x14ac:dyDescent="0.35">
      <c r="A309" s="105" t="s">
        <v>438</v>
      </c>
      <c r="B309" s="106" t="s">
        <v>444</v>
      </c>
      <c r="C309" s="107" t="s">
        <v>94</v>
      </c>
      <c r="D309" s="108" t="s">
        <v>94</v>
      </c>
      <c r="E309" s="109" t="s">
        <v>94</v>
      </c>
      <c r="F309" s="107" t="s">
        <v>94</v>
      </c>
      <c r="G309" s="108" t="s">
        <v>94</v>
      </c>
      <c r="H309" s="108" t="s">
        <v>94</v>
      </c>
      <c r="I309" s="109" t="s">
        <v>93</v>
      </c>
    </row>
    <row r="310" spans="1:9" ht="20.100000000000001" customHeight="1" x14ac:dyDescent="0.35">
      <c r="A310" s="110" t="s">
        <v>445</v>
      </c>
      <c r="B310" s="111" t="s">
        <v>446</v>
      </c>
      <c r="C310" s="112" t="s">
        <v>94</v>
      </c>
      <c r="D310" s="113" t="s">
        <v>94</v>
      </c>
      <c r="E310" s="114" t="s">
        <v>94</v>
      </c>
      <c r="F310" s="112" t="s">
        <v>94</v>
      </c>
      <c r="G310" s="113" t="s">
        <v>94</v>
      </c>
      <c r="H310" s="113" t="s">
        <v>94</v>
      </c>
      <c r="I310" s="114" t="s">
        <v>93</v>
      </c>
    </row>
    <row r="311" spans="1:9" ht="20.100000000000001" customHeight="1" x14ac:dyDescent="0.35">
      <c r="A311" s="105" t="s">
        <v>445</v>
      </c>
      <c r="B311" s="106" t="s">
        <v>447</v>
      </c>
      <c r="C311" s="107" t="s">
        <v>94</v>
      </c>
      <c r="D311" s="108" t="s">
        <v>94</v>
      </c>
      <c r="E311" s="109" t="s">
        <v>94</v>
      </c>
      <c r="F311" s="107" t="s">
        <v>94</v>
      </c>
      <c r="G311" s="108" t="s">
        <v>94</v>
      </c>
      <c r="H311" s="108" t="s">
        <v>94</v>
      </c>
      <c r="I311" s="109" t="s">
        <v>94</v>
      </c>
    </row>
    <row r="312" spans="1:9" ht="20.100000000000001" customHeight="1" x14ac:dyDescent="0.35">
      <c r="A312" s="110" t="s">
        <v>445</v>
      </c>
      <c r="B312" s="111" t="s">
        <v>448</v>
      </c>
      <c r="C312" s="112" t="s">
        <v>94</v>
      </c>
      <c r="D312" s="113" t="s">
        <v>94</v>
      </c>
      <c r="E312" s="114" t="s">
        <v>93</v>
      </c>
      <c r="F312" s="112" t="s">
        <v>94</v>
      </c>
      <c r="G312" s="113" t="s">
        <v>93</v>
      </c>
      <c r="H312" s="113" t="s">
        <v>94</v>
      </c>
      <c r="I312" s="114" t="s">
        <v>94</v>
      </c>
    </row>
    <row r="313" spans="1:9" ht="20.100000000000001" customHeight="1" x14ac:dyDescent="0.35">
      <c r="A313" s="105" t="s">
        <v>445</v>
      </c>
      <c r="B313" s="106" t="s">
        <v>449</v>
      </c>
      <c r="C313" s="107" t="s">
        <v>94</v>
      </c>
      <c r="D313" s="108" t="s">
        <v>94</v>
      </c>
      <c r="E313" s="109" t="s">
        <v>93</v>
      </c>
      <c r="F313" s="107" t="s">
        <v>94</v>
      </c>
      <c r="G313" s="108" t="s">
        <v>93</v>
      </c>
      <c r="H313" s="108" t="s">
        <v>94</v>
      </c>
      <c r="I313" s="109" t="s">
        <v>93</v>
      </c>
    </row>
    <row r="314" spans="1:9" ht="20.100000000000001" customHeight="1" x14ac:dyDescent="0.35">
      <c r="A314" s="110" t="s">
        <v>445</v>
      </c>
      <c r="B314" s="111" t="s">
        <v>450</v>
      </c>
      <c r="C314" s="112" t="s">
        <v>94</v>
      </c>
      <c r="D314" s="113" t="s">
        <v>94</v>
      </c>
      <c r="E314" s="114" t="s">
        <v>93</v>
      </c>
      <c r="F314" s="112" t="s">
        <v>94</v>
      </c>
      <c r="G314" s="113" t="s">
        <v>94</v>
      </c>
      <c r="H314" s="113" t="s">
        <v>93</v>
      </c>
      <c r="I314" s="114" t="s">
        <v>93</v>
      </c>
    </row>
    <row r="315" spans="1:9" ht="20.100000000000001" customHeight="1" x14ac:dyDescent="0.35">
      <c r="A315" s="105" t="s">
        <v>445</v>
      </c>
      <c r="B315" s="106" t="s">
        <v>451</v>
      </c>
      <c r="C315" s="107" t="s">
        <v>94</v>
      </c>
      <c r="D315" s="108" t="s">
        <v>94</v>
      </c>
      <c r="E315" s="109" t="s">
        <v>93</v>
      </c>
      <c r="F315" s="107" t="s">
        <v>94</v>
      </c>
      <c r="G315" s="108" t="s">
        <v>94</v>
      </c>
      <c r="H315" s="108" t="s">
        <v>94</v>
      </c>
      <c r="I315" s="109" t="s">
        <v>94</v>
      </c>
    </row>
    <row r="316" spans="1:9" ht="20.100000000000001" customHeight="1" x14ac:dyDescent="0.35">
      <c r="A316" s="110" t="s">
        <v>445</v>
      </c>
      <c r="B316" s="111" t="s">
        <v>452</v>
      </c>
      <c r="C316" s="112" t="s">
        <v>94</v>
      </c>
      <c r="D316" s="113" t="s">
        <v>94</v>
      </c>
      <c r="E316" s="114" t="s">
        <v>93</v>
      </c>
      <c r="F316" s="112" t="s">
        <v>94</v>
      </c>
      <c r="G316" s="113" t="s">
        <v>93</v>
      </c>
      <c r="H316" s="113" t="s">
        <v>93</v>
      </c>
      <c r="I316" s="114" t="s">
        <v>93</v>
      </c>
    </row>
    <row r="317" spans="1:9" ht="20.100000000000001" customHeight="1" x14ac:dyDescent="0.35">
      <c r="A317" s="105" t="s">
        <v>445</v>
      </c>
      <c r="B317" s="106" t="s">
        <v>453</v>
      </c>
      <c r="C317" s="107" t="s">
        <v>94</v>
      </c>
      <c r="D317" s="108" t="s">
        <v>94</v>
      </c>
      <c r="E317" s="109" t="s">
        <v>93</v>
      </c>
      <c r="F317" s="107" t="s">
        <v>94</v>
      </c>
      <c r="G317" s="108" t="s">
        <v>93</v>
      </c>
      <c r="H317" s="108" t="s">
        <v>93</v>
      </c>
      <c r="I317" s="109" t="s">
        <v>93</v>
      </c>
    </row>
    <row r="318" spans="1:9" ht="20.100000000000001" customHeight="1" x14ac:dyDescent="0.35">
      <c r="A318" s="110" t="s">
        <v>445</v>
      </c>
      <c r="B318" s="111" t="s">
        <v>454</v>
      </c>
      <c r="C318" s="112" t="s">
        <v>94</v>
      </c>
      <c r="D318" s="113" t="s">
        <v>94</v>
      </c>
      <c r="E318" s="114" t="s">
        <v>94</v>
      </c>
      <c r="F318" s="112" t="s">
        <v>94</v>
      </c>
      <c r="G318" s="113" t="s">
        <v>93</v>
      </c>
      <c r="H318" s="113" t="s">
        <v>94</v>
      </c>
      <c r="I318" s="114" t="s">
        <v>93</v>
      </c>
    </row>
    <row r="319" spans="1:9" ht="20.100000000000001" customHeight="1" x14ac:dyDescent="0.35">
      <c r="A319" s="105" t="s">
        <v>445</v>
      </c>
      <c r="B319" s="106" t="s">
        <v>455</v>
      </c>
      <c r="C319" s="107" t="s">
        <v>94</v>
      </c>
      <c r="D319" s="108" t="s">
        <v>94</v>
      </c>
      <c r="E319" s="109" t="s">
        <v>93</v>
      </c>
      <c r="F319" s="107" t="s">
        <v>94</v>
      </c>
      <c r="G319" s="108" t="s">
        <v>94</v>
      </c>
      <c r="H319" s="108" t="s">
        <v>94</v>
      </c>
      <c r="I319" s="109" t="s">
        <v>93</v>
      </c>
    </row>
    <row r="320" spans="1:9" ht="20.100000000000001" customHeight="1" x14ac:dyDescent="0.35">
      <c r="A320" s="110" t="s">
        <v>456</v>
      </c>
      <c r="B320" s="111" t="s">
        <v>457</v>
      </c>
      <c r="C320" s="112" t="s">
        <v>94</v>
      </c>
      <c r="D320" s="113" t="s">
        <v>94</v>
      </c>
      <c r="E320" s="114" t="s">
        <v>94</v>
      </c>
      <c r="F320" s="112" t="s">
        <v>94</v>
      </c>
      <c r="G320" s="113" t="s">
        <v>94</v>
      </c>
      <c r="H320" s="113" t="s">
        <v>93</v>
      </c>
      <c r="I320" s="114" t="s">
        <v>93</v>
      </c>
    </row>
    <row r="321" spans="1:9" ht="20.100000000000001" customHeight="1" x14ac:dyDescent="0.35">
      <c r="A321" s="105" t="s">
        <v>456</v>
      </c>
      <c r="B321" s="106" t="s">
        <v>458</v>
      </c>
      <c r="C321" s="107" t="s">
        <v>93</v>
      </c>
      <c r="D321" s="108" t="s">
        <v>93</v>
      </c>
      <c r="E321" s="109" t="s">
        <v>94</v>
      </c>
      <c r="F321" s="107" t="s">
        <v>94</v>
      </c>
      <c r="G321" s="108" t="s">
        <v>94</v>
      </c>
      <c r="H321" s="108" t="s">
        <v>94</v>
      </c>
      <c r="I321" s="109" t="s">
        <v>94</v>
      </c>
    </row>
    <row r="322" spans="1:9" ht="20.100000000000001" customHeight="1" x14ac:dyDescent="0.35">
      <c r="A322" s="110" t="s">
        <v>456</v>
      </c>
      <c r="B322" s="111" t="s">
        <v>459</v>
      </c>
      <c r="C322" s="112" t="s">
        <v>93</v>
      </c>
      <c r="D322" s="113" t="s">
        <v>93</v>
      </c>
      <c r="E322" s="114" t="s">
        <v>94</v>
      </c>
      <c r="F322" s="112" t="s">
        <v>94</v>
      </c>
      <c r="G322" s="113" t="s">
        <v>93</v>
      </c>
      <c r="H322" s="113" t="s">
        <v>94</v>
      </c>
      <c r="I322" s="114" t="s">
        <v>93</v>
      </c>
    </row>
    <row r="323" spans="1:9" ht="20.100000000000001" customHeight="1" x14ac:dyDescent="0.35">
      <c r="A323" s="105" t="s">
        <v>460</v>
      </c>
      <c r="B323" s="106" t="s">
        <v>461</v>
      </c>
      <c r="C323" s="107" t="s">
        <v>93</v>
      </c>
      <c r="D323" s="108" t="s">
        <v>94</v>
      </c>
      <c r="E323" s="109" t="s">
        <v>93</v>
      </c>
      <c r="F323" s="107" t="s">
        <v>94</v>
      </c>
      <c r="G323" s="108" t="s">
        <v>94</v>
      </c>
      <c r="H323" s="108" t="s">
        <v>94</v>
      </c>
      <c r="I323" s="109" t="s">
        <v>94</v>
      </c>
    </row>
    <row r="324" spans="1:9" ht="20.100000000000001" customHeight="1" x14ac:dyDescent="0.35">
      <c r="A324" s="110" t="s">
        <v>460</v>
      </c>
      <c r="B324" s="111" t="s">
        <v>462</v>
      </c>
      <c r="C324" s="112" t="s">
        <v>93</v>
      </c>
      <c r="D324" s="113" t="s">
        <v>94</v>
      </c>
      <c r="E324" s="114" t="s">
        <v>93</v>
      </c>
      <c r="F324" s="112" t="s">
        <v>94</v>
      </c>
      <c r="G324" s="113" t="s">
        <v>94</v>
      </c>
      <c r="H324" s="113" t="s">
        <v>94</v>
      </c>
      <c r="I324" s="114" t="s">
        <v>94</v>
      </c>
    </row>
    <row r="325" spans="1:9" ht="20.100000000000001" customHeight="1" x14ac:dyDescent="0.35">
      <c r="A325" s="105" t="s">
        <v>460</v>
      </c>
      <c r="B325" s="106" t="s">
        <v>463</v>
      </c>
      <c r="C325" s="107" t="s">
        <v>93</v>
      </c>
      <c r="D325" s="108" t="s">
        <v>94</v>
      </c>
      <c r="E325" s="109" t="s">
        <v>93</v>
      </c>
      <c r="F325" s="107" t="s">
        <v>94</v>
      </c>
      <c r="G325" s="108" t="s">
        <v>94</v>
      </c>
      <c r="H325" s="108" t="s">
        <v>94</v>
      </c>
      <c r="I325" s="109" t="s">
        <v>94</v>
      </c>
    </row>
    <row r="326" spans="1:9" ht="20.100000000000001" customHeight="1" x14ac:dyDescent="0.35">
      <c r="A326" s="110" t="s">
        <v>460</v>
      </c>
      <c r="B326" s="111" t="s">
        <v>464</v>
      </c>
      <c r="C326" s="112" t="s">
        <v>93</v>
      </c>
      <c r="D326" s="113" t="s">
        <v>94</v>
      </c>
      <c r="E326" s="114" t="s">
        <v>94</v>
      </c>
      <c r="F326" s="112" t="s">
        <v>94</v>
      </c>
      <c r="G326" s="113" t="s">
        <v>94</v>
      </c>
      <c r="H326" s="113" t="s">
        <v>94</v>
      </c>
      <c r="I326" s="114" t="s">
        <v>94</v>
      </c>
    </row>
    <row r="327" spans="1:9" ht="20.100000000000001" customHeight="1" x14ac:dyDescent="0.35">
      <c r="A327" s="105" t="s">
        <v>460</v>
      </c>
      <c r="B327" s="106" t="s">
        <v>465</v>
      </c>
      <c r="C327" s="107" t="s">
        <v>93</v>
      </c>
      <c r="D327" s="108" t="s">
        <v>94</v>
      </c>
      <c r="E327" s="109" t="s">
        <v>94</v>
      </c>
      <c r="F327" s="107" t="s">
        <v>94</v>
      </c>
      <c r="G327" s="108" t="s">
        <v>94</v>
      </c>
      <c r="H327" s="108" t="s">
        <v>94</v>
      </c>
      <c r="I327" s="109" t="s">
        <v>94</v>
      </c>
    </row>
    <row r="328" spans="1:9" ht="20.100000000000001" customHeight="1" x14ac:dyDescent="0.35">
      <c r="A328" s="110" t="s">
        <v>460</v>
      </c>
      <c r="B328" s="111" t="s">
        <v>466</v>
      </c>
      <c r="C328" s="112" t="s">
        <v>94</v>
      </c>
      <c r="D328" s="113" t="s">
        <v>94</v>
      </c>
      <c r="E328" s="114" t="s">
        <v>93</v>
      </c>
      <c r="F328" s="112" t="s">
        <v>94</v>
      </c>
      <c r="G328" s="113" t="s">
        <v>94</v>
      </c>
      <c r="H328" s="113" t="s">
        <v>94</v>
      </c>
      <c r="I328" s="114" t="s">
        <v>94</v>
      </c>
    </row>
    <row r="329" spans="1:9" ht="20.100000000000001" customHeight="1" x14ac:dyDescent="0.35">
      <c r="A329" s="105" t="s">
        <v>460</v>
      </c>
      <c r="B329" s="106" t="s">
        <v>467</v>
      </c>
      <c r="C329" s="107" t="s">
        <v>93</v>
      </c>
      <c r="D329" s="108" t="s">
        <v>94</v>
      </c>
      <c r="E329" s="109" t="s">
        <v>93</v>
      </c>
      <c r="F329" s="107" t="s">
        <v>94</v>
      </c>
      <c r="G329" s="108" t="s">
        <v>94</v>
      </c>
      <c r="H329" s="108" t="s">
        <v>94</v>
      </c>
      <c r="I329" s="109" t="s">
        <v>93</v>
      </c>
    </row>
    <row r="330" spans="1:9" ht="20.100000000000001" customHeight="1" x14ac:dyDescent="0.35">
      <c r="A330" s="110" t="s">
        <v>468</v>
      </c>
      <c r="B330" s="111" t="s">
        <v>469</v>
      </c>
      <c r="C330" s="112" t="s">
        <v>94</v>
      </c>
      <c r="D330" s="113" t="s">
        <v>94</v>
      </c>
      <c r="E330" s="114" t="s">
        <v>94</v>
      </c>
      <c r="F330" s="112" t="s">
        <v>94</v>
      </c>
      <c r="G330" s="113" t="s">
        <v>94</v>
      </c>
      <c r="H330" s="113" t="s">
        <v>94</v>
      </c>
      <c r="I330" s="114" t="s">
        <v>93</v>
      </c>
    </row>
    <row r="331" spans="1:9" ht="20.100000000000001" customHeight="1" x14ac:dyDescent="0.35">
      <c r="A331" s="105" t="s">
        <v>468</v>
      </c>
      <c r="B331" s="106" t="s">
        <v>470</v>
      </c>
      <c r="C331" s="107" t="s">
        <v>94</v>
      </c>
      <c r="D331" s="108" t="s">
        <v>94</v>
      </c>
      <c r="E331" s="109" t="s">
        <v>94</v>
      </c>
      <c r="F331" s="107" t="s">
        <v>94</v>
      </c>
      <c r="G331" s="108" t="s">
        <v>93</v>
      </c>
      <c r="H331" s="108" t="s">
        <v>94</v>
      </c>
      <c r="I331" s="109" t="s">
        <v>94</v>
      </c>
    </row>
    <row r="332" spans="1:9" ht="30.75" customHeight="1" x14ac:dyDescent="0.35">
      <c r="A332" s="115"/>
      <c r="B332" s="116" t="s">
        <v>479</v>
      </c>
      <c r="C332" s="117">
        <f t="shared" ref="C332:I332" si="0">COUNTIF(C5:C331,"Yes")</f>
        <v>88</v>
      </c>
      <c r="D332" s="118">
        <f t="shared" si="0"/>
        <v>56</v>
      </c>
      <c r="E332" s="119">
        <f t="shared" si="0"/>
        <v>149</v>
      </c>
      <c r="F332" s="117">
        <f t="shared" si="0"/>
        <v>15</v>
      </c>
      <c r="G332" s="118">
        <f t="shared" si="0"/>
        <v>117</v>
      </c>
      <c r="H332" s="118">
        <f t="shared" si="0"/>
        <v>73</v>
      </c>
      <c r="I332" s="119">
        <f t="shared" si="0"/>
        <v>159</v>
      </c>
    </row>
    <row r="333" spans="1:9" x14ac:dyDescent="0.35">
      <c r="C333" s="485"/>
    </row>
    <row r="334" spans="1:9" x14ac:dyDescent="0.35">
      <c r="A334" s="498" t="s">
        <v>930</v>
      </c>
    </row>
    <row r="335" spans="1:9" x14ac:dyDescent="0.35">
      <c r="A335" s="499" t="s">
        <v>986</v>
      </c>
    </row>
  </sheetData>
  <autoFilter ref="A4:I4"/>
  <mergeCells count="4">
    <mergeCell ref="A2:B2"/>
    <mergeCell ref="A3:B3"/>
    <mergeCell ref="C3:E3"/>
    <mergeCell ref="F3:I3"/>
  </mergeCells>
  <hyperlinks>
    <hyperlink ref="A2:B2" location="TOC!A1" display="Return to Table of Contents"/>
  </hyperlinks>
  <pageMargins left="0.25" right="0.25" top="0.75" bottom="0.75" header="0.3" footer="0.3"/>
  <pageSetup scale="69" fitToHeight="0" orientation="portrait" r:id="rId1"/>
  <headerFooter>
    <oddHeader>&amp;L&amp;"Arial,Bold"2019-20 &amp;"Arial,Bold Italic"Survey of Allied Dental Education&amp;"Arial,Bold"
Report 1 - Dental Hygiene Education Programs</oddHeader>
  </headerFooter>
  <rowBreaks count="8" manualBreakCount="8">
    <brk id="48" max="8" man="1"/>
    <brk id="90" max="16383" man="1"/>
    <brk id="130" max="16383" man="1"/>
    <brk id="169" max="16383" man="1"/>
    <brk id="206" max="16383" man="1"/>
    <brk id="241" max="16383" man="1"/>
    <brk id="271" max="16383" man="1"/>
    <brk id="30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64"/>
  <sheetViews>
    <sheetView showWhiteSpace="0" zoomScaleNormal="100" workbookViewId="0"/>
  </sheetViews>
  <sheetFormatPr defaultColWidth="9.19921875" defaultRowHeight="12.75" x14ac:dyDescent="0.35"/>
  <cols>
    <col min="1" max="16384" width="9.19921875" style="1"/>
  </cols>
  <sheetData>
    <row r="1" spans="1:18" s="13" customFormat="1" ht="13.9" x14ac:dyDescent="0.35">
      <c r="A1" s="32" t="s">
        <v>892</v>
      </c>
      <c r="B1" s="135"/>
      <c r="C1" s="135"/>
    </row>
    <row r="2" spans="1:18" ht="15.75" customHeight="1" x14ac:dyDescent="0.35">
      <c r="A2" s="541" t="s">
        <v>13</v>
      </c>
      <c r="B2" s="542"/>
      <c r="C2" s="542"/>
      <c r="R2" s="59"/>
    </row>
    <row r="3" spans="1:18" x14ac:dyDescent="0.35">
      <c r="R3" s="59"/>
    </row>
    <row r="4" spans="1:18" x14ac:dyDescent="0.35">
      <c r="R4" s="59"/>
    </row>
    <row r="5" spans="1:18" x14ac:dyDescent="0.35">
      <c r="Q5" s="59"/>
      <c r="R5" s="59"/>
    </row>
    <row r="6" spans="1:18" x14ac:dyDescent="0.35">
      <c r="R6" s="59"/>
    </row>
    <row r="7" spans="1:18" x14ac:dyDescent="0.35">
      <c r="R7" s="59"/>
    </row>
    <row r="8" spans="1:18" x14ac:dyDescent="0.35">
      <c r="R8" s="59"/>
    </row>
    <row r="9" spans="1:18" x14ac:dyDescent="0.35">
      <c r="R9" s="59"/>
    </row>
    <row r="10" spans="1:18" x14ac:dyDescent="0.35">
      <c r="D10" s="1" t="s">
        <v>17</v>
      </c>
      <c r="E10" s="1" t="s">
        <v>18</v>
      </c>
      <c r="F10" s="1" t="s">
        <v>19</v>
      </c>
      <c r="G10" s="1" t="s">
        <v>20</v>
      </c>
      <c r="H10" s="1" t="s">
        <v>21</v>
      </c>
      <c r="I10" s="1" t="s">
        <v>22</v>
      </c>
      <c r="J10" s="1" t="s">
        <v>23</v>
      </c>
      <c r="K10" s="1" t="s">
        <v>24</v>
      </c>
      <c r="L10" s="1" t="s">
        <v>25</v>
      </c>
      <c r="M10" s="1" t="s">
        <v>26</v>
      </c>
      <c r="N10" s="1" t="s">
        <v>33</v>
      </c>
    </row>
    <row r="11" spans="1:18" ht="13.15" x14ac:dyDescent="0.4">
      <c r="C11" s="1" t="s">
        <v>481</v>
      </c>
      <c r="D11" s="1">
        <v>34745</v>
      </c>
      <c r="E11" s="1">
        <v>34117</v>
      </c>
      <c r="F11" s="1">
        <v>33972</v>
      </c>
      <c r="G11" s="1">
        <v>32697</v>
      </c>
      <c r="H11" s="132">
        <v>32189</v>
      </c>
      <c r="I11" s="1">
        <v>33107</v>
      </c>
      <c r="J11" s="1">
        <v>32748</v>
      </c>
      <c r="K11" s="1">
        <v>34234</v>
      </c>
      <c r="L11" s="1">
        <v>34410</v>
      </c>
      <c r="M11" s="1">
        <v>35297</v>
      </c>
      <c r="N11" s="133">
        <v>36075</v>
      </c>
    </row>
    <row r="12" spans="1:18" x14ac:dyDescent="0.35">
      <c r="C12" s="1" t="s">
        <v>480</v>
      </c>
      <c r="D12" s="1">
        <v>10013</v>
      </c>
      <c r="E12" s="1">
        <v>9821</v>
      </c>
      <c r="F12" s="1">
        <v>9992</v>
      </c>
      <c r="G12" s="1">
        <v>10185</v>
      </c>
      <c r="H12" s="1">
        <v>10005</v>
      </c>
      <c r="I12" s="1">
        <v>10129</v>
      </c>
      <c r="J12" s="1">
        <v>10349</v>
      </c>
      <c r="K12" s="1">
        <v>10207</v>
      </c>
      <c r="L12" s="1">
        <v>9921</v>
      </c>
      <c r="M12" s="1">
        <v>10165</v>
      </c>
      <c r="N12" s="133">
        <v>9892</v>
      </c>
    </row>
    <row r="13" spans="1:18" x14ac:dyDescent="0.35">
      <c r="C13" s="1" t="s">
        <v>482</v>
      </c>
      <c r="D13" s="1">
        <v>309</v>
      </c>
      <c r="E13" s="1">
        <v>323</v>
      </c>
      <c r="F13" s="1">
        <v>332</v>
      </c>
      <c r="G13" s="1">
        <v>335</v>
      </c>
      <c r="H13" s="1">
        <v>334</v>
      </c>
      <c r="I13" s="1">
        <v>335</v>
      </c>
      <c r="J13" s="1">
        <v>331</v>
      </c>
      <c r="K13" s="1">
        <v>330</v>
      </c>
      <c r="L13" s="1">
        <v>324</v>
      </c>
      <c r="M13" s="1">
        <v>319</v>
      </c>
      <c r="N13" s="1">
        <v>321</v>
      </c>
    </row>
    <row r="15" spans="1:18" ht="13.15" thickBot="1" x14ac:dyDescent="0.4"/>
    <row r="16" spans="1:18" ht="26.25" x14ac:dyDescent="0.35">
      <c r="C16" s="72" t="s">
        <v>483</v>
      </c>
      <c r="D16" s="73" t="s">
        <v>484</v>
      </c>
      <c r="E16" s="73" t="s">
        <v>64</v>
      </c>
      <c r="F16" s="73" t="s">
        <v>485</v>
      </c>
      <c r="G16" s="73" t="s">
        <v>486</v>
      </c>
    </row>
    <row r="17" spans="1:7" ht="13.15" x14ac:dyDescent="0.35">
      <c r="C17" s="136" t="s">
        <v>487</v>
      </c>
      <c r="D17" s="133">
        <v>38073</v>
      </c>
      <c r="E17" s="133">
        <v>323</v>
      </c>
      <c r="F17" s="133">
        <v>1304</v>
      </c>
      <c r="G17" s="133">
        <v>16</v>
      </c>
    </row>
    <row r="18" spans="1:7" ht="13.15" x14ac:dyDescent="0.35">
      <c r="C18" s="136" t="s">
        <v>488</v>
      </c>
      <c r="D18" s="133">
        <v>9958</v>
      </c>
      <c r="E18" s="133">
        <v>323</v>
      </c>
      <c r="F18" s="133">
        <v>233</v>
      </c>
      <c r="G18" s="133">
        <v>6</v>
      </c>
    </row>
    <row r="32" spans="1:7" x14ac:dyDescent="0.35">
      <c r="A32" s="496" t="s">
        <v>931</v>
      </c>
    </row>
    <row r="33" spans="1:17" x14ac:dyDescent="0.35">
      <c r="A33" s="500" t="s">
        <v>986</v>
      </c>
    </row>
    <row r="34" spans="1:17" x14ac:dyDescent="0.35">
      <c r="A34" s="60"/>
    </row>
    <row r="36" spans="1:17" ht="13.9" x14ac:dyDescent="0.4">
      <c r="A36" s="48" t="s">
        <v>893</v>
      </c>
    </row>
    <row r="38" spans="1:17" x14ac:dyDescent="0.35">
      <c r="Q38" s="59"/>
    </row>
    <row r="39" spans="1:17" x14ac:dyDescent="0.35">
      <c r="Q39" s="59"/>
    </row>
    <row r="42" spans="1:17" x14ac:dyDescent="0.35">
      <c r="E42" s="1" t="s">
        <v>17</v>
      </c>
      <c r="F42" s="1" t="s">
        <v>18</v>
      </c>
      <c r="G42" s="1" t="s">
        <v>19</v>
      </c>
      <c r="H42" s="1" t="s">
        <v>20</v>
      </c>
      <c r="I42" s="1" t="s">
        <v>21</v>
      </c>
      <c r="J42" s="1" t="s">
        <v>22</v>
      </c>
      <c r="K42" s="1" t="s">
        <v>23</v>
      </c>
      <c r="L42" s="1" t="s">
        <v>24</v>
      </c>
      <c r="M42" s="1" t="s">
        <v>25</v>
      </c>
      <c r="N42" s="1" t="s">
        <v>26</v>
      </c>
      <c r="O42" s="1" t="s">
        <v>33</v>
      </c>
    </row>
    <row r="43" spans="1:17" x14ac:dyDescent="0.35">
      <c r="D43" s="1" t="s">
        <v>489</v>
      </c>
      <c r="E43" s="134">
        <f t="shared" ref="E43:O43" si="0">D12/D13</f>
        <v>32.404530744336569</v>
      </c>
      <c r="F43" s="134">
        <f t="shared" si="0"/>
        <v>30.405572755417957</v>
      </c>
      <c r="G43" s="134">
        <f t="shared" si="0"/>
        <v>30.096385542168676</v>
      </c>
      <c r="H43" s="134">
        <f t="shared" si="0"/>
        <v>30.402985074626866</v>
      </c>
      <c r="I43" s="134">
        <f t="shared" si="0"/>
        <v>29.95508982035928</v>
      </c>
      <c r="J43" s="134">
        <f t="shared" si="0"/>
        <v>30.235820895522387</v>
      </c>
      <c r="K43" s="134">
        <f t="shared" si="0"/>
        <v>31.265861027190333</v>
      </c>
      <c r="L43" s="134">
        <f t="shared" si="0"/>
        <v>30.93030303030303</v>
      </c>
      <c r="M43" s="134">
        <f t="shared" si="0"/>
        <v>30.62037037037037</v>
      </c>
      <c r="N43" s="134">
        <f t="shared" si="0"/>
        <v>31.865203761755485</v>
      </c>
      <c r="O43" s="134">
        <f t="shared" si="0"/>
        <v>30.81619937694704</v>
      </c>
    </row>
    <row r="44" spans="1:17" x14ac:dyDescent="0.35">
      <c r="D44" s="1" t="s">
        <v>490</v>
      </c>
      <c r="E44" s="134">
        <f t="shared" ref="E44:O44" si="1">D11/D13</f>
        <v>112.44336569579288</v>
      </c>
      <c r="F44" s="134">
        <f t="shared" si="1"/>
        <v>105.62538699690403</v>
      </c>
      <c r="G44" s="134">
        <f t="shared" si="1"/>
        <v>102.32530120481928</v>
      </c>
      <c r="H44" s="134">
        <f t="shared" si="1"/>
        <v>97.602985074626872</v>
      </c>
      <c r="I44" s="134">
        <f t="shared" si="1"/>
        <v>96.374251497005986</v>
      </c>
      <c r="J44" s="134">
        <f t="shared" si="1"/>
        <v>98.826865671641798</v>
      </c>
      <c r="K44" s="134">
        <f t="shared" si="1"/>
        <v>98.936555891238669</v>
      </c>
      <c r="L44" s="134">
        <f t="shared" si="1"/>
        <v>103.73939393939393</v>
      </c>
      <c r="M44" s="134">
        <f t="shared" si="1"/>
        <v>106.20370370370371</v>
      </c>
      <c r="N44" s="134">
        <f t="shared" si="1"/>
        <v>110.64890282131661</v>
      </c>
      <c r="O44" s="134">
        <f t="shared" si="1"/>
        <v>112.38317757009345</v>
      </c>
    </row>
    <row r="63" spans="1:1" x14ac:dyDescent="0.35">
      <c r="A63" s="496" t="s">
        <v>931</v>
      </c>
    </row>
    <row r="64" spans="1:1" x14ac:dyDescent="0.35">
      <c r="A64" s="500" t="s">
        <v>986</v>
      </c>
    </row>
  </sheetData>
  <mergeCells count="1">
    <mergeCell ref="A2:C2"/>
  </mergeCells>
  <hyperlinks>
    <hyperlink ref="A2" location="TOC!A1" display="Return to Table of Contents"/>
  </hyperlinks>
  <pageMargins left="0.25" right="0.25" top="0.75" bottom="0.75" header="0.3" footer="0.3"/>
  <pageSetup scale="65" orientation="portrait" r:id="rId1"/>
  <headerFooter>
    <oddHeader>&amp;L&amp;"Arial,Bold"2019-20 &amp;"Arial,Bold Italic"Survey of Allied Dental Education&amp;"Arial,Bold"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108"/>
  <sheetViews>
    <sheetView zoomScaleNormal="100" workbookViewId="0"/>
  </sheetViews>
  <sheetFormatPr defaultColWidth="9.19921875" defaultRowHeight="12.75" x14ac:dyDescent="0.35"/>
  <cols>
    <col min="1" max="1" width="5.19921875" style="1" customWidth="1"/>
    <col min="2" max="2" width="9.19921875" style="1"/>
    <col min="3" max="3" width="10.53125" style="1" customWidth="1"/>
    <col min="4" max="16384" width="9.19921875" style="1"/>
  </cols>
  <sheetData>
    <row r="1" spans="1:20" ht="13.9" x14ac:dyDescent="0.35">
      <c r="A1" s="32" t="s">
        <v>894</v>
      </c>
      <c r="B1" s="49"/>
      <c r="C1" s="49"/>
    </row>
    <row r="2" spans="1:20" ht="13.5" x14ac:dyDescent="0.35">
      <c r="A2" s="548" t="s">
        <v>13</v>
      </c>
      <c r="B2" s="548"/>
      <c r="C2" s="548"/>
      <c r="D2" s="548"/>
      <c r="N2" s="59"/>
    </row>
    <row r="5" spans="1:20" ht="13.15" x14ac:dyDescent="0.35">
      <c r="C5" s="1" t="s">
        <v>491</v>
      </c>
      <c r="D5" s="1" t="s">
        <v>492</v>
      </c>
      <c r="E5" s="1" t="s">
        <v>493</v>
      </c>
      <c r="F5" s="1" t="s">
        <v>494</v>
      </c>
      <c r="G5" s="1" t="s">
        <v>42</v>
      </c>
      <c r="O5" s="38"/>
      <c r="P5" s="524"/>
      <c r="Q5" s="524"/>
      <c r="R5" s="524"/>
      <c r="S5" s="128"/>
      <c r="T5" s="128"/>
    </row>
    <row r="6" spans="1:20" ht="13.15" x14ac:dyDescent="0.35">
      <c r="C6" s="1">
        <v>0.25990000000000002</v>
      </c>
      <c r="D6" s="1">
        <v>0.17130000000000001</v>
      </c>
      <c r="E6" s="1">
        <v>0.30280000000000001</v>
      </c>
      <c r="F6" s="1">
        <v>0.1774</v>
      </c>
      <c r="G6" s="1">
        <v>8.8700000000000001E-2</v>
      </c>
      <c r="O6" s="38"/>
      <c r="P6" s="524"/>
      <c r="Q6" s="524"/>
      <c r="R6" s="524"/>
      <c r="S6" s="128"/>
      <c r="T6" s="128"/>
    </row>
    <row r="7" spans="1:20" ht="13.15" x14ac:dyDescent="0.35">
      <c r="O7" s="38"/>
      <c r="P7" s="128"/>
      <c r="Q7" s="57"/>
      <c r="R7" s="57"/>
      <c r="S7" s="57"/>
      <c r="T7" s="57"/>
    </row>
    <row r="8" spans="1:20" ht="13.5" thickBot="1" x14ac:dyDescent="0.4">
      <c r="O8" s="38"/>
      <c r="P8" s="128"/>
      <c r="Q8" s="57"/>
      <c r="R8" s="57"/>
      <c r="S8" s="57"/>
      <c r="T8" s="57"/>
    </row>
    <row r="9" spans="1:20" ht="26.25" x14ac:dyDescent="0.35">
      <c r="B9" s="543" t="s">
        <v>495</v>
      </c>
      <c r="C9" s="545" t="s">
        <v>79</v>
      </c>
      <c r="D9" s="545" t="s">
        <v>80</v>
      </c>
      <c r="E9" s="130" t="s">
        <v>81</v>
      </c>
      <c r="F9" s="130" t="s">
        <v>81</v>
      </c>
      <c r="O9" s="38"/>
      <c r="P9" s="128"/>
      <c r="Q9" s="57"/>
      <c r="R9" s="57"/>
      <c r="S9" s="57"/>
      <c r="T9" s="57"/>
    </row>
    <row r="10" spans="1:20" ht="26.25" x14ac:dyDescent="0.35">
      <c r="B10" s="544"/>
      <c r="C10" s="546"/>
      <c r="D10" s="546"/>
      <c r="E10" s="74" t="s">
        <v>79</v>
      </c>
      <c r="F10" s="74" t="s">
        <v>80</v>
      </c>
      <c r="O10" s="38"/>
      <c r="P10" s="128"/>
      <c r="Q10" s="57"/>
      <c r="R10" s="57"/>
      <c r="S10" s="57"/>
      <c r="T10" s="57"/>
    </row>
    <row r="11" spans="1:20" ht="13.15" x14ac:dyDescent="0.35">
      <c r="B11" s="129">
        <v>1</v>
      </c>
      <c r="C11" s="75">
        <v>85</v>
      </c>
      <c r="D11" s="75">
        <v>25.99</v>
      </c>
      <c r="E11" s="75">
        <v>85</v>
      </c>
      <c r="F11" s="75">
        <v>25.99</v>
      </c>
      <c r="O11" s="38"/>
      <c r="P11" s="38"/>
      <c r="Q11" s="38"/>
      <c r="R11" s="38"/>
      <c r="S11" s="38"/>
      <c r="T11" s="38"/>
    </row>
    <row r="12" spans="1:20" ht="13.15" x14ac:dyDescent="0.35">
      <c r="B12" s="129">
        <v>2</v>
      </c>
      <c r="C12" s="75">
        <v>56</v>
      </c>
      <c r="D12" s="75">
        <v>17.13</v>
      </c>
      <c r="E12" s="75">
        <v>141</v>
      </c>
      <c r="F12" s="75">
        <v>43.12</v>
      </c>
      <c r="O12" s="38"/>
      <c r="P12" s="38"/>
      <c r="Q12" s="38"/>
      <c r="R12" s="38"/>
      <c r="S12" s="38"/>
      <c r="T12" s="38"/>
    </row>
    <row r="13" spans="1:20" ht="13.15" x14ac:dyDescent="0.35">
      <c r="B13" s="129">
        <v>3</v>
      </c>
      <c r="C13" s="75">
        <v>99</v>
      </c>
      <c r="D13" s="75">
        <v>30.28</v>
      </c>
      <c r="E13" s="75">
        <v>240</v>
      </c>
      <c r="F13" s="75">
        <v>73.39</v>
      </c>
      <c r="O13" s="38"/>
      <c r="P13" s="38"/>
      <c r="Q13" s="38"/>
      <c r="R13" s="38"/>
      <c r="S13" s="38"/>
      <c r="T13" s="38"/>
    </row>
    <row r="14" spans="1:20" ht="13.15" x14ac:dyDescent="0.35">
      <c r="B14" s="129">
        <v>4</v>
      </c>
      <c r="C14" s="75">
        <v>58</v>
      </c>
      <c r="D14" s="75">
        <v>17.739999999999998</v>
      </c>
      <c r="E14" s="75">
        <v>298</v>
      </c>
      <c r="F14" s="75">
        <v>91.13</v>
      </c>
    </row>
    <row r="15" spans="1:20" ht="13.5" thickBot="1" x14ac:dyDescent="0.4">
      <c r="B15" s="129">
        <v>5</v>
      </c>
      <c r="C15" s="75">
        <v>29</v>
      </c>
      <c r="D15" s="75">
        <v>8.8699999999999992</v>
      </c>
      <c r="E15" s="75">
        <v>327</v>
      </c>
      <c r="F15" s="75">
        <v>100</v>
      </c>
    </row>
    <row r="16" spans="1:20" ht="13.15" x14ac:dyDescent="0.35">
      <c r="B16" s="543"/>
      <c r="C16" s="545"/>
      <c r="D16" s="545"/>
      <c r="E16" s="130"/>
      <c r="F16" s="130"/>
    </row>
    <row r="17" spans="1:14" ht="13.15" x14ac:dyDescent="0.35">
      <c r="B17" s="544"/>
      <c r="C17" s="546"/>
      <c r="D17" s="546"/>
      <c r="E17" s="74"/>
      <c r="F17" s="74"/>
    </row>
    <row r="18" spans="1:14" ht="13.15" x14ac:dyDescent="0.35">
      <c r="B18" s="129"/>
      <c r="C18" s="75"/>
      <c r="D18" s="75"/>
      <c r="E18" s="75"/>
      <c r="F18" s="75"/>
    </row>
    <row r="19" spans="1:14" ht="13.15" x14ac:dyDescent="0.35">
      <c r="B19" s="129"/>
      <c r="C19" s="75"/>
      <c r="D19" s="75"/>
      <c r="E19" s="75"/>
      <c r="F19" s="75"/>
    </row>
    <row r="20" spans="1:14" ht="13.15" x14ac:dyDescent="0.35">
      <c r="B20" s="129"/>
      <c r="C20" s="75"/>
      <c r="D20" s="75"/>
      <c r="E20" s="75"/>
      <c r="F20" s="75"/>
    </row>
    <row r="21" spans="1:14" ht="13.15" x14ac:dyDescent="0.35">
      <c r="B21" s="129"/>
      <c r="C21" s="75"/>
      <c r="D21" s="75"/>
      <c r="E21" s="75"/>
      <c r="F21" s="75"/>
    </row>
    <row r="22" spans="1:14" ht="13.15" x14ac:dyDescent="0.35">
      <c r="B22" s="129"/>
      <c r="C22" s="75"/>
      <c r="D22" s="75"/>
      <c r="E22" s="75"/>
      <c r="F22" s="75"/>
    </row>
    <row r="25" spans="1:14" x14ac:dyDescent="0.35">
      <c r="A25" s="19" t="s">
        <v>82</v>
      </c>
    </row>
    <row r="26" spans="1:14" x14ac:dyDescent="0.35">
      <c r="A26" s="60" t="s">
        <v>986</v>
      </c>
    </row>
    <row r="28" spans="1:14" ht="13.9" x14ac:dyDescent="0.35">
      <c r="A28" s="32" t="s">
        <v>895</v>
      </c>
      <c r="M28" s="59"/>
    </row>
    <row r="29" spans="1:14" x14ac:dyDescent="0.35">
      <c r="N29" s="59"/>
    </row>
    <row r="34" spans="4:8" x14ac:dyDescent="0.35">
      <c r="D34" s="1" t="s">
        <v>93</v>
      </c>
      <c r="E34" s="69">
        <v>0.30890000000000001</v>
      </c>
    </row>
    <row r="35" spans="4:8" x14ac:dyDescent="0.35">
      <c r="D35" s="1" t="s">
        <v>94</v>
      </c>
      <c r="E35" s="69">
        <v>0.69110000000000005</v>
      </c>
    </row>
    <row r="36" spans="4:8" ht="12.75" customHeight="1" x14ac:dyDescent="0.35">
      <c r="D36" s="547" t="s">
        <v>496</v>
      </c>
      <c r="E36" s="547" t="s">
        <v>79</v>
      </c>
      <c r="F36" s="547" t="s">
        <v>80</v>
      </c>
      <c r="G36" s="74" t="s">
        <v>81</v>
      </c>
      <c r="H36" s="74" t="s">
        <v>81</v>
      </c>
    </row>
    <row r="37" spans="4:8" ht="26.25" x14ac:dyDescent="0.35">
      <c r="D37" s="547"/>
      <c r="E37" s="547"/>
      <c r="F37" s="547"/>
      <c r="G37" s="74" t="s">
        <v>79</v>
      </c>
      <c r="H37" s="74" t="s">
        <v>80</v>
      </c>
    </row>
    <row r="38" spans="4:8" ht="13.15" x14ac:dyDescent="0.35">
      <c r="D38" s="74">
        <v>1</v>
      </c>
      <c r="E38" s="75">
        <v>101</v>
      </c>
      <c r="F38" s="75">
        <v>30.89</v>
      </c>
      <c r="G38" s="75">
        <v>101</v>
      </c>
      <c r="H38" s="75">
        <v>30.89</v>
      </c>
    </row>
    <row r="39" spans="4:8" ht="13.15" x14ac:dyDescent="0.35">
      <c r="D39" s="74">
        <v>2</v>
      </c>
      <c r="E39" s="75">
        <v>226</v>
      </c>
      <c r="F39" s="75">
        <v>69.11</v>
      </c>
      <c r="G39" s="75">
        <v>327</v>
      </c>
      <c r="H39" s="75">
        <v>100</v>
      </c>
    </row>
    <row r="51" spans="1:14" x14ac:dyDescent="0.35">
      <c r="A51" s="19" t="s">
        <v>82</v>
      </c>
    </row>
    <row r="52" spans="1:14" x14ac:dyDescent="0.35">
      <c r="A52" s="60" t="s">
        <v>986</v>
      </c>
    </row>
    <row r="54" spans="1:14" ht="13.9" x14ac:dyDescent="0.4">
      <c r="A54" s="48" t="s">
        <v>932</v>
      </c>
      <c r="B54" s="49"/>
      <c r="C54" s="49"/>
    </row>
    <row r="55" spans="1:14" ht="13.5" x14ac:dyDescent="0.35">
      <c r="A55" s="548"/>
      <c r="B55" s="548"/>
      <c r="C55" s="548"/>
    </row>
    <row r="57" spans="1:14" x14ac:dyDescent="0.35">
      <c r="N57" s="59"/>
    </row>
    <row r="60" spans="1:14" x14ac:dyDescent="0.35">
      <c r="C60" s="1" t="s">
        <v>33</v>
      </c>
    </row>
    <row r="61" spans="1:14" x14ac:dyDescent="0.35">
      <c r="B61" s="1" t="s">
        <v>497</v>
      </c>
      <c r="C61" s="1">
        <v>87</v>
      </c>
    </row>
    <row r="62" spans="1:14" x14ac:dyDescent="0.35">
      <c r="B62" s="1" t="s">
        <v>498</v>
      </c>
      <c r="C62" s="1">
        <v>28</v>
      </c>
    </row>
    <row r="63" spans="1:14" x14ac:dyDescent="0.35">
      <c r="B63" s="1" t="s">
        <v>499</v>
      </c>
      <c r="C63" s="1">
        <v>41</v>
      </c>
    </row>
    <row r="64" spans="1:14" x14ac:dyDescent="0.35">
      <c r="B64" s="1" t="s">
        <v>42</v>
      </c>
      <c r="C64" s="1">
        <v>24</v>
      </c>
    </row>
    <row r="74" spans="1:13" x14ac:dyDescent="0.35">
      <c r="M74" s="59"/>
    </row>
    <row r="78" spans="1:13" x14ac:dyDescent="0.35">
      <c r="A78" s="60"/>
    </row>
    <row r="79" spans="1:13" x14ac:dyDescent="0.35">
      <c r="A79" s="19"/>
    </row>
    <row r="80" spans="1:13" x14ac:dyDescent="0.35">
      <c r="A80" s="19" t="s">
        <v>82</v>
      </c>
    </row>
    <row r="81" spans="1:7" x14ac:dyDescent="0.35">
      <c r="A81" s="60" t="s">
        <v>986</v>
      </c>
    </row>
    <row r="83" spans="1:7" ht="13.9" x14ac:dyDescent="0.4">
      <c r="A83" s="48" t="s">
        <v>897</v>
      </c>
      <c r="B83" s="49"/>
      <c r="C83" s="49"/>
    </row>
    <row r="84" spans="1:7" ht="13.5" x14ac:dyDescent="0.35">
      <c r="A84" s="548"/>
      <c r="B84" s="548"/>
      <c r="C84" s="548"/>
    </row>
    <row r="86" spans="1:7" x14ac:dyDescent="0.35">
      <c r="A86" s="60"/>
    </row>
    <row r="91" spans="1:7" x14ac:dyDescent="0.35">
      <c r="D91" s="1" t="s">
        <v>500</v>
      </c>
      <c r="E91" s="69">
        <v>0.67279999999999995</v>
      </c>
    </row>
    <row r="92" spans="1:7" x14ac:dyDescent="0.35">
      <c r="D92" s="1" t="s">
        <v>501</v>
      </c>
      <c r="E92" s="69">
        <v>1.2232415902140673E-2</v>
      </c>
    </row>
    <row r="93" spans="1:7" x14ac:dyDescent="0.35">
      <c r="D93" s="1" t="s">
        <v>502</v>
      </c>
      <c r="E93" s="69">
        <v>0.11310000000000001</v>
      </c>
    </row>
    <row r="94" spans="1:7" ht="13.15" thickBot="1" x14ac:dyDescent="0.4">
      <c r="D94" s="1" t="s">
        <v>94</v>
      </c>
      <c r="E94" s="69">
        <v>0.20180000000000001</v>
      </c>
    </row>
    <row r="95" spans="1:7" ht="26.25" x14ac:dyDescent="0.35">
      <c r="C95" s="543" t="s">
        <v>503</v>
      </c>
      <c r="D95" s="545" t="s">
        <v>79</v>
      </c>
      <c r="E95" s="545" t="s">
        <v>80</v>
      </c>
      <c r="F95" s="130" t="s">
        <v>81</v>
      </c>
      <c r="G95" s="130" t="s">
        <v>81</v>
      </c>
    </row>
    <row r="96" spans="1:7" ht="26.25" x14ac:dyDescent="0.35">
      <c r="C96" s="544"/>
      <c r="D96" s="546"/>
      <c r="E96" s="546"/>
      <c r="F96" s="74" t="s">
        <v>79</v>
      </c>
      <c r="G96" s="74" t="s">
        <v>80</v>
      </c>
    </row>
    <row r="97" spans="1:7" ht="13.15" x14ac:dyDescent="0.35">
      <c r="C97" s="129">
        <v>1</v>
      </c>
      <c r="D97" s="75">
        <v>220</v>
      </c>
      <c r="E97" s="75">
        <v>67.28</v>
      </c>
      <c r="F97" s="75">
        <v>220</v>
      </c>
      <c r="G97" s="75">
        <v>67.28</v>
      </c>
    </row>
    <row r="98" spans="1:7" ht="13.15" x14ac:dyDescent="0.35">
      <c r="C98" s="129">
        <v>2</v>
      </c>
      <c r="D98" s="75">
        <v>4</v>
      </c>
      <c r="E98" s="75">
        <v>1.22</v>
      </c>
      <c r="F98" s="75">
        <v>224</v>
      </c>
      <c r="G98" s="75">
        <v>68.5</v>
      </c>
    </row>
    <row r="99" spans="1:7" ht="13.15" x14ac:dyDescent="0.35">
      <c r="C99" s="129">
        <v>3</v>
      </c>
      <c r="D99" s="75">
        <v>37</v>
      </c>
      <c r="E99" s="75">
        <v>11.31</v>
      </c>
      <c r="F99" s="75">
        <v>261</v>
      </c>
      <c r="G99" s="75">
        <v>79.819999999999993</v>
      </c>
    </row>
    <row r="100" spans="1:7" ht="13.15" x14ac:dyDescent="0.35">
      <c r="C100" s="129">
        <v>4</v>
      </c>
      <c r="D100" s="75">
        <v>66</v>
      </c>
      <c r="E100" s="75">
        <v>20.18</v>
      </c>
      <c r="F100" s="75">
        <v>327</v>
      </c>
      <c r="G100" s="75">
        <v>100</v>
      </c>
    </row>
    <row r="107" spans="1:7" x14ac:dyDescent="0.35">
      <c r="A107" s="19" t="s">
        <v>82</v>
      </c>
    </row>
    <row r="108" spans="1:7" x14ac:dyDescent="0.35">
      <c r="A108" s="60" t="s">
        <v>986</v>
      </c>
    </row>
  </sheetData>
  <mergeCells count="18">
    <mergeCell ref="B16:B17"/>
    <mergeCell ref="C16:C17"/>
    <mergeCell ref="D16:D17"/>
    <mergeCell ref="A2:D2"/>
    <mergeCell ref="D36:D37"/>
    <mergeCell ref="E36:E37"/>
    <mergeCell ref="F36:F37"/>
    <mergeCell ref="A55:C55"/>
    <mergeCell ref="A84:C84"/>
    <mergeCell ref="C95:C96"/>
    <mergeCell ref="D95:D96"/>
    <mergeCell ref="E95:E96"/>
    <mergeCell ref="P5:P6"/>
    <mergeCell ref="Q5:Q6"/>
    <mergeCell ref="R5:R6"/>
    <mergeCell ref="B9:B10"/>
    <mergeCell ref="C9:C10"/>
    <mergeCell ref="D9:D10"/>
  </mergeCells>
  <hyperlinks>
    <hyperlink ref="A2" location="TOC!A1" display="Return to Table of Contents"/>
  </hyperlinks>
  <pageMargins left="0.25" right="0.25" top="0.75" bottom="0.75" header="0.3" footer="0.3"/>
  <pageSetup scale="72" fitToHeight="0" orientation="portrait" r:id="rId1"/>
  <headerFooter>
    <oddHeader>&amp;L&amp;"Arial,Bold"2019-20 &amp;"Arial,Bold Italic"Survey of Allied Dental Education&amp;"Arial,Bold"
Report 1 - Dental Hygiene Education Programs</oddHeader>
  </headerFooter>
  <rowBreaks count="1" manualBreakCount="1">
    <brk id="5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35"/>
  <sheetViews>
    <sheetView zoomScaleNormal="100" workbookViewId="0">
      <pane ySplit="4" topLeftCell="A5" activePane="bottomLeft" state="frozen"/>
      <selection activeCell="H11" sqref="H11"/>
      <selection pane="bottomLeft"/>
    </sheetView>
  </sheetViews>
  <sheetFormatPr defaultColWidth="9.19921875" defaultRowHeight="12.75" x14ac:dyDescent="0.35"/>
  <cols>
    <col min="1" max="1" width="8.53125" style="77" customWidth="1"/>
    <col min="2" max="2" width="57.19921875" style="77" customWidth="1"/>
    <col min="3" max="3" width="16" style="77" customWidth="1"/>
    <col min="4" max="7" width="14.796875" style="77" customWidth="1"/>
    <col min="8" max="16384" width="9.19921875" style="77"/>
  </cols>
  <sheetData>
    <row r="1" spans="1:7" ht="13.9" x14ac:dyDescent="0.4">
      <c r="A1" s="95" t="s">
        <v>898</v>
      </c>
      <c r="B1" s="137"/>
    </row>
    <row r="2" spans="1:7" ht="13.5" x14ac:dyDescent="0.35">
      <c r="A2" s="536" t="s">
        <v>13</v>
      </c>
      <c r="B2" s="536"/>
    </row>
    <row r="3" spans="1:7" ht="23.25" customHeight="1" x14ac:dyDescent="0.4">
      <c r="A3" s="131"/>
      <c r="B3" s="131"/>
      <c r="C3" s="131"/>
      <c r="D3" s="549" t="s">
        <v>504</v>
      </c>
      <c r="E3" s="549"/>
      <c r="F3" s="549"/>
      <c r="G3" s="549"/>
    </row>
    <row r="4" spans="1:7" ht="39.75" thickBot="1" x14ac:dyDescent="0.4">
      <c r="A4" s="139" t="s">
        <v>85</v>
      </c>
      <c r="B4" s="140" t="s">
        <v>86</v>
      </c>
      <c r="C4" s="138" t="s">
        <v>510</v>
      </c>
      <c r="D4" s="138" t="s">
        <v>505</v>
      </c>
      <c r="E4" s="138" t="s">
        <v>506</v>
      </c>
      <c r="F4" s="138" t="s">
        <v>507</v>
      </c>
      <c r="G4" s="141" t="s">
        <v>42</v>
      </c>
    </row>
    <row r="5" spans="1:7" ht="20.100000000000001" customHeight="1" thickTop="1" x14ac:dyDescent="0.35">
      <c r="A5" s="105" t="s">
        <v>91</v>
      </c>
      <c r="B5" s="106" t="s">
        <v>92</v>
      </c>
      <c r="C5" s="148" t="s">
        <v>94</v>
      </c>
      <c r="D5" s="149" t="s">
        <v>508</v>
      </c>
      <c r="E5" s="150" t="s">
        <v>508</v>
      </c>
      <c r="F5" s="150" t="s">
        <v>508</v>
      </c>
      <c r="G5" s="151" t="s">
        <v>508</v>
      </c>
    </row>
    <row r="6" spans="1:7" ht="20.100000000000001" customHeight="1" x14ac:dyDescent="0.35">
      <c r="A6" s="110" t="s">
        <v>91</v>
      </c>
      <c r="B6" s="111" t="s">
        <v>95</v>
      </c>
      <c r="C6" s="152" t="s">
        <v>93</v>
      </c>
      <c r="D6" s="153" t="s">
        <v>94</v>
      </c>
      <c r="E6" s="154" t="s">
        <v>93</v>
      </c>
      <c r="F6" s="154" t="s">
        <v>94</v>
      </c>
      <c r="G6" s="155" t="s">
        <v>94</v>
      </c>
    </row>
    <row r="7" spans="1:7" ht="20.100000000000001" customHeight="1" x14ac:dyDescent="0.35">
      <c r="A7" s="105" t="s">
        <v>96</v>
      </c>
      <c r="B7" s="106" t="s">
        <v>97</v>
      </c>
      <c r="C7" s="148" t="s">
        <v>93</v>
      </c>
      <c r="D7" s="156" t="s">
        <v>93</v>
      </c>
      <c r="E7" s="157" t="s">
        <v>93</v>
      </c>
      <c r="F7" s="157" t="s">
        <v>93</v>
      </c>
      <c r="G7" s="158" t="s">
        <v>94</v>
      </c>
    </row>
    <row r="8" spans="1:7" ht="20.100000000000001" customHeight="1" x14ac:dyDescent="0.35">
      <c r="A8" s="110" t="s">
        <v>98</v>
      </c>
      <c r="B8" s="111" t="s">
        <v>99</v>
      </c>
      <c r="C8" s="152" t="s">
        <v>94</v>
      </c>
      <c r="D8" s="159" t="s">
        <v>508</v>
      </c>
      <c r="E8" s="160" t="s">
        <v>508</v>
      </c>
      <c r="F8" s="160" t="s">
        <v>508</v>
      </c>
      <c r="G8" s="161" t="s">
        <v>508</v>
      </c>
    </row>
    <row r="9" spans="1:7" ht="20.100000000000001" customHeight="1" x14ac:dyDescent="0.35">
      <c r="A9" s="105" t="s">
        <v>98</v>
      </c>
      <c r="B9" s="106" t="s">
        <v>100</v>
      </c>
      <c r="C9" s="148" t="s">
        <v>93</v>
      </c>
      <c r="D9" s="156" t="s">
        <v>93</v>
      </c>
      <c r="E9" s="157" t="s">
        <v>94</v>
      </c>
      <c r="F9" s="157" t="s">
        <v>94</v>
      </c>
      <c r="G9" s="158" t="s">
        <v>94</v>
      </c>
    </row>
    <row r="10" spans="1:7" ht="20.100000000000001" customHeight="1" x14ac:dyDescent="0.35">
      <c r="A10" s="110" t="s">
        <v>98</v>
      </c>
      <c r="B10" s="111" t="s">
        <v>101</v>
      </c>
      <c r="C10" s="152" t="s">
        <v>94</v>
      </c>
      <c r="D10" s="159" t="s">
        <v>508</v>
      </c>
      <c r="E10" s="160" t="s">
        <v>508</v>
      </c>
      <c r="F10" s="160" t="s">
        <v>508</v>
      </c>
      <c r="G10" s="161" t="s">
        <v>508</v>
      </c>
    </row>
    <row r="11" spans="1:7" ht="20.100000000000001" customHeight="1" x14ac:dyDescent="0.35">
      <c r="A11" s="105" t="s">
        <v>98</v>
      </c>
      <c r="B11" s="106" t="s">
        <v>102</v>
      </c>
      <c r="C11" s="148" t="s">
        <v>94</v>
      </c>
      <c r="D11" s="162" t="s">
        <v>508</v>
      </c>
      <c r="E11" s="163" t="s">
        <v>508</v>
      </c>
      <c r="F11" s="163" t="s">
        <v>508</v>
      </c>
      <c r="G11" s="164" t="s">
        <v>508</v>
      </c>
    </row>
    <row r="12" spans="1:7" ht="20.100000000000001" customHeight="1" x14ac:dyDescent="0.35">
      <c r="A12" s="110" t="s">
        <v>98</v>
      </c>
      <c r="B12" s="111" t="s">
        <v>103</v>
      </c>
      <c r="C12" s="152" t="s">
        <v>94</v>
      </c>
      <c r="D12" s="159" t="s">
        <v>508</v>
      </c>
      <c r="E12" s="160" t="s">
        <v>508</v>
      </c>
      <c r="F12" s="160" t="s">
        <v>508</v>
      </c>
      <c r="G12" s="161" t="s">
        <v>508</v>
      </c>
    </row>
    <row r="13" spans="1:7" ht="20.100000000000001" customHeight="1" x14ac:dyDescent="0.35">
      <c r="A13" s="105" t="s">
        <v>98</v>
      </c>
      <c r="B13" s="106" t="s">
        <v>104</v>
      </c>
      <c r="C13" s="148" t="s">
        <v>94</v>
      </c>
      <c r="D13" s="162" t="s">
        <v>508</v>
      </c>
      <c r="E13" s="163" t="s">
        <v>508</v>
      </c>
      <c r="F13" s="163" t="s">
        <v>508</v>
      </c>
      <c r="G13" s="164" t="s">
        <v>508</v>
      </c>
    </row>
    <row r="14" spans="1:7" ht="20.100000000000001" customHeight="1" x14ac:dyDescent="0.35">
      <c r="A14" s="110" t="s">
        <v>98</v>
      </c>
      <c r="B14" s="111" t="s">
        <v>105</v>
      </c>
      <c r="C14" s="152" t="s">
        <v>94</v>
      </c>
      <c r="D14" s="159" t="s">
        <v>508</v>
      </c>
      <c r="E14" s="160" t="s">
        <v>508</v>
      </c>
      <c r="F14" s="160" t="s">
        <v>508</v>
      </c>
      <c r="G14" s="161" t="s">
        <v>508</v>
      </c>
    </row>
    <row r="15" spans="1:7" ht="20.100000000000001" customHeight="1" x14ac:dyDescent="0.35">
      <c r="A15" s="105" t="s">
        <v>98</v>
      </c>
      <c r="B15" s="106" t="s">
        <v>106</v>
      </c>
      <c r="C15" s="148" t="s">
        <v>93</v>
      </c>
      <c r="D15" s="156" t="s">
        <v>93</v>
      </c>
      <c r="E15" s="157" t="s">
        <v>94</v>
      </c>
      <c r="F15" s="157" t="s">
        <v>94</v>
      </c>
      <c r="G15" s="158" t="s">
        <v>94</v>
      </c>
    </row>
    <row r="16" spans="1:7" ht="20.100000000000001" customHeight="1" x14ac:dyDescent="0.35">
      <c r="A16" s="110" t="s">
        <v>107</v>
      </c>
      <c r="B16" s="111" t="s">
        <v>108</v>
      </c>
      <c r="C16" s="152" t="s">
        <v>94</v>
      </c>
      <c r="D16" s="159" t="s">
        <v>508</v>
      </c>
      <c r="E16" s="160" t="s">
        <v>508</v>
      </c>
      <c r="F16" s="160" t="s">
        <v>508</v>
      </c>
      <c r="G16" s="161" t="s">
        <v>508</v>
      </c>
    </row>
    <row r="17" spans="1:7" ht="20.100000000000001" customHeight="1" x14ac:dyDescent="0.35">
      <c r="A17" s="105" t="s">
        <v>107</v>
      </c>
      <c r="B17" s="106" t="s">
        <v>109</v>
      </c>
      <c r="C17" s="148" t="s">
        <v>94</v>
      </c>
      <c r="D17" s="162" t="s">
        <v>508</v>
      </c>
      <c r="E17" s="163" t="s">
        <v>508</v>
      </c>
      <c r="F17" s="163" t="s">
        <v>508</v>
      </c>
      <c r="G17" s="164" t="s">
        <v>508</v>
      </c>
    </row>
    <row r="18" spans="1:7" ht="20.100000000000001" customHeight="1" x14ac:dyDescent="0.35">
      <c r="A18" s="110" t="s">
        <v>110</v>
      </c>
      <c r="B18" s="111" t="s">
        <v>111</v>
      </c>
      <c r="C18" s="152" t="s">
        <v>94</v>
      </c>
      <c r="D18" s="159" t="s">
        <v>508</v>
      </c>
      <c r="E18" s="160" t="s">
        <v>508</v>
      </c>
      <c r="F18" s="160" t="s">
        <v>508</v>
      </c>
      <c r="G18" s="161" t="s">
        <v>508</v>
      </c>
    </row>
    <row r="19" spans="1:7" ht="20.100000000000001" customHeight="1" x14ac:dyDescent="0.35">
      <c r="A19" s="105" t="s">
        <v>110</v>
      </c>
      <c r="B19" s="106" t="s">
        <v>112</v>
      </c>
      <c r="C19" s="148" t="s">
        <v>94</v>
      </c>
      <c r="D19" s="162" t="s">
        <v>508</v>
      </c>
      <c r="E19" s="163" t="s">
        <v>508</v>
      </c>
      <c r="F19" s="163" t="s">
        <v>508</v>
      </c>
      <c r="G19" s="164" t="s">
        <v>508</v>
      </c>
    </row>
    <row r="20" spans="1:7" ht="20.100000000000001" customHeight="1" x14ac:dyDescent="0.35">
      <c r="A20" s="110" t="s">
        <v>110</v>
      </c>
      <c r="B20" s="111" t="s">
        <v>113</v>
      </c>
      <c r="C20" s="152" t="s">
        <v>94</v>
      </c>
      <c r="D20" s="159" t="s">
        <v>508</v>
      </c>
      <c r="E20" s="160" t="s">
        <v>508</v>
      </c>
      <c r="F20" s="160" t="s">
        <v>508</v>
      </c>
      <c r="G20" s="161" t="s">
        <v>508</v>
      </c>
    </row>
    <row r="21" spans="1:7" ht="20.100000000000001" customHeight="1" x14ac:dyDescent="0.35">
      <c r="A21" s="105" t="s">
        <v>110</v>
      </c>
      <c r="B21" s="106" t="s">
        <v>114</v>
      </c>
      <c r="C21" s="148" t="s">
        <v>94</v>
      </c>
      <c r="D21" s="162" t="s">
        <v>508</v>
      </c>
      <c r="E21" s="163" t="s">
        <v>508</v>
      </c>
      <c r="F21" s="163" t="s">
        <v>508</v>
      </c>
      <c r="G21" s="164" t="s">
        <v>508</v>
      </c>
    </row>
    <row r="22" spans="1:7" ht="20.100000000000001" customHeight="1" x14ac:dyDescent="0.35">
      <c r="A22" s="110" t="s">
        <v>110</v>
      </c>
      <c r="B22" s="111" t="s">
        <v>115</v>
      </c>
      <c r="C22" s="152" t="s">
        <v>94</v>
      </c>
      <c r="D22" s="159" t="s">
        <v>508</v>
      </c>
      <c r="E22" s="160" t="s">
        <v>508</v>
      </c>
      <c r="F22" s="160" t="s">
        <v>508</v>
      </c>
      <c r="G22" s="161" t="s">
        <v>508</v>
      </c>
    </row>
    <row r="23" spans="1:7" ht="20.100000000000001" customHeight="1" x14ac:dyDescent="0.35">
      <c r="A23" s="105" t="s">
        <v>110</v>
      </c>
      <c r="B23" s="106" t="s">
        <v>116</v>
      </c>
      <c r="C23" s="148" t="s">
        <v>94</v>
      </c>
      <c r="D23" s="162" t="s">
        <v>508</v>
      </c>
      <c r="E23" s="163" t="s">
        <v>508</v>
      </c>
      <c r="F23" s="163" t="s">
        <v>508</v>
      </c>
      <c r="G23" s="164" t="s">
        <v>508</v>
      </c>
    </row>
    <row r="24" spans="1:7" ht="20.100000000000001" customHeight="1" x14ac:dyDescent="0.35">
      <c r="A24" s="110" t="s">
        <v>110</v>
      </c>
      <c r="B24" s="111" t="s">
        <v>117</v>
      </c>
      <c r="C24" s="152" t="s">
        <v>94</v>
      </c>
      <c r="D24" s="159" t="s">
        <v>508</v>
      </c>
      <c r="E24" s="160" t="s">
        <v>508</v>
      </c>
      <c r="F24" s="160" t="s">
        <v>508</v>
      </c>
      <c r="G24" s="161" t="s">
        <v>508</v>
      </c>
    </row>
    <row r="25" spans="1:7" ht="20.100000000000001" customHeight="1" x14ac:dyDescent="0.35">
      <c r="A25" s="105" t="s">
        <v>110</v>
      </c>
      <c r="B25" s="106" t="s">
        <v>118</v>
      </c>
      <c r="C25" s="148" t="s">
        <v>94</v>
      </c>
      <c r="D25" s="162" t="s">
        <v>508</v>
      </c>
      <c r="E25" s="163" t="s">
        <v>508</v>
      </c>
      <c r="F25" s="163" t="s">
        <v>508</v>
      </c>
      <c r="G25" s="164" t="s">
        <v>508</v>
      </c>
    </row>
    <row r="26" spans="1:7" ht="20.100000000000001" customHeight="1" x14ac:dyDescent="0.35">
      <c r="A26" s="110" t="s">
        <v>110</v>
      </c>
      <c r="B26" s="111" t="s">
        <v>119</v>
      </c>
      <c r="C26" s="152" t="s">
        <v>94</v>
      </c>
      <c r="D26" s="159" t="s">
        <v>508</v>
      </c>
      <c r="E26" s="160" t="s">
        <v>508</v>
      </c>
      <c r="F26" s="160" t="s">
        <v>508</v>
      </c>
      <c r="G26" s="161" t="s">
        <v>508</v>
      </c>
    </row>
    <row r="27" spans="1:7" ht="20.100000000000001" customHeight="1" x14ac:dyDescent="0.35">
      <c r="A27" s="105" t="s">
        <v>110</v>
      </c>
      <c r="B27" s="106" t="s">
        <v>120</v>
      </c>
      <c r="C27" s="148" t="s">
        <v>94</v>
      </c>
      <c r="D27" s="162" t="s">
        <v>508</v>
      </c>
      <c r="E27" s="163" t="s">
        <v>508</v>
      </c>
      <c r="F27" s="163" t="s">
        <v>508</v>
      </c>
      <c r="G27" s="164" t="s">
        <v>508</v>
      </c>
    </row>
    <row r="28" spans="1:7" ht="20.100000000000001" customHeight="1" x14ac:dyDescent="0.35">
      <c r="A28" s="110" t="s">
        <v>110</v>
      </c>
      <c r="B28" s="111" t="s">
        <v>121</v>
      </c>
      <c r="C28" s="152" t="s">
        <v>94</v>
      </c>
      <c r="D28" s="159" t="s">
        <v>508</v>
      </c>
      <c r="E28" s="160" t="s">
        <v>508</v>
      </c>
      <c r="F28" s="160" t="s">
        <v>508</v>
      </c>
      <c r="G28" s="161" t="s">
        <v>508</v>
      </c>
    </row>
    <row r="29" spans="1:7" ht="20.100000000000001" customHeight="1" x14ac:dyDescent="0.35">
      <c r="A29" s="105" t="s">
        <v>110</v>
      </c>
      <c r="B29" s="106" t="s">
        <v>122</v>
      </c>
      <c r="C29" s="148" t="s">
        <v>94</v>
      </c>
      <c r="D29" s="162" t="s">
        <v>508</v>
      </c>
      <c r="E29" s="163" t="s">
        <v>508</v>
      </c>
      <c r="F29" s="163" t="s">
        <v>508</v>
      </c>
      <c r="G29" s="164" t="s">
        <v>508</v>
      </c>
    </row>
    <row r="30" spans="1:7" ht="20.100000000000001" customHeight="1" x14ac:dyDescent="0.35">
      <c r="A30" s="110" t="s">
        <v>110</v>
      </c>
      <c r="B30" s="111" t="s">
        <v>123</v>
      </c>
      <c r="C30" s="152" t="s">
        <v>94</v>
      </c>
      <c r="D30" s="159" t="s">
        <v>508</v>
      </c>
      <c r="E30" s="160" t="s">
        <v>508</v>
      </c>
      <c r="F30" s="160" t="s">
        <v>508</v>
      </c>
      <c r="G30" s="161" t="s">
        <v>508</v>
      </c>
    </row>
    <row r="31" spans="1:7" ht="20.100000000000001" customHeight="1" x14ac:dyDescent="0.35">
      <c r="A31" s="105" t="s">
        <v>110</v>
      </c>
      <c r="B31" s="106" t="s">
        <v>124</v>
      </c>
      <c r="C31" s="148" t="s">
        <v>94</v>
      </c>
      <c r="D31" s="162" t="s">
        <v>508</v>
      </c>
      <c r="E31" s="163" t="s">
        <v>508</v>
      </c>
      <c r="F31" s="163" t="s">
        <v>508</v>
      </c>
      <c r="G31" s="164" t="s">
        <v>508</v>
      </c>
    </row>
    <row r="32" spans="1:7" ht="20.100000000000001" customHeight="1" x14ac:dyDescent="0.35">
      <c r="A32" s="110" t="s">
        <v>110</v>
      </c>
      <c r="B32" s="111" t="s">
        <v>125</v>
      </c>
      <c r="C32" s="152" t="s">
        <v>94</v>
      </c>
      <c r="D32" s="159" t="s">
        <v>508</v>
      </c>
      <c r="E32" s="160" t="s">
        <v>508</v>
      </c>
      <c r="F32" s="160" t="s">
        <v>508</v>
      </c>
      <c r="G32" s="161" t="s">
        <v>508</v>
      </c>
    </row>
    <row r="33" spans="1:7" ht="20.100000000000001" customHeight="1" x14ac:dyDescent="0.35">
      <c r="A33" s="105" t="s">
        <v>110</v>
      </c>
      <c r="B33" s="106" t="s">
        <v>126</v>
      </c>
      <c r="C33" s="148" t="s">
        <v>94</v>
      </c>
      <c r="D33" s="162" t="s">
        <v>508</v>
      </c>
      <c r="E33" s="163" t="s">
        <v>508</v>
      </c>
      <c r="F33" s="163" t="s">
        <v>508</v>
      </c>
      <c r="G33" s="164" t="s">
        <v>508</v>
      </c>
    </row>
    <row r="34" spans="1:7" ht="20.100000000000001" customHeight="1" x14ac:dyDescent="0.35">
      <c r="A34" s="110" t="s">
        <v>110</v>
      </c>
      <c r="B34" s="111" t="s">
        <v>127</v>
      </c>
      <c r="C34" s="152" t="s">
        <v>94</v>
      </c>
      <c r="D34" s="159" t="s">
        <v>508</v>
      </c>
      <c r="E34" s="160" t="s">
        <v>508</v>
      </c>
      <c r="F34" s="160" t="s">
        <v>508</v>
      </c>
      <c r="G34" s="161" t="s">
        <v>508</v>
      </c>
    </row>
    <row r="35" spans="1:7" ht="20.100000000000001" customHeight="1" x14ac:dyDescent="0.35">
      <c r="A35" s="105" t="s">
        <v>110</v>
      </c>
      <c r="B35" s="106" t="s">
        <v>128</v>
      </c>
      <c r="C35" s="148" t="s">
        <v>94</v>
      </c>
      <c r="D35" s="162" t="s">
        <v>508</v>
      </c>
      <c r="E35" s="163" t="s">
        <v>508</v>
      </c>
      <c r="F35" s="163" t="s">
        <v>508</v>
      </c>
      <c r="G35" s="164" t="s">
        <v>508</v>
      </c>
    </row>
    <row r="36" spans="1:7" ht="20.100000000000001" customHeight="1" x14ac:dyDescent="0.35">
      <c r="A36" s="110" t="s">
        <v>110</v>
      </c>
      <c r="B36" s="111" t="s">
        <v>129</v>
      </c>
      <c r="C36" s="152" t="s">
        <v>94</v>
      </c>
      <c r="D36" s="159" t="s">
        <v>508</v>
      </c>
      <c r="E36" s="160" t="s">
        <v>508</v>
      </c>
      <c r="F36" s="160" t="s">
        <v>508</v>
      </c>
      <c r="G36" s="161" t="s">
        <v>508</v>
      </c>
    </row>
    <row r="37" spans="1:7" ht="20.100000000000001" customHeight="1" x14ac:dyDescent="0.35">
      <c r="A37" s="105" t="s">
        <v>110</v>
      </c>
      <c r="B37" s="106" t="s">
        <v>130</v>
      </c>
      <c r="C37" s="148" t="s">
        <v>94</v>
      </c>
      <c r="D37" s="162" t="s">
        <v>508</v>
      </c>
      <c r="E37" s="163" t="s">
        <v>508</v>
      </c>
      <c r="F37" s="163" t="s">
        <v>508</v>
      </c>
      <c r="G37" s="164" t="s">
        <v>508</v>
      </c>
    </row>
    <row r="38" spans="1:7" ht="20.100000000000001" customHeight="1" x14ac:dyDescent="0.35">
      <c r="A38" s="110" t="s">
        <v>110</v>
      </c>
      <c r="B38" s="111" t="s">
        <v>131</v>
      </c>
      <c r="C38" s="152" t="s">
        <v>94</v>
      </c>
      <c r="D38" s="159" t="s">
        <v>508</v>
      </c>
      <c r="E38" s="160" t="s">
        <v>508</v>
      </c>
      <c r="F38" s="160" t="s">
        <v>508</v>
      </c>
      <c r="G38" s="161" t="s">
        <v>508</v>
      </c>
    </row>
    <row r="39" spans="1:7" ht="20.100000000000001" customHeight="1" x14ac:dyDescent="0.35">
      <c r="A39" s="105" t="s">
        <v>110</v>
      </c>
      <c r="B39" s="106" t="s">
        <v>132</v>
      </c>
      <c r="C39" s="148" t="s">
        <v>94</v>
      </c>
      <c r="D39" s="162" t="s">
        <v>508</v>
      </c>
      <c r="E39" s="163" t="s">
        <v>508</v>
      </c>
      <c r="F39" s="163" t="s">
        <v>508</v>
      </c>
      <c r="G39" s="164" t="s">
        <v>508</v>
      </c>
    </row>
    <row r="40" spans="1:7" ht="20.100000000000001" customHeight="1" x14ac:dyDescent="0.35">
      <c r="A40" s="110" t="s">
        <v>110</v>
      </c>
      <c r="B40" s="111" t="s">
        <v>133</v>
      </c>
      <c r="C40" s="152" t="s">
        <v>94</v>
      </c>
      <c r="D40" s="159" t="s">
        <v>508</v>
      </c>
      <c r="E40" s="160" t="s">
        <v>508</v>
      </c>
      <c r="F40" s="160" t="s">
        <v>508</v>
      </c>
      <c r="G40" s="161" t="s">
        <v>508</v>
      </c>
    </row>
    <row r="41" spans="1:7" ht="20.100000000000001" customHeight="1" x14ac:dyDescent="0.35">
      <c r="A41" s="105" t="s">
        <v>110</v>
      </c>
      <c r="B41" s="106" t="s">
        <v>134</v>
      </c>
      <c r="C41" s="148" t="s">
        <v>94</v>
      </c>
      <c r="D41" s="162" t="s">
        <v>508</v>
      </c>
      <c r="E41" s="163" t="s">
        <v>508</v>
      </c>
      <c r="F41" s="163" t="s">
        <v>508</v>
      </c>
      <c r="G41" s="164" t="s">
        <v>508</v>
      </c>
    </row>
    <row r="42" spans="1:7" ht="20.100000000000001" customHeight="1" x14ac:dyDescent="0.35">
      <c r="A42" s="110" t="s">
        <v>110</v>
      </c>
      <c r="B42" s="111" t="s">
        <v>135</v>
      </c>
      <c r="C42" s="152" t="s">
        <v>94</v>
      </c>
      <c r="D42" s="159" t="s">
        <v>508</v>
      </c>
      <c r="E42" s="160" t="s">
        <v>508</v>
      </c>
      <c r="F42" s="160" t="s">
        <v>508</v>
      </c>
      <c r="G42" s="161" t="s">
        <v>508</v>
      </c>
    </row>
    <row r="43" spans="1:7" ht="20.100000000000001" customHeight="1" x14ac:dyDescent="0.35">
      <c r="A43" s="105" t="s">
        <v>110</v>
      </c>
      <c r="B43" s="106" t="s">
        <v>136</v>
      </c>
      <c r="C43" s="148" t="s">
        <v>94</v>
      </c>
      <c r="D43" s="162" t="s">
        <v>508</v>
      </c>
      <c r="E43" s="163" t="s">
        <v>508</v>
      </c>
      <c r="F43" s="163" t="s">
        <v>508</v>
      </c>
      <c r="G43" s="164" t="s">
        <v>508</v>
      </c>
    </row>
    <row r="44" spans="1:7" ht="20.100000000000001" customHeight="1" x14ac:dyDescent="0.35">
      <c r="A44" s="110" t="s">
        <v>110</v>
      </c>
      <c r="B44" s="111" t="s">
        <v>137</v>
      </c>
      <c r="C44" s="152" t="s">
        <v>94</v>
      </c>
      <c r="D44" s="159" t="s">
        <v>508</v>
      </c>
      <c r="E44" s="160" t="s">
        <v>508</v>
      </c>
      <c r="F44" s="160" t="s">
        <v>508</v>
      </c>
      <c r="G44" s="161" t="s">
        <v>508</v>
      </c>
    </row>
    <row r="45" spans="1:7" ht="20.100000000000001" customHeight="1" x14ac:dyDescent="0.35">
      <c r="A45" s="105" t="s">
        <v>138</v>
      </c>
      <c r="B45" s="106" t="s">
        <v>139</v>
      </c>
      <c r="C45" s="148" t="s">
        <v>94</v>
      </c>
      <c r="D45" s="162" t="s">
        <v>508</v>
      </c>
      <c r="E45" s="163" t="s">
        <v>508</v>
      </c>
      <c r="F45" s="163" t="s">
        <v>508</v>
      </c>
      <c r="G45" s="164" t="s">
        <v>508</v>
      </c>
    </row>
    <row r="46" spans="1:7" ht="20.100000000000001" customHeight="1" x14ac:dyDescent="0.35">
      <c r="A46" s="110" t="s">
        <v>138</v>
      </c>
      <c r="B46" s="111" t="s">
        <v>140</v>
      </c>
      <c r="C46" s="152" t="s">
        <v>93</v>
      </c>
      <c r="D46" s="153" t="s">
        <v>93</v>
      </c>
      <c r="E46" s="154" t="s">
        <v>94</v>
      </c>
      <c r="F46" s="154" t="s">
        <v>93</v>
      </c>
      <c r="G46" s="155" t="s">
        <v>94</v>
      </c>
    </row>
    <row r="47" spans="1:7" ht="20.100000000000001" customHeight="1" x14ac:dyDescent="0.35">
      <c r="A47" s="105" t="s">
        <v>138</v>
      </c>
      <c r="B47" s="106" t="s">
        <v>141</v>
      </c>
      <c r="C47" s="148" t="s">
        <v>94</v>
      </c>
      <c r="D47" s="162" t="s">
        <v>508</v>
      </c>
      <c r="E47" s="163" t="s">
        <v>508</v>
      </c>
      <c r="F47" s="163" t="s">
        <v>508</v>
      </c>
      <c r="G47" s="164" t="s">
        <v>508</v>
      </c>
    </row>
    <row r="48" spans="1:7" ht="20.100000000000001" customHeight="1" x14ac:dyDescent="0.35">
      <c r="A48" s="110" t="s">
        <v>138</v>
      </c>
      <c r="B48" s="111" t="s">
        <v>142</v>
      </c>
      <c r="C48" s="152" t="s">
        <v>93</v>
      </c>
      <c r="D48" s="153" t="s">
        <v>93</v>
      </c>
      <c r="E48" s="154" t="s">
        <v>93</v>
      </c>
      <c r="F48" s="154" t="s">
        <v>93</v>
      </c>
      <c r="G48" s="155" t="s">
        <v>93</v>
      </c>
    </row>
    <row r="49" spans="1:7" ht="20.100000000000001" customHeight="1" x14ac:dyDescent="0.35">
      <c r="A49" s="105" t="s">
        <v>143</v>
      </c>
      <c r="B49" s="106" t="s">
        <v>144</v>
      </c>
      <c r="C49" s="148" t="s">
        <v>94</v>
      </c>
      <c r="D49" s="162" t="s">
        <v>508</v>
      </c>
      <c r="E49" s="163" t="s">
        <v>508</v>
      </c>
      <c r="F49" s="163" t="s">
        <v>508</v>
      </c>
      <c r="G49" s="164" t="s">
        <v>508</v>
      </c>
    </row>
    <row r="50" spans="1:7" ht="20.100000000000001" customHeight="1" x14ac:dyDescent="0.35">
      <c r="A50" s="110" t="s">
        <v>143</v>
      </c>
      <c r="B50" s="111" t="s">
        <v>145</v>
      </c>
      <c r="C50" s="152" t="s">
        <v>94</v>
      </c>
      <c r="D50" s="159" t="s">
        <v>508</v>
      </c>
      <c r="E50" s="160" t="s">
        <v>508</v>
      </c>
      <c r="F50" s="160" t="s">
        <v>508</v>
      </c>
      <c r="G50" s="161" t="s">
        <v>508</v>
      </c>
    </row>
    <row r="51" spans="1:7" ht="20.100000000000001" customHeight="1" x14ac:dyDescent="0.35">
      <c r="A51" s="105" t="s">
        <v>143</v>
      </c>
      <c r="B51" s="106" t="s">
        <v>146</v>
      </c>
      <c r="C51" s="148" t="s">
        <v>94</v>
      </c>
      <c r="D51" s="162" t="s">
        <v>508</v>
      </c>
      <c r="E51" s="163" t="s">
        <v>508</v>
      </c>
      <c r="F51" s="163" t="s">
        <v>508</v>
      </c>
      <c r="G51" s="164" t="s">
        <v>508</v>
      </c>
    </row>
    <row r="52" spans="1:7" ht="20.100000000000001" customHeight="1" x14ac:dyDescent="0.35">
      <c r="A52" s="110" t="s">
        <v>143</v>
      </c>
      <c r="B52" s="111" t="s">
        <v>147</v>
      </c>
      <c r="C52" s="152" t="s">
        <v>93</v>
      </c>
      <c r="D52" s="153" t="s">
        <v>93</v>
      </c>
      <c r="E52" s="154" t="s">
        <v>94</v>
      </c>
      <c r="F52" s="154" t="s">
        <v>94</v>
      </c>
      <c r="G52" s="155" t="s">
        <v>93</v>
      </c>
    </row>
    <row r="53" spans="1:7" ht="20.100000000000001" customHeight="1" x14ac:dyDescent="0.35">
      <c r="A53" s="105" t="s">
        <v>143</v>
      </c>
      <c r="B53" s="106" t="s">
        <v>148</v>
      </c>
      <c r="C53" s="148" t="s">
        <v>94</v>
      </c>
      <c r="D53" s="162" t="s">
        <v>508</v>
      </c>
      <c r="E53" s="163" t="s">
        <v>508</v>
      </c>
      <c r="F53" s="163" t="s">
        <v>508</v>
      </c>
      <c r="G53" s="164" t="s">
        <v>508</v>
      </c>
    </row>
    <row r="54" spans="1:7" ht="20.100000000000001" customHeight="1" x14ac:dyDescent="0.35">
      <c r="A54" s="110" t="s">
        <v>149</v>
      </c>
      <c r="B54" s="111" t="s">
        <v>150</v>
      </c>
      <c r="C54" s="152" t="s">
        <v>93</v>
      </c>
      <c r="D54" s="153" t="s">
        <v>93</v>
      </c>
      <c r="E54" s="154" t="s">
        <v>94</v>
      </c>
      <c r="F54" s="154" t="s">
        <v>93</v>
      </c>
      <c r="G54" s="155" t="s">
        <v>94</v>
      </c>
    </row>
    <row r="55" spans="1:7" ht="20.100000000000001" customHeight="1" x14ac:dyDescent="0.35">
      <c r="A55" s="105" t="s">
        <v>151</v>
      </c>
      <c r="B55" s="106" t="s">
        <v>152</v>
      </c>
      <c r="C55" s="148" t="s">
        <v>94</v>
      </c>
      <c r="D55" s="162" t="s">
        <v>508</v>
      </c>
      <c r="E55" s="163" t="s">
        <v>508</v>
      </c>
      <c r="F55" s="163" t="s">
        <v>508</v>
      </c>
      <c r="G55" s="164" t="s">
        <v>508</v>
      </c>
    </row>
    <row r="56" spans="1:7" ht="20.100000000000001" customHeight="1" x14ac:dyDescent="0.35">
      <c r="A56" s="110" t="s">
        <v>153</v>
      </c>
      <c r="B56" s="111" t="s">
        <v>154</v>
      </c>
      <c r="C56" s="152" t="s">
        <v>94</v>
      </c>
      <c r="D56" s="159" t="s">
        <v>508</v>
      </c>
      <c r="E56" s="160" t="s">
        <v>508</v>
      </c>
      <c r="F56" s="160" t="s">
        <v>508</v>
      </c>
      <c r="G56" s="161" t="s">
        <v>508</v>
      </c>
    </row>
    <row r="57" spans="1:7" ht="20.100000000000001" customHeight="1" x14ac:dyDescent="0.35">
      <c r="A57" s="105" t="s">
        <v>153</v>
      </c>
      <c r="B57" s="106" t="s">
        <v>155</v>
      </c>
      <c r="C57" s="148" t="s">
        <v>93</v>
      </c>
      <c r="D57" s="156" t="s">
        <v>93</v>
      </c>
      <c r="E57" s="157" t="s">
        <v>94</v>
      </c>
      <c r="F57" s="157" t="s">
        <v>94</v>
      </c>
      <c r="G57" s="158" t="s">
        <v>94</v>
      </c>
    </row>
    <row r="58" spans="1:7" ht="20.100000000000001" customHeight="1" x14ac:dyDescent="0.35">
      <c r="A58" s="110" t="s">
        <v>153</v>
      </c>
      <c r="B58" s="111" t="s">
        <v>156</v>
      </c>
      <c r="C58" s="152" t="s">
        <v>93</v>
      </c>
      <c r="D58" s="153" t="s">
        <v>93</v>
      </c>
      <c r="E58" s="154" t="s">
        <v>93</v>
      </c>
      <c r="F58" s="154" t="s">
        <v>93</v>
      </c>
      <c r="G58" s="155" t="s">
        <v>93</v>
      </c>
    </row>
    <row r="59" spans="1:7" ht="20.100000000000001" customHeight="1" x14ac:dyDescent="0.35">
      <c r="A59" s="105" t="s">
        <v>153</v>
      </c>
      <c r="B59" s="106" t="s">
        <v>157</v>
      </c>
      <c r="C59" s="148" t="s">
        <v>94</v>
      </c>
      <c r="D59" s="162" t="s">
        <v>508</v>
      </c>
      <c r="E59" s="163" t="s">
        <v>508</v>
      </c>
      <c r="F59" s="163" t="s">
        <v>508</v>
      </c>
      <c r="G59" s="164" t="s">
        <v>508</v>
      </c>
    </row>
    <row r="60" spans="1:7" ht="20.100000000000001" customHeight="1" x14ac:dyDescent="0.35">
      <c r="A60" s="110" t="s">
        <v>153</v>
      </c>
      <c r="B60" s="111" t="s">
        <v>158</v>
      </c>
      <c r="C60" s="152" t="s">
        <v>93</v>
      </c>
      <c r="D60" s="153" t="s">
        <v>93</v>
      </c>
      <c r="E60" s="154" t="s">
        <v>93</v>
      </c>
      <c r="F60" s="154" t="s">
        <v>93</v>
      </c>
      <c r="G60" s="155" t="s">
        <v>94</v>
      </c>
    </row>
    <row r="61" spans="1:7" ht="20.100000000000001" customHeight="1" x14ac:dyDescent="0.35">
      <c r="A61" s="105" t="s">
        <v>153</v>
      </c>
      <c r="B61" s="106" t="s">
        <v>159</v>
      </c>
      <c r="C61" s="148" t="s">
        <v>93</v>
      </c>
      <c r="D61" s="156" t="s">
        <v>93</v>
      </c>
      <c r="E61" s="157" t="s">
        <v>94</v>
      </c>
      <c r="F61" s="157" t="s">
        <v>94</v>
      </c>
      <c r="G61" s="158" t="s">
        <v>94</v>
      </c>
    </row>
    <row r="62" spans="1:7" ht="20.100000000000001" customHeight="1" x14ac:dyDescent="0.35">
      <c r="A62" s="110" t="s">
        <v>153</v>
      </c>
      <c r="B62" s="111" t="s">
        <v>160</v>
      </c>
      <c r="C62" s="152" t="s">
        <v>93</v>
      </c>
      <c r="D62" s="153" t="s">
        <v>93</v>
      </c>
      <c r="E62" s="154" t="s">
        <v>94</v>
      </c>
      <c r="F62" s="154" t="s">
        <v>94</v>
      </c>
      <c r="G62" s="155" t="s">
        <v>94</v>
      </c>
    </row>
    <row r="63" spans="1:7" ht="20.100000000000001" customHeight="1" x14ac:dyDescent="0.35">
      <c r="A63" s="105" t="s">
        <v>153</v>
      </c>
      <c r="B63" s="106" t="s">
        <v>161</v>
      </c>
      <c r="C63" s="148" t="s">
        <v>93</v>
      </c>
      <c r="D63" s="156" t="s">
        <v>93</v>
      </c>
      <c r="E63" s="157" t="s">
        <v>94</v>
      </c>
      <c r="F63" s="157" t="s">
        <v>94</v>
      </c>
      <c r="G63" s="158" t="s">
        <v>93</v>
      </c>
    </row>
    <row r="64" spans="1:7" ht="20.100000000000001" customHeight="1" x14ac:dyDescent="0.35">
      <c r="A64" s="110" t="s">
        <v>153</v>
      </c>
      <c r="B64" s="111" t="s">
        <v>162</v>
      </c>
      <c r="C64" s="152" t="s">
        <v>93</v>
      </c>
      <c r="D64" s="153" t="s">
        <v>93</v>
      </c>
      <c r="E64" s="154" t="s">
        <v>94</v>
      </c>
      <c r="F64" s="154" t="s">
        <v>93</v>
      </c>
      <c r="G64" s="155" t="s">
        <v>94</v>
      </c>
    </row>
    <row r="65" spans="1:7" ht="20.100000000000001" customHeight="1" x14ac:dyDescent="0.35">
      <c r="A65" s="105" t="s">
        <v>153</v>
      </c>
      <c r="B65" s="106" t="s">
        <v>163</v>
      </c>
      <c r="C65" s="148" t="s">
        <v>94</v>
      </c>
      <c r="D65" s="162" t="s">
        <v>508</v>
      </c>
      <c r="E65" s="163" t="s">
        <v>508</v>
      </c>
      <c r="F65" s="163" t="s">
        <v>508</v>
      </c>
      <c r="G65" s="164" t="s">
        <v>508</v>
      </c>
    </row>
    <row r="66" spans="1:7" ht="20.100000000000001" customHeight="1" x14ac:dyDescent="0.35">
      <c r="A66" s="110" t="s">
        <v>153</v>
      </c>
      <c r="B66" s="111" t="s">
        <v>164</v>
      </c>
      <c r="C66" s="152" t="s">
        <v>93</v>
      </c>
      <c r="D66" s="153" t="s">
        <v>93</v>
      </c>
      <c r="E66" s="154" t="s">
        <v>94</v>
      </c>
      <c r="F66" s="154" t="s">
        <v>94</v>
      </c>
      <c r="G66" s="155" t="s">
        <v>94</v>
      </c>
    </row>
    <row r="67" spans="1:7" ht="20.100000000000001" customHeight="1" x14ac:dyDescent="0.35">
      <c r="A67" s="105" t="s">
        <v>153</v>
      </c>
      <c r="B67" s="106" t="s">
        <v>165</v>
      </c>
      <c r="C67" s="148" t="s">
        <v>93</v>
      </c>
      <c r="D67" s="156" t="s">
        <v>93</v>
      </c>
      <c r="E67" s="157" t="s">
        <v>94</v>
      </c>
      <c r="F67" s="157" t="s">
        <v>93</v>
      </c>
      <c r="G67" s="158" t="s">
        <v>94</v>
      </c>
    </row>
    <row r="68" spans="1:7" ht="20.100000000000001" customHeight="1" x14ac:dyDescent="0.35">
      <c r="A68" s="110" t="s">
        <v>153</v>
      </c>
      <c r="B68" s="111" t="s">
        <v>166</v>
      </c>
      <c r="C68" s="152" t="s">
        <v>93</v>
      </c>
      <c r="D68" s="153" t="s">
        <v>93</v>
      </c>
      <c r="E68" s="154" t="s">
        <v>94</v>
      </c>
      <c r="F68" s="154" t="s">
        <v>94</v>
      </c>
      <c r="G68" s="155" t="s">
        <v>93</v>
      </c>
    </row>
    <row r="69" spans="1:7" ht="20.100000000000001" customHeight="1" x14ac:dyDescent="0.35">
      <c r="A69" s="105" t="s">
        <v>153</v>
      </c>
      <c r="B69" s="106" t="s">
        <v>167</v>
      </c>
      <c r="C69" s="148" t="s">
        <v>93</v>
      </c>
      <c r="D69" s="156" t="s">
        <v>93</v>
      </c>
      <c r="E69" s="157" t="s">
        <v>94</v>
      </c>
      <c r="F69" s="157" t="s">
        <v>94</v>
      </c>
      <c r="G69" s="158" t="s">
        <v>94</v>
      </c>
    </row>
    <row r="70" spans="1:7" ht="20.100000000000001" customHeight="1" x14ac:dyDescent="0.35">
      <c r="A70" s="110" t="s">
        <v>153</v>
      </c>
      <c r="B70" s="111" t="s">
        <v>168</v>
      </c>
      <c r="C70" s="152" t="s">
        <v>93</v>
      </c>
      <c r="D70" s="153" t="s">
        <v>93</v>
      </c>
      <c r="E70" s="154" t="s">
        <v>94</v>
      </c>
      <c r="F70" s="154" t="s">
        <v>94</v>
      </c>
      <c r="G70" s="155" t="s">
        <v>94</v>
      </c>
    </row>
    <row r="71" spans="1:7" ht="20.100000000000001" customHeight="1" x14ac:dyDescent="0.35">
      <c r="A71" s="105" t="s">
        <v>153</v>
      </c>
      <c r="B71" s="106" t="s">
        <v>169</v>
      </c>
      <c r="C71" s="148" t="s">
        <v>94</v>
      </c>
      <c r="D71" s="162" t="s">
        <v>508</v>
      </c>
      <c r="E71" s="163" t="s">
        <v>508</v>
      </c>
      <c r="F71" s="163" t="s">
        <v>508</v>
      </c>
      <c r="G71" s="164" t="s">
        <v>508</v>
      </c>
    </row>
    <row r="72" spans="1:7" ht="20.100000000000001" customHeight="1" x14ac:dyDescent="0.35">
      <c r="A72" s="110" t="s">
        <v>153</v>
      </c>
      <c r="B72" s="111" t="s">
        <v>170</v>
      </c>
      <c r="C72" s="152" t="s">
        <v>94</v>
      </c>
      <c r="D72" s="159" t="s">
        <v>508</v>
      </c>
      <c r="E72" s="160" t="s">
        <v>508</v>
      </c>
      <c r="F72" s="160" t="s">
        <v>508</v>
      </c>
      <c r="G72" s="161" t="s">
        <v>508</v>
      </c>
    </row>
    <row r="73" spans="1:7" ht="20.100000000000001" customHeight="1" x14ac:dyDescent="0.35">
      <c r="A73" s="105" t="s">
        <v>153</v>
      </c>
      <c r="B73" s="106" t="s">
        <v>171</v>
      </c>
      <c r="C73" s="148" t="s">
        <v>93</v>
      </c>
      <c r="D73" s="156" t="s">
        <v>93</v>
      </c>
      <c r="E73" s="157" t="s">
        <v>94</v>
      </c>
      <c r="F73" s="157" t="s">
        <v>94</v>
      </c>
      <c r="G73" s="158" t="s">
        <v>94</v>
      </c>
    </row>
    <row r="74" spans="1:7" ht="20.100000000000001" customHeight="1" x14ac:dyDescent="0.35">
      <c r="A74" s="110" t="s">
        <v>172</v>
      </c>
      <c r="B74" s="111" t="s">
        <v>173</v>
      </c>
      <c r="C74" s="152" t="s">
        <v>94</v>
      </c>
      <c r="D74" s="159" t="s">
        <v>508</v>
      </c>
      <c r="E74" s="160" t="s">
        <v>508</v>
      </c>
      <c r="F74" s="160" t="s">
        <v>508</v>
      </c>
      <c r="G74" s="161" t="s">
        <v>508</v>
      </c>
    </row>
    <row r="75" spans="1:7" ht="20.100000000000001" customHeight="1" x14ac:dyDescent="0.35">
      <c r="A75" s="105" t="s">
        <v>172</v>
      </c>
      <c r="B75" s="106" t="s">
        <v>174</v>
      </c>
      <c r="C75" s="148" t="s">
        <v>93</v>
      </c>
      <c r="D75" s="156" t="s">
        <v>93</v>
      </c>
      <c r="E75" s="157" t="s">
        <v>94</v>
      </c>
      <c r="F75" s="157" t="s">
        <v>94</v>
      </c>
      <c r="G75" s="158" t="s">
        <v>94</v>
      </c>
    </row>
    <row r="76" spans="1:7" ht="20.100000000000001" customHeight="1" x14ac:dyDescent="0.35">
      <c r="A76" s="110" t="s">
        <v>172</v>
      </c>
      <c r="B76" s="111" t="s">
        <v>175</v>
      </c>
      <c r="C76" s="152" t="s">
        <v>94</v>
      </c>
      <c r="D76" s="159" t="s">
        <v>508</v>
      </c>
      <c r="E76" s="160" t="s">
        <v>508</v>
      </c>
      <c r="F76" s="160" t="s">
        <v>508</v>
      </c>
      <c r="G76" s="161" t="s">
        <v>508</v>
      </c>
    </row>
    <row r="77" spans="1:7" ht="20.100000000000001" customHeight="1" x14ac:dyDescent="0.35">
      <c r="A77" s="105" t="s">
        <v>172</v>
      </c>
      <c r="B77" s="106" t="s">
        <v>176</v>
      </c>
      <c r="C77" s="148" t="s">
        <v>94</v>
      </c>
      <c r="D77" s="162" t="s">
        <v>508</v>
      </c>
      <c r="E77" s="163" t="s">
        <v>508</v>
      </c>
      <c r="F77" s="163" t="s">
        <v>508</v>
      </c>
      <c r="G77" s="164" t="s">
        <v>508</v>
      </c>
    </row>
    <row r="78" spans="1:7" ht="20.100000000000001" customHeight="1" x14ac:dyDescent="0.35">
      <c r="A78" s="110" t="s">
        <v>172</v>
      </c>
      <c r="B78" s="111" t="s">
        <v>177</v>
      </c>
      <c r="C78" s="152" t="s">
        <v>94</v>
      </c>
      <c r="D78" s="159" t="s">
        <v>508</v>
      </c>
      <c r="E78" s="160" t="s">
        <v>508</v>
      </c>
      <c r="F78" s="160" t="s">
        <v>508</v>
      </c>
      <c r="G78" s="161" t="s">
        <v>508</v>
      </c>
    </row>
    <row r="79" spans="1:7" ht="20.100000000000001" customHeight="1" x14ac:dyDescent="0.35">
      <c r="A79" s="105" t="s">
        <v>172</v>
      </c>
      <c r="B79" s="106" t="s">
        <v>178</v>
      </c>
      <c r="C79" s="148" t="s">
        <v>94</v>
      </c>
      <c r="D79" s="162" t="s">
        <v>508</v>
      </c>
      <c r="E79" s="163" t="s">
        <v>508</v>
      </c>
      <c r="F79" s="163" t="s">
        <v>508</v>
      </c>
      <c r="G79" s="164" t="s">
        <v>508</v>
      </c>
    </row>
    <row r="80" spans="1:7" ht="20.100000000000001" customHeight="1" x14ac:dyDescent="0.35">
      <c r="A80" s="110" t="s">
        <v>172</v>
      </c>
      <c r="B80" s="111" t="s">
        <v>179</v>
      </c>
      <c r="C80" s="152" t="s">
        <v>94</v>
      </c>
      <c r="D80" s="159" t="s">
        <v>508</v>
      </c>
      <c r="E80" s="160" t="s">
        <v>508</v>
      </c>
      <c r="F80" s="160" t="s">
        <v>508</v>
      </c>
      <c r="G80" s="161" t="s">
        <v>508</v>
      </c>
    </row>
    <row r="81" spans="1:7" ht="20.100000000000001" customHeight="1" x14ac:dyDescent="0.35">
      <c r="A81" s="105" t="s">
        <v>172</v>
      </c>
      <c r="B81" s="106" t="s">
        <v>180</v>
      </c>
      <c r="C81" s="148" t="s">
        <v>93</v>
      </c>
      <c r="D81" s="156" t="s">
        <v>93</v>
      </c>
      <c r="E81" s="157" t="s">
        <v>94</v>
      </c>
      <c r="F81" s="157" t="s">
        <v>94</v>
      </c>
      <c r="G81" s="158" t="s">
        <v>94</v>
      </c>
    </row>
    <row r="82" spans="1:7" ht="20.100000000000001" customHeight="1" x14ac:dyDescent="0.35">
      <c r="A82" s="110" t="s">
        <v>172</v>
      </c>
      <c r="B82" s="111" t="s">
        <v>181</v>
      </c>
      <c r="C82" s="152" t="s">
        <v>94</v>
      </c>
      <c r="D82" s="159" t="s">
        <v>508</v>
      </c>
      <c r="E82" s="160" t="s">
        <v>508</v>
      </c>
      <c r="F82" s="160" t="s">
        <v>508</v>
      </c>
      <c r="G82" s="161" t="s">
        <v>508</v>
      </c>
    </row>
    <row r="83" spans="1:7" ht="20.100000000000001" customHeight="1" x14ac:dyDescent="0.35">
      <c r="A83" s="105" t="s">
        <v>172</v>
      </c>
      <c r="B83" s="106" t="s">
        <v>182</v>
      </c>
      <c r="C83" s="148" t="s">
        <v>94</v>
      </c>
      <c r="D83" s="162" t="s">
        <v>508</v>
      </c>
      <c r="E83" s="163" t="s">
        <v>508</v>
      </c>
      <c r="F83" s="163" t="s">
        <v>508</v>
      </c>
      <c r="G83" s="164" t="s">
        <v>508</v>
      </c>
    </row>
    <row r="84" spans="1:7" ht="20.100000000000001" customHeight="1" x14ac:dyDescent="0.35">
      <c r="A84" s="110" t="s">
        <v>172</v>
      </c>
      <c r="B84" s="111" t="s">
        <v>183</v>
      </c>
      <c r="C84" s="152" t="s">
        <v>94</v>
      </c>
      <c r="D84" s="159" t="s">
        <v>508</v>
      </c>
      <c r="E84" s="160" t="s">
        <v>508</v>
      </c>
      <c r="F84" s="160" t="s">
        <v>508</v>
      </c>
      <c r="G84" s="161" t="s">
        <v>508</v>
      </c>
    </row>
    <row r="85" spans="1:7" ht="20.100000000000001" customHeight="1" x14ac:dyDescent="0.35">
      <c r="A85" s="105" t="s">
        <v>172</v>
      </c>
      <c r="B85" s="106" t="s">
        <v>184</v>
      </c>
      <c r="C85" s="148" t="s">
        <v>93</v>
      </c>
      <c r="D85" s="156" t="s">
        <v>93</v>
      </c>
      <c r="E85" s="157" t="s">
        <v>94</v>
      </c>
      <c r="F85" s="157" t="s">
        <v>93</v>
      </c>
      <c r="G85" s="158" t="s">
        <v>94</v>
      </c>
    </row>
    <row r="86" spans="1:7" ht="20.100000000000001" customHeight="1" x14ac:dyDescent="0.35">
      <c r="A86" s="110" t="s">
        <v>172</v>
      </c>
      <c r="B86" s="111" t="s">
        <v>185</v>
      </c>
      <c r="C86" s="152" t="s">
        <v>94</v>
      </c>
      <c r="D86" s="159" t="s">
        <v>508</v>
      </c>
      <c r="E86" s="160" t="s">
        <v>508</v>
      </c>
      <c r="F86" s="160" t="s">
        <v>508</v>
      </c>
      <c r="G86" s="161" t="s">
        <v>508</v>
      </c>
    </row>
    <row r="87" spans="1:7" ht="20.100000000000001" customHeight="1" x14ac:dyDescent="0.35">
      <c r="A87" s="105" t="s">
        <v>172</v>
      </c>
      <c r="B87" s="106" t="s">
        <v>186</v>
      </c>
      <c r="C87" s="148" t="s">
        <v>94</v>
      </c>
      <c r="D87" s="162" t="s">
        <v>508</v>
      </c>
      <c r="E87" s="163" t="s">
        <v>508</v>
      </c>
      <c r="F87" s="163" t="s">
        <v>508</v>
      </c>
      <c r="G87" s="164" t="s">
        <v>508</v>
      </c>
    </row>
    <row r="88" spans="1:7" ht="20.100000000000001" customHeight="1" x14ac:dyDescent="0.35">
      <c r="A88" s="110" t="s">
        <v>172</v>
      </c>
      <c r="B88" s="111" t="s">
        <v>187</v>
      </c>
      <c r="C88" s="152" t="s">
        <v>94</v>
      </c>
      <c r="D88" s="159" t="s">
        <v>508</v>
      </c>
      <c r="E88" s="160" t="s">
        <v>508</v>
      </c>
      <c r="F88" s="160" t="s">
        <v>508</v>
      </c>
      <c r="G88" s="161" t="s">
        <v>508</v>
      </c>
    </row>
    <row r="89" spans="1:7" ht="20.100000000000001" customHeight="1" x14ac:dyDescent="0.35">
      <c r="A89" s="105" t="s">
        <v>188</v>
      </c>
      <c r="B89" s="106" t="s">
        <v>189</v>
      </c>
      <c r="C89" s="148" t="s">
        <v>94</v>
      </c>
      <c r="D89" s="162" t="s">
        <v>508</v>
      </c>
      <c r="E89" s="163" t="s">
        <v>508</v>
      </c>
      <c r="F89" s="163" t="s">
        <v>508</v>
      </c>
      <c r="G89" s="164" t="s">
        <v>508</v>
      </c>
    </row>
    <row r="90" spans="1:7" ht="20.100000000000001" customHeight="1" x14ac:dyDescent="0.35">
      <c r="A90" s="110" t="s">
        <v>188</v>
      </c>
      <c r="B90" s="111" t="s">
        <v>190</v>
      </c>
      <c r="C90" s="152" t="s">
        <v>93</v>
      </c>
      <c r="D90" s="153" t="s">
        <v>93</v>
      </c>
      <c r="E90" s="154" t="s">
        <v>94</v>
      </c>
      <c r="F90" s="154" t="s">
        <v>94</v>
      </c>
      <c r="G90" s="155" t="s">
        <v>94</v>
      </c>
    </row>
    <row r="91" spans="1:7" ht="20.100000000000001" customHeight="1" x14ac:dyDescent="0.35">
      <c r="A91" s="105" t="s">
        <v>191</v>
      </c>
      <c r="B91" s="106" t="s">
        <v>192</v>
      </c>
      <c r="C91" s="148" t="s">
        <v>94</v>
      </c>
      <c r="D91" s="162" t="s">
        <v>508</v>
      </c>
      <c r="E91" s="163" t="s">
        <v>508</v>
      </c>
      <c r="F91" s="163" t="s">
        <v>508</v>
      </c>
      <c r="G91" s="164" t="s">
        <v>508</v>
      </c>
    </row>
    <row r="92" spans="1:7" ht="20.100000000000001" customHeight="1" x14ac:dyDescent="0.35">
      <c r="A92" s="110" t="s">
        <v>191</v>
      </c>
      <c r="B92" s="111" t="s">
        <v>193</v>
      </c>
      <c r="C92" s="152" t="s">
        <v>94</v>
      </c>
      <c r="D92" s="159" t="s">
        <v>508</v>
      </c>
      <c r="E92" s="160" t="s">
        <v>508</v>
      </c>
      <c r="F92" s="160" t="s">
        <v>508</v>
      </c>
      <c r="G92" s="161" t="s">
        <v>508</v>
      </c>
    </row>
    <row r="93" spans="1:7" ht="20.100000000000001" customHeight="1" x14ac:dyDescent="0.35">
      <c r="A93" s="105" t="s">
        <v>191</v>
      </c>
      <c r="B93" s="106" t="s">
        <v>194</v>
      </c>
      <c r="C93" s="148" t="s">
        <v>94</v>
      </c>
      <c r="D93" s="162" t="s">
        <v>508</v>
      </c>
      <c r="E93" s="163" t="s">
        <v>508</v>
      </c>
      <c r="F93" s="163" t="s">
        <v>508</v>
      </c>
      <c r="G93" s="164" t="s">
        <v>508</v>
      </c>
    </row>
    <row r="94" spans="1:7" ht="20.100000000000001" customHeight="1" x14ac:dyDescent="0.35">
      <c r="A94" s="110" t="s">
        <v>195</v>
      </c>
      <c r="B94" s="111" t="s">
        <v>196</v>
      </c>
      <c r="C94" s="152" t="s">
        <v>94</v>
      </c>
      <c r="D94" s="159" t="s">
        <v>508</v>
      </c>
      <c r="E94" s="160" t="s">
        <v>508</v>
      </c>
      <c r="F94" s="160" t="s">
        <v>508</v>
      </c>
      <c r="G94" s="161" t="s">
        <v>508</v>
      </c>
    </row>
    <row r="95" spans="1:7" ht="20.100000000000001" customHeight="1" x14ac:dyDescent="0.35">
      <c r="A95" s="105" t="s">
        <v>195</v>
      </c>
      <c r="B95" s="106" t="s">
        <v>197</v>
      </c>
      <c r="C95" s="148" t="s">
        <v>94</v>
      </c>
      <c r="D95" s="162" t="s">
        <v>508</v>
      </c>
      <c r="E95" s="163" t="s">
        <v>508</v>
      </c>
      <c r="F95" s="163" t="s">
        <v>508</v>
      </c>
      <c r="G95" s="164" t="s">
        <v>508</v>
      </c>
    </row>
    <row r="96" spans="1:7" ht="20.100000000000001" customHeight="1" x14ac:dyDescent="0.35">
      <c r="A96" s="110" t="s">
        <v>195</v>
      </c>
      <c r="B96" s="111" t="s">
        <v>198</v>
      </c>
      <c r="C96" s="152" t="s">
        <v>94</v>
      </c>
      <c r="D96" s="159" t="s">
        <v>508</v>
      </c>
      <c r="E96" s="160" t="s">
        <v>508</v>
      </c>
      <c r="F96" s="160" t="s">
        <v>508</v>
      </c>
      <c r="G96" s="161" t="s">
        <v>508</v>
      </c>
    </row>
    <row r="97" spans="1:7" ht="20.100000000000001" customHeight="1" x14ac:dyDescent="0.35">
      <c r="A97" s="105" t="s">
        <v>195</v>
      </c>
      <c r="B97" s="106" t="s">
        <v>199</v>
      </c>
      <c r="C97" s="148" t="s">
        <v>94</v>
      </c>
      <c r="D97" s="162" t="s">
        <v>508</v>
      </c>
      <c r="E97" s="163" t="s">
        <v>508</v>
      </c>
      <c r="F97" s="163" t="s">
        <v>508</v>
      </c>
      <c r="G97" s="164" t="s">
        <v>508</v>
      </c>
    </row>
    <row r="98" spans="1:7" ht="20.100000000000001" customHeight="1" x14ac:dyDescent="0.35">
      <c r="A98" s="110" t="s">
        <v>195</v>
      </c>
      <c r="B98" s="111" t="s">
        <v>200</v>
      </c>
      <c r="C98" s="152" t="s">
        <v>93</v>
      </c>
      <c r="D98" s="153" t="s">
        <v>93</v>
      </c>
      <c r="E98" s="154" t="s">
        <v>93</v>
      </c>
      <c r="F98" s="154" t="s">
        <v>93</v>
      </c>
      <c r="G98" s="155" t="s">
        <v>94</v>
      </c>
    </row>
    <row r="99" spans="1:7" ht="20.100000000000001" customHeight="1" x14ac:dyDescent="0.35">
      <c r="A99" s="105" t="s">
        <v>195</v>
      </c>
      <c r="B99" s="106" t="s">
        <v>201</v>
      </c>
      <c r="C99" s="148" t="s">
        <v>94</v>
      </c>
      <c r="D99" s="162" t="s">
        <v>508</v>
      </c>
      <c r="E99" s="163" t="s">
        <v>508</v>
      </c>
      <c r="F99" s="163" t="s">
        <v>508</v>
      </c>
      <c r="G99" s="164" t="s">
        <v>508</v>
      </c>
    </row>
    <row r="100" spans="1:7" ht="20.100000000000001" customHeight="1" x14ac:dyDescent="0.35">
      <c r="A100" s="110" t="s">
        <v>195</v>
      </c>
      <c r="B100" s="111" t="s">
        <v>202</v>
      </c>
      <c r="C100" s="152" t="s">
        <v>93</v>
      </c>
      <c r="D100" s="153" t="s">
        <v>93</v>
      </c>
      <c r="E100" s="154" t="s">
        <v>94</v>
      </c>
      <c r="F100" s="154" t="s">
        <v>94</v>
      </c>
      <c r="G100" s="155" t="s">
        <v>94</v>
      </c>
    </row>
    <row r="101" spans="1:7" ht="20.100000000000001" customHeight="1" x14ac:dyDescent="0.35">
      <c r="A101" s="105" t="s">
        <v>195</v>
      </c>
      <c r="B101" s="106" t="s">
        <v>203</v>
      </c>
      <c r="C101" s="148" t="s">
        <v>93</v>
      </c>
      <c r="D101" s="156" t="s">
        <v>93</v>
      </c>
      <c r="E101" s="157" t="s">
        <v>94</v>
      </c>
      <c r="F101" s="157" t="s">
        <v>93</v>
      </c>
      <c r="G101" s="158" t="s">
        <v>94</v>
      </c>
    </row>
    <row r="102" spans="1:7" ht="20.100000000000001" customHeight="1" x14ac:dyDescent="0.35">
      <c r="A102" s="110" t="s">
        <v>195</v>
      </c>
      <c r="B102" s="111" t="s">
        <v>204</v>
      </c>
      <c r="C102" s="152" t="s">
        <v>94</v>
      </c>
      <c r="D102" s="159" t="s">
        <v>508</v>
      </c>
      <c r="E102" s="160" t="s">
        <v>508</v>
      </c>
      <c r="F102" s="160" t="s">
        <v>508</v>
      </c>
      <c r="G102" s="161" t="s">
        <v>508</v>
      </c>
    </row>
    <row r="103" spans="1:7" ht="20.100000000000001" customHeight="1" x14ac:dyDescent="0.35">
      <c r="A103" s="105" t="s">
        <v>195</v>
      </c>
      <c r="B103" s="106" t="s">
        <v>205</v>
      </c>
      <c r="C103" s="148" t="s">
        <v>94</v>
      </c>
      <c r="D103" s="162" t="s">
        <v>508</v>
      </c>
      <c r="E103" s="163" t="s">
        <v>508</v>
      </c>
      <c r="F103" s="163" t="s">
        <v>508</v>
      </c>
      <c r="G103" s="164" t="s">
        <v>508</v>
      </c>
    </row>
    <row r="104" spans="1:7" ht="20.100000000000001" customHeight="1" x14ac:dyDescent="0.35">
      <c r="A104" s="110" t="s">
        <v>195</v>
      </c>
      <c r="B104" s="111" t="s">
        <v>206</v>
      </c>
      <c r="C104" s="152" t="s">
        <v>94</v>
      </c>
      <c r="D104" s="159" t="s">
        <v>508</v>
      </c>
      <c r="E104" s="160" t="s">
        <v>508</v>
      </c>
      <c r="F104" s="160" t="s">
        <v>508</v>
      </c>
      <c r="G104" s="161" t="s">
        <v>508</v>
      </c>
    </row>
    <row r="105" spans="1:7" ht="20.100000000000001" customHeight="1" x14ac:dyDescent="0.35">
      <c r="A105" s="105" t="s">
        <v>195</v>
      </c>
      <c r="B105" s="106" t="s">
        <v>207</v>
      </c>
      <c r="C105" s="148" t="s">
        <v>93</v>
      </c>
      <c r="D105" s="156" t="s">
        <v>93</v>
      </c>
      <c r="E105" s="157" t="s">
        <v>94</v>
      </c>
      <c r="F105" s="157" t="s">
        <v>94</v>
      </c>
      <c r="G105" s="158" t="s">
        <v>94</v>
      </c>
    </row>
    <row r="106" spans="1:7" ht="20.100000000000001" customHeight="1" x14ac:dyDescent="0.35">
      <c r="A106" s="110" t="s">
        <v>195</v>
      </c>
      <c r="B106" s="111" t="s">
        <v>208</v>
      </c>
      <c r="C106" s="152" t="s">
        <v>94</v>
      </c>
      <c r="D106" s="159" t="s">
        <v>508</v>
      </c>
      <c r="E106" s="160" t="s">
        <v>508</v>
      </c>
      <c r="F106" s="160" t="s">
        <v>508</v>
      </c>
      <c r="G106" s="161" t="s">
        <v>508</v>
      </c>
    </row>
    <row r="107" spans="1:7" ht="20.100000000000001" customHeight="1" x14ac:dyDescent="0.35">
      <c r="A107" s="105" t="s">
        <v>209</v>
      </c>
      <c r="B107" s="106" t="s">
        <v>210</v>
      </c>
      <c r="C107" s="148" t="s">
        <v>93</v>
      </c>
      <c r="D107" s="156" t="s">
        <v>93</v>
      </c>
      <c r="E107" s="157" t="s">
        <v>93</v>
      </c>
      <c r="F107" s="157" t="s">
        <v>93</v>
      </c>
      <c r="G107" s="158" t="s">
        <v>93</v>
      </c>
    </row>
    <row r="108" spans="1:7" ht="20.100000000000001" customHeight="1" x14ac:dyDescent="0.35">
      <c r="A108" s="110" t="s">
        <v>209</v>
      </c>
      <c r="B108" s="111" t="s">
        <v>211</v>
      </c>
      <c r="C108" s="152" t="s">
        <v>93</v>
      </c>
      <c r="D108" s="153" t="s">
        <v>93</v>
      </c>
      <c r="E108" s="154" t="s">
        <v>94</v>
      </c>
      <c r="F108" s="154" t="s">
        <v>94</v>
      </c>
      <c r="G108" s="155" t="s">
        <v>93</v>
      </c>
    </row>
    <row r="109" spans="1:7" ht="20.100000000000001" customHeight="1" x14ac:dyDescent="0.35">
      <c r="A109" s="105" t="s">
        <v>209</v>
      </c>
      <c r="B109" s="106" t="s">
        <v>212</v>
      </c>
      <c r="C109" s="148" t="s">
        <v>93</v>
      </c>
      <c r="D109" s="156" t="s">
        <v>94</v>
      </c>
      <c r="E109" s="157" t="s">
        <v>94</v>
      </c>
      <c r="F109" s="157" t="s">
        <v>94</v>
      </c>
      <c r="G109" s="158" t="s">
        <v>93</v>
      </c>
    </row>
    <row r="110" spans="1:7" ht="20.100000000000001" customHeight="1" x14ac:dyDescent="0.35">
      <c r="A110" s="110" t="s">
        <v>209</v>
      </c>
      <c r="B110" s="111" t="s">
        <v>213</v>
      </c>
      <c r="C110" s="152" t="s">
        <v>94</v>
      </c>
      <c r="D110" s="159" t="s">
        <v>508</v>
      </c>
      <c r="E110" s="160" t="s">
        <v>508</v>
      </c>
      <c r="F110" s="160" t="s">
        <v>508</v>
      </c>
      <c r="G110" s="161" t="s">
        <v>508</v>
      </c>
    </row>
    <row r="111" spans="1:7" ht="20.100000000000001" customHeight="1" x14ac:dyDescent="0.35">
      <c r="A111" s="105" t="s">
        <v>209</v>
      </c>
      <c r="B111" s="106" t="s">
        <v>214</v>
      </c>
      <c r="C111" s="148" t="s">
        <v>93</v>
      </c>
      <c r="D111" s="156" t="s">
        <v>93</v>
      </c>
      <c r="E111" s="157" t="s">
        <v>93</v>
      </c>
      <c r="F111" s="157" t="s">
        <v>94</v>
      </c>
      <c r="G111" s="158" t="s">
        <v>94</v>
      </c>
    </row>
    <row r="112" spans="1:7" ht="20.100000000000001" customHeight="1" x14ac:dyDescent="0.35">
      <c r="A112" s="110" t="s">
        <v>209</v>
      </c>
      <c r="B112" s="111" t="s">
        <v>215</v>
      </c>
      <c r="C112" s="152" t="s">
        <v>94</v>
      </c>
      <c r="D112" s="159" t="s">
        <v>508</v>
      </c>
      <c r="E112" s="160" t="s">
        <v>508</v>
      </c>
      <c r="F112" s="160" t="s">
        <v>508</v>
      </c>
      <c r="G112" s="161" t="s">
        <v>508</v>
      </c>
    </row>
    <row r="113" spans="1:7" ht="20.100000000000001" customHeight="1" x14ac:dyDescent="0.35">
      <c r="A113" s="105" t="s">
        <v>209</v>
      </c>
      <c r="B113" s="106" t="s">
        <v>216</v>
      </c>
      <c r="C113" s="148" t="s">
        <v>93</v>
      </c>
      <c r="D113" s="156" t="s">
        <v>93</v>
      </c>
      <c r="E113" s="157" t="s">
        <v>94</v>
      </c>
      <c r="F113" s="157" t="s">
        <v>94</v>
      </c>
      <c r="G113" s="158" t="s">
        <v>93</v>
      </c>
    </row>
    <row r="114" spans="1:7" ht="20.100000000000001" customHeight="1" x14ac:dyDescent="0.35">
      <c r="A114" s="110" t="s">
        <v>217</v>
      </c>
      <c r="B114" s="111" t="s">
        <v>218</v>
      </c>
      <c r="C114" s="152" t="s">
        <v>94</v>
      </c>
      <c r="D114" s="159" t="s">
        <v>508</v>
      </c>
      <c r="E114" s="160" t="s">
        <v>508</v>
      </c>
      <c r="F114" s="160" t="s">
        <v>508</v>
      </c>
      <c r="G114" s="161" t="s">
        <v>508</v>
      </c>
    </row>
    <row r="115" spans="1:7" ht="20.100000000000001" customHeight="1" x14ac:dyDescent="0.35">
      <c r="A115" s="105" t="s">
        <v>217</v>
      </c>
      <c r="B115" s="106" t="s">
        <v>219</v>
      </c>
      <c r="C115" s="148" t="s">
        <v>94</v>
      </c>
      <c r="D115" s="162" t="s">
        <v>508</v>
      </c>
      <c r="E115" s="163" t="s">
        <v>508</v>
      </c>
      <c r="F115" s="163" t="s">
        <v>508</v>
      </c>
      <c r="G115" s="164" t="s">
        <v>508</v>
      </c>
    </row>
    <row r="116" spans="1:7" ht="20.100000000000001" customHeight="1" x14ac:dyDescent="0.35">
      <c r="A116" s="110" t="s">
        <v>217</v>
      </c>
      <c r="B116" s="111" t="s">
        <v>220</v>
      </c>
      <c r="C116" s="152" t="s">
        <v>94</v>
      </c>
      <c r="D116" s="159" t="s">
        <v>508</v>
      </c>
      <c r="E116" s="160" t="s">
        <v>508</v>
      </c>
      <c r="F116" s="160" t="s">
        <v>508</v>
      </c>
      <c r="G116" s="161" t="s">
        <v>508</v>
      </c>
    </row>
    <row r="117" spans="1:7" ht="20.100000000000001" customHeight="1" x14ac:dyDescent="0.35">
      <c r="A117" s="105" t="s">
        <v>217</v>
      </c>
      <c r="B117" s="106" t="s">
        <v>221</v>
      </c>
      <c r="C117" s="148" t="s">
        <v>94</v>
      </c>
      <c r="D117" s="162" t="s">
        <v>508</v>
      </c>
      <c r="E117" s="163" t="s">
        <v>508</v>
      </c>
      <c r="F117" s="163" t="s">
        <v>508</v>
      </c>
      <c r="G117" s="164" t="s">
        <v>508</v>
      </c>
    </row>
    <row r="118" spans="1:7" ht="20.100000000000001" customHeight="1" x14ac:dyDescent="0.35">
      <c r="A118" s="110" t="s">
        <v>217</v>
      </c>
      <c r="B118" s="111" t="s">
        <v>222</v>
      </c>
      <c r="C118" s="152" t="s">
        <v>94</v>
      </c>
      <c r="D118" s="159" t="s">
        <v>508</v>
      </c>
      <c r="E118" s="160" t="s">
        <v>508</v>
      </c>
      <c r="F118" s="160" t="s">
        <v>508</v>
      </c>
      <c r="G118" s="161" t="s">
        <v>508</v>
      </c>
    </row>
    <row r="119" spans="1:7" ht="20.100000000000001" customHeight="1" x14ac:dyDescent="0.35">
      <c r="A119" s="105" t="s">
        <v>217</v>
      </c>
      <c r="B119" s="106" t="s">
        <v>223</v>
      </c>
      <c r="C119" s="148" t="s">
        <v>93</v>
      </c>
      <c r="D119" s="156" t="s">
        <v>93</v>
      </c>
      <c r="E119" s="157" t="s">
        <v>94</v>
      </c>
      <c r="F119" s="157" t="s">
        <v>94</v>
      </c>
      <c r="G119" s="158" t="s">
        <v>94</v>
      </c>
    </row>
    <row r="120" spans="1:7" ht="20.100000000000001" customHeight="1" x14ac:dyDescent="0.35">
      <c r="A120" s="110" t="s">
        <v>224</v>
      </c>
      <c r="B120" s="111" t="s">
        <v>225</v>
      </c>
      <c r="C120" s="152" t="s">
        <v>94</v>
      </c>
      <c r="D120" s="159" t="s">
        <v>508</v>
      </c>
      <c r="E120" s="160" t="s">
        <v>508</v>
      </c>
      <c r="F120" s="160" t="s">
        <v>508</v>
      </c>
      <c r="G120" s="161" t="s">
        <v>508</v>
      </c>
    </row>
    <row r="121" spans="1:7" ht="20.100000000000001" customHeight="1" x14ac:dyDescent="0.35">
      <c r="A121" s="105" t="s">
        <v>224</v>
      </c>
      <c r="B121" s="106" t="s">
        <v>226</v>
      </c>
      <c r="C121" s="148" t="s">
        <v>94</v>
      </c>
      <c r="D121" s="162" t="s">
        <v>508</v>
      </c>
      <c r="E121" s="163" t="s">
        <v>508</v>
      </c>
      <c r="F121" s="163" t="s">
        <v>508</v>
      </c>
      <c r="G121" s="164" t="s">
        <v>508</v>
      </c>
    </row>
    <row r="122" spans="1:7" ht="20.100000000000001" customHeight="1" x14ac:dyDescent="0.35">
      <c r="A122" s="110" t="s">
        <v>224</v>
      </c>
      <c r="B122" s="111" t="s">
        <v>227</v>
      </c>
      <c r="C122" s="152" t="s">
        <v>94</v>
      </c>
      <c r="D122" s="159" t="s">
        <v>508</v>
      </c>
      <c r="E122" s="160" t="s">
        <v>508</v>
      </c>
      <c r="F122" s="160" t="s">
        <v>508</v>
      </c>
      <c r="G122" s="161" t="s">
        <v>508</v>
      </c>
    </row>
    <row r="123" spans="1:7" ht="20.100000000000001" customHeight="1" x14ac:dyDescent="0.35">
      <c r="A123" s="105" t="s">
        <v>224</v>
      </c>
      <c r="B123" s="106" t="s">
        <v>228</v>
      </c>
      <c r="C123" s="148" t="s">
        <v>94</v>
      </c>
      <c r="D123" s="162" t="s">
        <v>508</v>
      </c>
      <c r="E123" s="163" t="s">
        <v>508</v>
      </c>
      <c r="F123" s="163" t="s">
        <v>508</v>
      </c>
      <c r="G123" s="164" t="s">
        <v>508</v>
      </c>
    </row>
    <row r="124" spans="1:7" ht="20.100000000000001" customHeight="1" x14ac:dyDescent="0.35">
      <c r="A124" s="110" t="s">
        <v>229</v>
      </c>
      <c r="B124" s="111" t="s">
        <v>230</v>
      </c>
      <c r="C124" s="152" t="s">
        <v>93</v>
      </c>
      <c r="D124" s="153" t="s">
        <v>93</v>
      </c>
      <c r="E124" s="154" t="s">
        <v>94</v>
      </c>
      <c r="F124" s="154" t="s">
        <v>94</v>
      </c>
      <c r="G124" s="155" t="s">
        <v>94</v>
      </c>
    </row>
    <row r="125" spans="1:7" ht="20.100000000000001" customHeight="1" x14ac:dyDescent="0.35">
      <c r="A125" s="105" t="s">
        <v>229</v>
      </c>
      <c r="B125" s="106" t="s">
        <v>231</v>
      </c>
      <c r="C125" s="148" t="s">
        <v>93</v>
      </c>
      <c r="D125" s="156" t="s">
        <v>93</v>
      </c>
      <c r="E125" s="157" t="s">
        <v>94</v>
      </c>
      <c r="F125" s="157" t="s">
        <v>94</v>
      </c>
      <c r="G125" s="158" t="s">
        <v>94</v>
      </c>
    </row>
    <row r="126" spans="1:7" ht="20.100000000000001" customHeight="1" x14ac:dyDescent="0.35">
      <c r="A126" s="110" t="s">
        <v>229</v>
      </c>
      <c r="B126" s="111" t="s">
        <v>232</v>
      </c>
      <c r="C126" s="152" t="s">
        <v>94</v>
      </c>
      <c r="D126" s="159" t="s">
        <v>508</v>
      </c>
      <c r="E126" s="160" t="s">
        <v>508</v>
      </c>
      <c r="F126" s="160" t="s">
        <v>508</v>
      </c>
      <c r="G126" s="161" t="s">
        <v>508</v>
      </c>
    </row>
    <row r="127" spans="1:7" ht="20.100000000000001" customHeight="1" x14ac:dyDescent="0.35">
      <c r="A127" s="105" t="s">
        <v>229</v>
      </c>
      <c r="B127" s="106" t="s">
        <v>233</v>
      </c>
      <c r="C127" s="148" t="s">
        <v>94</v>
      </c>
      <c r="D127" s="162" t="s">
        <v>508</v>
      </c>
      <c r="E127" s="163" t="s">
        <v>508</v>
      </c>
      <c r="F127" s="163" t="s">
        <v>508</v>
      </c>
      <c r="G127" s="164" t="s">
        <v>508</v>
      </c>
    </row>
    <row r="128" spans="1:7" ht="20.100000000000001" customHeight="1" x14ac:dyDescent="0.35">
      <c r="A128" s="110" t="s">
        <v>234</v>
      </c>
      <c r="B128" s="111" t="s">
        <v>235</v>
      </c>
      <c r="C128" s="152" t="s">
        <v>94</v>
      </c>
      <c r="D128" s="159" t="s">
        <v>508</v>
      </c>
      <c r="E128" s="160" t="s">
        <v>508</v>
      </c>
      <c r="F128" s="160" t="s">
        <v>508</v>
      </c>
      <c r="G128" s="161" t="s">
        <v>508</v>
      </c>
    </row>
    <row r="129" spans="1:7" ht="20.100000000000001" customHeight="1" x14ac:dyDescent="0.35">
      <c r="A129" s="105" t="s">
        <v>234</v>
      </c>
      <c r="B129" s="106" t="s">
        <v>236</v>
      </c>
      <c r="C129" s="148" t="s">
        <v>94</v>
      </c>
      <c r="D129" s="162" t="s">
        <v>508</v>
      </c>
      <c r="E129" s="163" t="s">
        <v>508</v>
      </c>
      <c r="F129" s="163" t="s">
        <v>508</v>
      </c>
      <c r="G129" s="164" t="s">
        <v>508</v>
      </c>
    </row>
    <row r="130" spans="1:7" ht="20.100000000000001" customHeight="1" x14ac:dyDescent="0.35">
      <c r="A130" s="110" t="s">
        <v>234</v>
      </c>
      <c r="B130" s="111" t="s">
        <v>237</v>
      </c>
      <c r="C130" s="152" t="s">
        <v>94</v>
      </c>
      <c r="D130" s="159" t="s">
        <v>508</v>
      </c>
      <c r="E130" s="160" t="s">
        <v>508</v>
      </c>
      <c r="F130" s="160" t="s">
        <v>508</v>
      </c>
      <c r="G130" s="161" t="s">
        <v>508</v>
      </c>
    </row>
    <row r="131" spans="1:7" ht="20.100000000000001" customHeight="1" x14ac:dyDescent="0.35">
      <c r="A131" s="105" t="s">
        <v>238</v>
      </c>
      <c r="B131" s="106" t="s">
        <v>239</v>
      </c>
      <c r="C131" s="148" t="s">
        <v>94</v>
      </c>
      <c r="D131" s="162" t="s">
        <v>508</v>
      </c>
      <c r="E131" s="163" t="s">
        <v>508</v>
      </c>
      <c r="F131" s="163" t="s">
        <v>508</v>
      </c>
      <c r="G131" s="164" t="s">
        <v>508</v>
      </c>
    </row>
    <row r="132" spans="1:7" ht="20.100000000000001" customHeight="1" x14ac:dyDescent="0.35">
      <c r="A132" s="110" t="s">
        <v>238</v>
      </c>
      <c r="B132" s="111" t="s">
        <v>240</v>
      </c>
      <c r="C132" s="152" t="s">
        <v>93</v>
      </c>
      <c r="D132" s="153" t="s">
        <v>93</v>
      </c>
      <c r="E132" s="154" t="s">
        <v>94</v>
      </c>
      <c r="F132" s="154" t="s">
        <v>94</v>
      </c>
      <c r="G132" s="155" t="s">
        <v>94</v>
      </c>
    </row>
    <row r="133" spans="1:7" ht="20.100000000000001" customHeight="1" x14ac:dyDescent="0.35">
      <c r="A133" s="105" t="s">
        <v>241</v>
      </c>
      <c r="B133" s="106" t="s">
        <v>242</v>
      </c>
      <c r="C133" s="148" t="s">
        <v>94</v>
      </c>
      <c r="D133" s="162" t="s">
        <v>508</v>
      </c>
      <c r="E133" s="163" t="s">
        <v>508</v>
      </c>
      <c r="F133" s="163" t="s">
        <v>508</v>
      </c>
      <c r="G133" s="164" t="s">
        <v>508</v>
      </c>
    </row>
    <row r="134" spans="1:7" ht="20.100000000000001" customHeight="1" x14ac:dyDescent="0.35">
      <c r="A134" s="110" t="s">
        <v>241</v>
      </c>
      <c r="B134" s="111" t="s">
        <v>243</v>
      </c>
      <c r="C134" s="152" t="s">
        <v>93</v>
      </c>
      <c r="D134" s="153" t="s">
        <v>93</v>
      </c>
      <c r="E134" s="154" t="s">
        <v>94</v>
      </c>
      <c r="F134" s="154" t="s">
        <v>93</v>
      </c>
      <c r="G134" s="155" t="s">
        <v>94</v>
      </c>
    </row>
    <row r="135" spans="1:7" ht="20.100000000000001" customHeight="1" x14ac:dyDescent="0.35">
      <c r="A135" s="105" t="s">
        <v>241</v>
      </c>
      <c r="B135" s="106" t="s">
        <v>244</v>
      </c>
      <c r="C135" s="148" t="s">
        <v>94</v>
      </c>
      <c r="D135" s="162" t="s">
        <v>508</v>
      </c>
      <c r="E135" s="163" t="s">
        <v>508</v>
      </c>
      <c r="F135" s="163" t="s">
        <v>508</v>
      </c>
      <c r="G135" s="164" t="s">
        <v>508</v>
      </c>
    </row>
    <row r="136" spans="1:7" ht="20.100000000000001" customHeight="1" x14ac:dyDescent="0.35">
      <c r="A136" s="110" t="s">
        <v>241</v>
      </c>
      <c r="B136" s="111" t="s">
        <v>245</v>
      </c>
      <c r="C136" s="152" t="s">
        <v>93</v>
      </c>
      <c r="D136" s="153" t="s">
        <v>93</v>
      </c>
      <c r="E136" s="154" t="s">
        <v>93</v>
      </c>
      <c r="F136" s="154" t="s">
        <v>93</v>
      </c>
      <c r="G136" s="155" t="s">
        <v>94</v>
      </c>
    </row>
    <row r="137" spans="1:7" ht="20.100000000000001" customHeight="1" x14ac:dyDescent="0.35">
      <c r="A137" s="105" t="s">
        <v>241</v>
      </c>
      <c r="B137" s="106" t="s">
        <v>246</v>
      </c>
      <c r="C137" s="148" t="s">
        <v>94</v>
      </c>
      <c r="D137" s="162" t="s">
        <v>508</v>
      </c>
      <c r="E137" s="163" t="s">
        <v>508</v>
      </c>
      <c r="F137" s="163" t="s">
        <v>508</v>
      </c>
      <c r="G137" s="164" t="s">
        <v>508</v>
      </c>
    </row>
    <row r="138" spans="1:7" ht="20.100000000000001" customHeight="1" x14ac:dyDescent="0.35">
      <c r="A138" s="110" t="s">
        <v>241</v>
      </c>
      <c r="B138" s="111" t="s">
        <v>247</v>
      </c>
      <c r="C138" s="152" t="s">
        <v>94</v>
      </c>
      <c r="D138" s="159" t="s">
        <v>508</v>
      </c>
      <c r="E138" s="160" t="s">
        <v>508</v>
      </c>
      <c r="F138" s="160" t="s">
        <v>508</v>
      </c>
      <c r="G138" s="161" t="s">
        <v>508</v>
      </c>
    </row>
    <row r="139" spans="1:7" ht="20.100000000000001" customHeight="1" x14ac:dyDescent="0.35">
      <c r="A139" s="105" t="s">
        <v>241</v>
      </c>
      <c r="B139" s="106" t="s">
        <v>248</v>
      </c>
      <c r="C139" s="148" t="s">
        <v>94</v>
      </c>
      <c r="D139" s="162" t="s">
        <v>508</v>
      </c>
      <c r="E139" s="163" t="s">
        <v>508</v>
      </c>
      <c r="F139" s="163" t="s">
        <v>508</v>
      </c>
      <c r="G139" s="164" t="s">
        <v>508</v>
      </c>
    </row>
    <row r="140" spans="1:7" ht="20.100000000000001" customHeight="1" x14ac:dyDescent="0.35">
      <c r="A140" s="110" t="s">
        <v>249</v>
      </c>
      <c r="B140" s="111" t="s">
        <v>250</v>
      </c>
      <c r="C140" s="152" t="s">
        <v>94</v>
      </c>
      <c r="D140" s="159" t="s">
        <v>508</v>
      </c>
      <c r="E140" s="160" t="s">
        <v>508</v>
      </c>
      <c r="F140" s="160" t="s">
        <v>508</v>
      </c>
      <c r="G140" s="161" t="s">
        <v>508</v>
      </c>
    </row>
    <row r="141" spans="1:7" ht="20.100000000000001" customHeight="1" x14ac:dyDescent="0.35">
      <c r="A141" s="105" t="s">
        <v>249</v>
      </c>
      <c r="B141" s="106" t="s">
        <v>251</v>
      </c>
      <c r="C141" s="148" t="s">
        <v>94</v>
      </c>
      <c r="D141" s="162" t="s">
        <v>508</v>
      </c>
      <c r="E141" s="163" t="s">
        <v>508</v>
      </c>
      <c r="F141" s="163" t="s">
        <v>508</v>
      </c>
      <c r="G141" s="164" t="s">
        <v>508</v>
      </c>
    </row>
    <row r="142" spans="1:7" ht="20.100000000000001" customHeight="1" x14ac:dyDescent="0.35">
      <c r="A142" s="110" t="s">
        <v>249</v>
      </c>
      <c r="B142" s="111" t="s">
        <v>252</v>
      </c>
      <c r="C142" s="152" t="s">
        <v>93</v>
      </c>
      <c r="D142" s="153" t="s">
        <v>93</v>
      </c>
      <c r="E142" s="154" t="s">
        <v>93</v>
      </c>
      <c r="F142" s="154" t="s">
        <v>93</v>
      </c>
      <c r="G142" s="155" t="s">
        <v>94</v>
      </c>
    </row>
    <row r="143" spans="1:7" ht="20.100000000000001" customHeight="1" x14ac:dyDescent="0.35">
      <c r="A143" s="105" t="s">
        <v>249</v>
      </c>
      <c r="B143" s="106" t="s">
        <v>253</v>
      </c>
      <c r="C143" s="148" t="s">
        <v>94</v>
      </c>
      <c r="D143" s="162" t="s">
        <v>508</v>
      </c>
      <c r="E143" s="163" t="s">
        <v>508</v>
      </c>
      <c r="F143" s="163" t="s">
        <v>508</v>
      </c>
      <c r="G143" s="164" t="s">
        <v>508</v>
      </c>
    </row>
    <row r="144" spans="1:7" ht="20.100000000000001" customHeight="1" x14ac:dyDescent="0.35">
      <c r="A144" s="110" t="s">
        <v>249</v>
      </c>
      <c r="B144" s="111" t="s">
        <v>254</v>
      </c>
      <c r="C144" s="152" t="s">
        <v>94</v>
      </c>
      <c r="D144" s="159" t="s">
        <v>508</v>
      </c>
      <c r="E144" s="160" t="s">
        <v>508</v>
      </c>
      <c r="F144" s="160" t="s">
        <v>508</v>
      </c>
      <c r="G144" s="161" t="s">
        <v>508</v>
      </c>
    </row>
    <row r="145" spans="1:7" ht="20.100000000000001" customHeight="1" x14ac:dyDescent="0.35">
      <c r="A145" s="105" t="s">
        <v>249</v>
      </c>
      <c r="B145" s="106" t="s">
        <v>255</v>
      </c>
      <c r="C145" s="148" t="s">
        <v>94</v>
      </c>
      <c r="D145" s="162" t="s">
        <v>508</v>
      </c>
      <c r="E145" s="163" t="s">
        <v>508</v>
      </c>
      <c r="F145" s="163" t="s">
        <v>508</v>
      </c>
      <c r="G145" s="164" t="s">
        <v>508</v>
      </c>
    </row>
    <row r="146" spans="1:7" ht="20.100000000000001" customHeight="1" x14ac:dyDescent="0.35">
      <c r="A146" s="110" t="s">
        <v>249</v>
      </c>
      <c r="B146" s="111" t="s">
        <v>256</v>
      </c>
      <c r="C146" s="152" t="s">
        <v>94</v>
      </c>
      <c r="D146" s="159" t="s">
        <v>508</v>
      </c>
      <c r="E146" s="160" t="s">
        <v>508</v>
      </c>
      <c r="F146" s="160" t="s">
        <v>508</v>
      </c>
      <c r="G146" s="161" t="s">
        <v>508</v>
      </c>
    </row>
    <row r="147" spans="1:7" ht="20.100000000000001" customHeight="1" x14ac:dyDescent="0.35">
      <c r="A147" s="105" t="s">
        <v>249</v>
      </c>
      <c r="B147" s="106" t="s">
        <v>257</v>
      </c>
      <c r="C147" s="148" t="s">
        <v>94</v>
      </c>
      <c r="D147" s="162" t="s">
        <v>508</v>
      </c>
      <c r="E147" s="163" t="s">
        <v>508</v>
      </c>
      <c r="F147" s="163" t="s">
        <v>508</v>
      </c>
      <c r="G147" s="164" t="s">
        <v>508</v>
      </c>
    </row>
    <row r="148" spans="1:7" ht="20.100000000000001" customHeight="1" x14ac:dyDescent="0.35">
      <c r="A148" s="110" t="s">
        <v>258</v>
      </c>
      <c r="B148" s="111" t="s">
        <v>259</v>
      </c>
      <c r="C148" s="152" t="s">
        <v>94</v>
      </c>
      <c r="D148" s="159" t="s">
        <v>508</v>
      </c>
      <c r="E148" s="160" t="s">
        <v>508</v>
      </c>
      <c r="F148" s="160" t="s">
        <v>508</v>
      </c>
      <c r="G148" s="161" t="s">
        <v>508</v>
      </c>
    </row>
    <row r="149" spans="1:7" ht="20.100000000000001" customHeight="1" x14ac:dyDescent="0.35">
      <c r="A149" s="105" t="s">
        <v>258</v>
      </c>
      <c r="B149" s="106" t="s">
        <v>260</v>
      </c>
      <c r="C149" s="148" t="s">
        <v>93</v>
      </c>
      <c r="D149" s="156" t="s">
        <v>94</v>
      </c>
      <c r="E149" s="157" t="s">
        <v>93</v>
      </c>
      <c r="F149" s="157" t="s">
        <v>94</v>
      </c>
      <c r="G149" s="158" t="s">
        <v>94</v>
      </c>
    </row>
    <row r="150" spans="1:7" ht="20.100000000000001" customHeight="1" x14ac:dyDescent="0.35">
      <c r="A150" s="110" t="s">
        <v>258</v>
      </c>
      <c r="B150" s="111" t="s">
        <v>261</v>
      </c>
      <c r="C150" s="152" t="s">
        <v>94</v>
      </c>
      <c r="D150" s="159" t="s">
        <v>508</v>
      </c>
      <c r="E150" s="160" t="s">
        <v>508</v>
      </c>
      <c r="F150" s="160" t="s">
        <v>508</v>
      </c>
      <c r="G150" s="161" t="s">
        <v>508</v>
      </c>
    </row>
    <row r="151" spans="1:7" ht="20.100000000000001" customHeight="1" x14ac:dyDescent="0.35">
      <c r="A151" s="105" t="s">
        <v>258</v>
      </c>
      <c r="B151" s="106" t="s">
        <v>262</v>
      </c>
      <c r="C151" s="148" t="s">
        <v>94</v>
      </c>
      <c r="D151" s="162" t="s">
        <v>508</v>
      </c>
      <c r="E151" s="163" t="s">
        <v>508</v>
      </c>
      <c r="F151" s="163" t="s">
        <v>508</v>
      </c>
      <c r="G151" s="164" t="s">
        <v>508</v>
      </c>
    </row>
    <row r="152" spans="1:7" ht="20.100000000000001" customHeight="1" x14ac:dyDescent="0.35">
      <c r="A152" s="110" t="s">
        <v>258</v>
      </c>
      <c r="B152" s="111" t="s">
        <v>263</v>
      </c>
      <c r="C152" s="152" t="s">
        <v>94</v>
      </c>
      <c r="D152" s="159" t="s">
        <v>508</v>
      </c>
      <c r="E152" s="160" t="s">
        <v>508</v>
      </c>
      <c r="F152" s="160" t="s">
        <v>508</v>
      </c>
      <c r="G152" s="161" t="s">
        <v>508</v>
      </c>
    </row>
    <row r="153" spans="1:7" ht="20.100000000000001" customHeight="1" x14ac:dyDescent="0.35">
      <c r="A153" s="105" t="s">
        <v>258</v>
      </c>
      <c r="B153" s="106" t="s">
        <v>264</v>
      </c>
      <c r="C153" s="148" t="s">
        <v>93</v>
      </c>
      <c r="D153" s="156" t="s">
        <v>94</v>
      </c>
      <c r="E153" s="157" t="s">
        <v>94</v>
      </c>
      <c r="F153" s="157" t="s">
        <v>93</v>
      </c>
      <c r="G153" s="158" t="s">
        <v>94</v>
      </c>
    </row>
    <row r="154" spans="1:7" ht="20.100000000000001" customHeight="1" x14ac:dyDescent="0.35">
      <c r="A154" s="110" t="s">
        <v>258</v>
      </c>
      <c r="B154" s="111" t="s">
        <v>265</v>
      </c>
      <c r="C154" s="152" t="s">
        <v>94</v>
      </c>
      <c r="D154" s="159" t="s">
        <v>508</v>
      </c>
      <c r="E154" s="160" t="s">
        <v>508</v>
      </c>
      <c r="F154" s="160" t="s">
        <v>508</v>
      </c>
      <c r="G154" s="161" t="s">
        <v>508</v>
      </c>
    </row>
    <row r="155" spans="1:7" ht="20.100000000000001" customHeight="1" x14ac:dyDescent="0.35">
      <c r="A155" s="105" t="s">
        <v>258</v>
      </c>
      <c r="B155" s="106" t="s">
        <v>266</v>
      </c>
      <c r="C155" s="148" t="s">
        <v>94</v>
      </c>
      <c r="D155" s="162" t="s">
        <v>508</v>
      </c>
      <c r="E155" s="163" t="s">
        <v>508</v>
      </c>
      <c r="F155" s="163" t="s">
        <v>508</v>
      </c>
      <c r="G155" s="164" t="s">
        <v>508</v>
      </c>
    </row>
    <row r="156" spans="1:7" ht="20.100000000000001" customHeight="1" x14ac:dyDescent="0.35">
      <c r="A156" s="110" t="s">
        <v>258</v>
      </c>
      <c r="B156" s="111" t="s">
        <v>267</v>
      </c>
      <c r="C156" s="152" t="s">
        <v>93</v>
      </c>
      <c r="D156" s="153" t="s">
        <v>94</v>
      </c>
      <c r="E156" s="154" t="s">
        <v>94</v>
      </c>
      <c r="F156" s="154" t="s">
        <v>94</v>
      </c>
      <c r="G156" s="155" t="s">
        <v>93</v>
      </c>
    </row>
    <row r="157" spans="1:7" ht="20.100000000000001" customHeight="1" x14ac:dyDescent="0.35">
      <c r="A157" s="105" t="s">
        <v>258</v>
      </c>
      <c r="B157" s="106" t="s">
        <v>268</v>
      </c>
      <c r="C157" s="148" t="s">
        <v>93</v>
      </c>
      <c r="D157" s="156" t="s">
        <v>93</v>
      </c>
      <c r="E157" s="157" t="s">
        <v>94</v>
      </c>
      <c r="F157" s="157" t="s">
        <v>94</v>
      </c>
      <c r="G157" s="158" t="s">
        <v>94</v>
      </c>
    </row>
    <row r="158" spans="1:7" ht="20.100000000000001" customHeight="1" x14ac:dyDescent="0.35">
      <c r="A158" s="110" t="s">
        <v>258</v>
      </c>
      <c r="B158" s="111" t="s">
        <v>269</v>
      </c>
      <c r="C158" s="152" t="s">
        <v>94</v>
      </c>
      <c r="D158" s="159" t="s">
        <v>508</v>
      </c>
      <c r="E158" s="160" t="s">
        <v>508</v>
      </c>
      <c r="F158" s="160" t="s">
        <v>508</v>
      </c>
      <c r="G158" s="161" t="s">
        <v>508</v>
      </c>
    </row>
    <row r="159" spans="1:7" ht="20.100000000000001" customHeight="1" x14ac:dyDescent="0.35">
      <c r="A159" s="105" t="s">
        <v>258</v>
      </c>
      <c r="B159" s="106" t="s">
        <v>270</v>
      </c>
      <c r="C159" s="148" t="s">
        <v>94</v>
      </c>
      <c r="D159" s="162" t="s">
        <v>508</v>
      </c>
      <c r="E159" s="163" t="s">
        <v>508</v>
      </c>
      <c r="F159" s="163" t="s">
        <v>508</v>
      </c>
      <c r="G159" s="164" t="s">
        <v>508</v>
      </c>
    </row>
    <row r="160" spans="1:7" ht="20.100000000000001" customHeight="1" x14ac:dyDescent="0.35">
      <c r="A160" s="110" t="s">
        <v>258</v>
      </c>
      <c r="B160" s="111" t="s">
        <v>271</v>
      </c>
      <c r="C160" s="152" t="s">
        <v>94</v>
      </c>
      <c r="D160" s="159" t="s">
        <v>508</v>
      </c>
      <c r="E160" s="160" t="s">
        <v>508</v>
      </c>
      <c r="F160" s="160" t="s">
        <v>508</v>
      </c>
      <c r="G160" s="161" t="s">
        <v>508</v>
      </c>
    </row>
    <row r="161" spans="1:7" ht="20.100000000000001" customHeight="1" x14ac:dyDescent="0.35">
      <c r="A161" s="105" t="s">
        <v>272</v>
      </c>
      <c r="B161" s="106" t="s">
        <v>273</v>
      </c>
      <c r="C161" s="148" t="s">
        <v>94</v>
      </c>
      <c r="D161" s="162" t="s">
        <v>508</v>
      </c>
      <c r="E161" s="163" t="s">
        <v>508</v>
      </c>
      <c r="F161" s="163" t="s">
        <v>508</v>
      </c>
      <c r="G161" s="164" t="s">
        <v>508</v>
      </c>
    </row>
    <row r="162" spans="1:7" ht="20.100000000000001" customHeight="1" x14ac:dyDescent="0.35">
      <c r="A162" s="110" t="s">
        <v>272</v>
      </c>
      <c r="B162" s="111" t="s">
        <v>274</v>
      </c>
      <c r="C162" s="152" t="s">
        <v>93</v>
      </c>
      <c r="D162" s="153" t="s">
        <v>93</v>
      </c>
      <c r="E162" s="154" t="s">
        <v>93</v>
      </c>
      <c r="F162" s="154" t="s">
        <v>93</v>
      </c>
      <c r="G162" s="155" t="s">
        <v>94</v>
      </c>
    </row>
    <row r="163" spans="1:7" ht="20.100000000000001" customHeight="1" x14ac:dyDescent="0.35">
      <c r="A163" s="105" t="s">
        <v>272</v>
      </c>
      <c r="B163" s="106" t="s">
        <v>275</v>
      </c>
      <c r="C163" s="148" t="s">
        <v>93</v>
      </c>
      <c r="D163" s="156" t="s">
        <v>93</v>
      </c>
      <c r="E163" s="157" t="s">
        <v>94</v>
      </c>
      <c r="F163" s="157" t="s">
        <v>94</v>
      </c>
      <c r="G163" s="158" t="s">
        <v>94</v>
      </c>
    </row>
    <row r="164" spans="1:7" ht="20.100000000000001" customHeight="1" x14ac:dyDescent="0.35">
      <c r="A164" s="110" t="s">
        <v>272</v>
      </c>
      <c r="B164" s="111" t="s">
        <v>276</v>
      </c>
      <c r="C164" s="152" t="s">
        <v>93</v>
      </c>
      <c r="D164" s="153" t="s">
        <v>93</v>
      </c>
      <c r="E164" s="154" t="s">
        <v>93</v>
      </c>
      <c r="F164" s="154" t="s">
        <v>93</v>
      </c>
      <c r="G164" s="155" t="s">
        <v>94</v>
      </c>
    </row>
    <row r="165" spans="1:7" ht="20.100000000000001" customHeight="1" x14ac:dyDescent="0.35">
      <c r="A165" s="105" t="s">
        <v>272</v>
      </c>
      <c r="B165" s="106" t="s">
        <v>277</v>
      </c>
      <c r="C165" s="148" t="s">
        <v>94</v>
      </c>
      <c r="D165" s="162" t="s">
        <v>508</v>
      </c>
      <c r="E165" s="163" t="s">
        <v>508</v>
      </c>
      <c r="F165" s="163" t="s">
        <v>508</v>
      </c>
      <c r="G165" s="164" t="s">
        <v>508</v>
      </c>
    </row>
    <row r="166" spans="1:7" ht="20.100000000000001" customHeight="1" x14ac:dyDescent="0.35">
      <c r="A166" s="110" t="s">
        <v>272</v>
      </c>
      <c r="B166" s="111" t="s">
        <v>278</v>
      </c>
      <c r="C166" s="152" t="s">
        <v>93</v>
      </c>
      <c r="D166" s="153" t="s">
        <v>94</v>
      </c>
      <c r="E166" s="154" t="s">
        <v>94</v>
      </c>
      <c r="F166" s="154" t="s">
        <v>93</v>
      </c>
      <c r="G166" s="155" t="s">
        <v>94</v>
      </c>
    </row>
    <row r="167" spans="1:7" ht="20.100000000000001" customHeight="1" x14ac:dyDescent="0.35">
      <c r="A167" s="105" t="s">
        <v>272</v>
      </c>
      <c r="B167" s="106" t="s">
        <v>279</v>
      </c>
      <c r="C167" s="148" t="s">
        <v>94</v>
      </c>
      <c r="D167" s="162" t="s">
        <v>508</v>
      </c>
      <c r="E167" s="163" t="s">
        <v>508</v>
      </c>
      <c r="F167" s="163" t="s">
        <v>508</v>
      </c>
      <c r="G167" s="164" t="s">
        <v>508</v>
      </c>
    </row>
    <row r="168" spans="1:7" ht="20.100000000000001" customHeight="1" x14ac:dyDescent="0.35">
      <c r="A168" s="110" t="s">
        <v>272</v>
      </c>
      <c r="B168" s="111" t="s">
        <v>280</v>
      </c>
      <c r="C168" s="152" t="s">
        <v>94</v>
      </c>
      <c r="D168" s="159" t="s">
        <v>508</v>
      </c>
      <c r="E168" s="160" t="s">
        <v>508</v>
      </c>
      <c r="F168" s="160" t="s">
        <v>508</v>
      </c>
      <c r="G168" s="161" t="s">
        <v>508</v>
      </c>
    </row>
    <row r="169" spans="1:7" ht="20.100000000000001" customHeight="1" x14ac:dyDescent="0.35">
      <c r="A169" s="105" t="s">
        <v>272</v>
      </c>
      <c r="B169" s="106" t="s">
        <v>281</v>
      </c>
      <c r="C169" s="148" t="s">
        <v>94</v>
      </c>
      <c r="D169" s="162" t="s">
        <v>508</v>
      </c>
      <c r="E169" s="163" t="s">
        <v>508</v>
      </c>
      <c r="F169" s="163" t="s">
        <v>508</v>
      </c>
      <c r="G169" s="164" t="s">
        <v>508</v>
      </c>
    </row>
    <row r="170" spans="1:7" ht="20.100000000000001" customHeight="1" x14ac:dyDescent="0.35">
      <c r="A170" s="110" t="s">
        <v>282</v>
      </c>
      <c r="B170" s="111" t="s">
        <v>283</v>
      </c>
      <c r="C170" s="152" t="s">
        <v>93</v>
      </c>
      <c r="D170" s="153" t="s">
        <v>93</v>
      </c>
      <c r="E170" s="154" t="s">
        <v>94</v>
      </c>
      <c r="F170" s="154" t="s">
        <v>93</v>
      </c>
      <c r="G170" s="155" t="s">
        <v>94</v>
      </c>
    </row>
    <row r="171" spans="1:7" ht="20.100000000000001" customHeight="1" x14ac:dyDescent="0.35">
      <c r="A171" s="105" t="s">
        <v>282</v>
      </c>
      <c r="B171" s="106" t="s">
        <v>284</v>
      </c>
      <c r="C171" s="148" t="s">
        <v>94</v>
      </c>
      <c r="D171" s="162" t="s">
        <v>508</v>
      </c>
      <c r="E171" s="163" t="s">
        <v>508</v>
      </c>
      <c r="F171" s="163" t="s">
        <v>508</v>
      </c>
      <c r="G171" s="164" t="s">
        <v>508</v>
      </c>
    </row>
    <row r="172" spans="1:7" ht="20.100000000000001" customHeight="1" x14ac:dyDescent="0.35">
      <c r="A172" s="110" t="s">
        <v>282</v>
      </c>
      <c r="B172" s="111" t="s">
        <v>285</v>
      </c>
      <c r="C172" s="152" t="s">
        <v>94</v>
      </c>
      <c r="D172" s="159" t="s">
        <v>508</v>
      </c>
      <c r="E172" s="160" t="s">
        <v>508</v>
      </c>
      <c r="F172" s="160" t="s">
        <v>508</v>
      </c>
      <c r="G172" s="161" t="s">
        <v>508</v>
      </c>
    </row>
    <row r="173" spans="1:7" ht="20.100000000000001" customHeight="1" x14ac:dyDescent="0.35">
      <c r="A173" s="105" t="s">
        <v>282</v>
      </c>
      <c r="B173" s="106" t="s">
        <v>286</v>
      </c>
      <c r="C173" s="148" t="s">
        <v>94</v>
      </c>
      <c r="D173" s="162" t="s">
        <v>508</v>
      </c>
      <c r="E173" s="163" t="s">
        <v>508</v>
      </c>
      <c r="F173" s="163" t="s">
        <v>508</v>
      </c>
      <c r="G173" s="164" t="s">
        <v>508</v>
      </c>
    </row>
    <row r="174" spans="1:7" ht="20.100000000000001" customHeight="1" x14ac:dyDescent="0.35">
      <c r="A174" s="110" t="s">
        <v>282</v>
      </c>
      <c r="B174" s="111" t="s">
        <v>287</v>
      </c>
      <c r="C174" s="152" t="s">
        <v>94</v>
      </c>
      <c r="D174" s="159" t="s">
        <v>508</v>
      </c>
      <c r="E174" s="160" t="s">
        <v>508</v>
      </c>
      <c r="F174" s="160" t="s">
        <v>508</v>
      </c>
      <c r="G174" s="161" t="s">
        <v>508</v>
      </c>
    </row>
    <row r="175" spans="1:7" ht="20.100000000000001" customHeight="1" x14ac:dyDescent="0.35">
      <c r="A175" s="105" t="s">
        <v>288</v>
      </c>
      <c r="B175" s="106" t="s">
        <v>289</v>
      </c>
      <c r="C175" s="148" t="s">
        <v>93</v>
      </c>
      <c r="D175" s="156" t="s">
        <v>93</v>
      </c>
      <c r="E175" s="157" t="s">
        <v>94</v>
      </c>
      <c r="F175" s="157" t="s">
        <v>94</v>
      </c>
      <c r="G175" s="158" t="s">
        <v>94</v>
      </c>
    </row>
    <row r="176" spans="1:7" ht="20.100000000000001" customHeight="1" x14ac:dyDescent="0.35">
      <c r="A176" s="110" t="s">
        <v>288</v>
      </c>
      <c r="B176" s="111" t="s">
        <v>290</v>
      </c>
      <c r="C176" s="152" t="s">
        <v>94</v>
      </c>
      <c r="D176" s="159" t="s">
        <v>508</v>
      </c>
      <c r="E176" s="160" t="s">
        <v>508</v>
      </c>
      <c r="F176" s="160" t="s">
        <v>508</v>
      </c>
      <c r="G176" s="161" t="s">
        <v>508</v>
      </c>
    </row>
    <row r="177" spans="1:7" ht="20.100000000000001" customHeight="1" x14ac:dyDescent="0.35">
      <c r="A177" s="105" t="s">
        <v>288</v>
      </c>
      <c r="B177" s="106" t="s">
        <v>291</v>
      </c>
      <c r="C177" s="148" t="s">
        <v>94</v>
      </c>
      <c r="D177" s="162" t="s">
        <v>508</v>
      </c>
      <c r="E177" s="163" t="s">
        <v>508</v>
      </c>
      <c r="F177" s="163" t="s">
        <v>508</v>
      </c>
      <c r="G177" s="164" t="s">
        <v>508</v>
      </c>
    </row>
    <row r="178" spans="1:7" ht="20.100000000000001" customHeight="1" x14ac:dyDescent="0.35">
      <c r="A178" s="110" t="s">
        <v>288</v>
      </c>
      <c r="B178" s="111" t="s">
        <v>292</v>
      </c>
      <c r="C178" s="152" t="s">
        <v>93</v>
      </c>
      <c r="D178" s="153" t="s">
        <v>93</v>
      </c>
      <c r="E178" s="154" t="s">
        <v>94</v>
      </c>
      <c r="F178" s="154" t="s">
        <v>94</v>
      </c>
      <c r="G178" s="155" t="s">
        <v>93</v>
      </c>
    </row>
    <row r="179" spans="1:7" ht="20.100000000000001" customHeight="1" x14ac:dyDescent="0.35">
      <c r="A179" s="105" t="s">
        <v>288</v>
      </c>
      <c r="B179" s="106" t="s">
        <v>293</v>
      </c>
      <c r="C179" s="148" t="s">
        <v>94</v>
      </c>
      <c r="D179" s="162" t="s">
        <v>508</v>
      </c>
      <c r="E179" s="163" t="s">
        <v>508</v>
      </c>
      <c r="F179" s="163" t="s">
        <v>508</v>
      </c>
      <c r="G179" s="164" t="s">
        <v>508</v>
      </c>
    </row>
    <row r="180" spans="1:7" ht="20.100000000000001" customHeight="1" x14ac:dyDescent="0.35">
      <c r="A180" s="110" t="s">
        <v>288</v>
      </c>
      <c r="B180" s="111" t="s">
        <v>294</v>
      </c>
      <c r="C180" s="152" t="s">
        <v>94</v>
      </c>
      <c r="D180" s="159" t="s">
        <v>508</v>
      </c>
      <c r="E180" s="160" t="s">
        <v>508</v>
      </c>
      <c r="F180" s="160" t="s">
        <v>508</v>
      </c>
      <c r="G180" s="161" t="s">
        <v>508</v>
      </c>
    </row>
    <row r="181" spans="1:7" ht="20.100000000000001" customHeight="1" x14ac:dyDescent="0.35">
      <c r="A181" s="105" t="s">
        <v>288</v>
      </c>
      <c r="B181" s="106" t="s">
        <v>295</v>
      </c>
      <c r="C181" s="148" t="s">
        <v>94</v>
      </c>
      <c r="D181" s="162" t="s">
        <v>508</v>
      </c>
      <c r="E181" s="163" t="s">
        <v>508</v>
      </c>
      <c r="F181" s="163" t="s">
        <v>508</v>
      </c>
      <c r="G181" s="164" t="s">
        <v>508</v>
      </c>
    </row>
    <row r="182" spans="1:7" ht="20.100000000000001" customHeight="1" x14ac:dyDescent="0.35">
      <c r="A182" s="110" t="s">
        <v>296</v>
      </c>
      <c r="B182" s="111" t="s">
        <v>297</v>
      </c>
      <c r="C182" s="152" t="s">
        <v>93</v>
      </c>
      <c r="D182" s="153" t="s">
        <v>93</v>
      </c>
      <c r="E182" s="154" t="s">
        <v>94</v>
      </c>
      <c r="F182" s="154" t="s">
        <v>93</v>
      </c>
      <c r="G182" s="155" t="s">
        <v>93</v>
      </c>
    </row>
    <row r="183" spans="1:7" ht="20.100000000000001" customHeight="1" x14ac:dyDescent="0.35">
      <c r="A183" s="105" t="s">
        <v>298</v>
      </c>
      <c r="B183" s="106" t="s">
        <v>299</v>
      </c>
      <c r="C183" s="148" t="s">
        <v>93</v>
      </c>
      <c r="D183" s="156" t="s">
        <v>93</v>
      </c>
      <c r="E183" s="157" t="s">
        <v>94</v>
      </c>
      <c r="F183" s="157" t="s">
        <v>94</v>
      </c>
      <c r="G183" s="158" t="s">
        <v>94</v>
      </c>
    </row>
    <row r="184" spans="1:7" ht="20.100000000000001" customHeight="1" x14ac:dyDescent="0.35">
      <c r="A184" s="110" t="s">
        <v>298</v>
      </c>
      <c r="B184" s="111" t="s">
        <v>300</v>
      </c>
      <c r="C184" s="152" t="s">
        <v>94</v>
      </c>
      <c r="D184" s="159" t="s">
        <v>508</v>
      </c>
      <c r="E184" s="160" t="s">
        <v>508</v>
      </c>
      <c r="F184" s="160" t="s">
        <v>508</v>
      </c>
      <c r="G184" s="161" t="s">
        <v>508</v>
      </c>
    </row>
    <row r="185" spans="1:7" ht="20.100000000000001" customHeight="1" x14ac:dyDescent="0.35">
      <c r="A185" s="105" t="s">
        <v>301</v>
      </c>
      <c r="B185" s="106" t="s">
        <v>302</v>
      </c>
      <c r="C185" s="148" t="s">
        <v>94</v>
      </c>
      <c r="D185" s="162" t="s">
        <v>508</v>
      </c>
      <c r="E185" s="163" t="s">
        <v>508</v>
      </c>
      <c r="F185" s="163" t="s">
        <v>508</v>
      </c>
      <c r="G185" s="164" t="s">
        <v>508</v>
      </c>
    </row>
    <row r="186" spans="1:7" ht="20.100000000000001" customHeight="1" x14ac:dyDescent="0.35">
      <c r="A186" s="110" t="s">
        <v>301</v>
      </c>
      <c r="B186" s="111" t="s">
        <v>303</v>
      </c>
      <c r="C186" s="152" t="s">
        <v>94</v>
      </c>
      <c r="D186" s="159" t="s">
        <v>508</v>
      </c>
      <c r="E186" s="160" t="s">
        <v>508</v>
      </c>
      <c r="F186" s="160" t="s">
        <v>508</v>
      </c>
      <c r="G186" s="161" t="s">
        <v>508</v>
      </c>
    </row>
    <row r="187" spans="1:7" ht="20.100000000000001" customHeight="1" x14ac:dyDescent="0.35">
      <c r="A187" s="105" t="s">
        <v>304</v>
      </c>
      <c r="B187" s="106" t="s">
        <v>305</v>
      </c>
      <c r="C187" s="148" t="s">
        <v>94</v>
      </c>
      <c r="D187" s="162" t="s">
        <v>508</v>
      </c>
      <c r="E187" s="163" t="s">
        <v>508</v>
      </c>
      <c r="F187" s="163" t="s">
        <v>508</v>
      </c>
      <c r="G187" s="164" t="s">
        <v>508</v>
      </c>
    </row>
    <row r="188" spans="1:7" ht="20.100000000000001" customHeight="1" x14ac:dyDescent="0.35">
      <c r="A188" s="110" t="s">
        <v>306</v>
      </c>
      <c r="B188" s="111" t="s">
        <v>307</v>
      </c>
      <c r="C188" s="152" t="s">
        <v>94</v>
      </c>
      <c r="D188" s="159" t="s">
        <v>508</v>
      </c>
      <c r="E188" s="160" t="s">
        <v>508</v>
      </c>
      <c r="F188" s="160" t="s">
        <v>508</v>
      </c>
      <c r="G188" s="161" t="s">
        <v>508</v>
      </c>
    </row>
    <row r="189" spans="1:7" ht="20.100000000000001" customHeight="1" x14ac:dyDescent="0.35">
      <c r="A189" s="105" t="s">
        <v>306</v>
      </c>
      <c r="B189" s="106" t="s">
        <v>308</v>
      </c>
      <c r="C189" s="148" t="s">
        <v>94</v>
      </c>
      <c r="D189" s="162" t="s">
        <v>508</v>
      </c>
      <c r="E189" s="163" t="s">
        <v>508</v>
      </c>
      <c r="F189" s="163" t="s">
        <v>508</v>
      </c>
      <c r="G189" s="164" t="s">
        <v>508</v>
      </c>
    </row>
    <row r="190" spans="1:7" ht="20.100000000000001" customHeight="1" x14ac:dyDescent="0.35">
      <c r="A190" s="110" t="s">
        <v>306</v>
      </c>
      <c r="B190" s="111" t="s">
        <v>309</v>
      </c>
      <c r="C190" s="152" t="s">
        <v>94</v>
      </c>
      <c r="D190" s="159" t="s">
        <v>508</v>
      </c>
      <c r="E190" s="160" t="s">
        <v>508</v>
      </c>
      <c r="F190" s="160" t="s">
        <v>508</v>
      </c>
      <c r="G190" s="161" t="s">
        <v>508</v>
      </c>
    </row>
    <row r="191" spans="1:7" ht="20.100000000000001" customHeight="1" x14ac:dyDescent="0.35">
      <c r="A191" s="105" t="s">
        <v>306</v>
      </c>
      <c r="B191" s="106" t="s">
        <v>310</v>
      </c>
      <c r="C191" s="148" t="s">
        <v>93</v>
      </c>
      <c r="D191" s="156" t="s">
        <v>93</v>
      </c>
      <c r="E191" s="157" t="s">
        <v>93</v>
      </c>
      <c r="F191" s="157" t="s">
        <v>94</v>
      </c>
      <c r="G191" s="158" t="s">
        <v>94</v>
      </c>
    </row>
    <row r="192" spans="1:7" ht="20.100000000000001" customHeight="1" x14ac:dyDescent="0.35">
      <c r="A192" s="110" t="s">
        <v>306</v>
      </c>
      <c r="B192" s="111" t="s">
        <v>311</v>
      </c>
      <c r="C192" s="152" t="s">
        <v>93</v>
      </c>
      <c r="D192" s="153" t="s">
        <v>93</v>
      </c>
      <c r="E192" s="154" t="s">
        <v>94</v>
      </c>
      <c r="F192" s="154" t="s">
        <v>94</v>
      </c>
      <c r="G192" s="155" t="s">
        <v>94</v>
      </c>
    </row>
    <row r="193" spans="1:7" ht="20.100000000000001" customHeight="1" x14ac:dyDescent="0.35">
      <c r="A193" s="105" t="s">
        <v>312</v>
      </c>
      <c r="B193" s="106" t="s">
        <v>313</v>
      </c>
      <c r="C193" s="148" t="s">
        <v>94</v>
      </c>
      <c r="D193" s="162" t="s">
        <v>508</v>
      </c>
      <c r="E193" s="163" t="s">
        <v>508</v>
      </c>
      <c r="F193" s="163" t="s">
        <v>508</v>
      </c>
      <c r="G193" s="164" t="s">
        <v>508</v>
      </c>
    </row>
    <row r="194" spans="1:7" ht="20.100000000000001" customHeight="1" x14ac:dyDescent="0.35">
      <c r="A194" s="110" t="s">
        <v>312</v>
      </c>
      <c r="B194" s="111" t="s">
        <v>314</v>
      </c>
      <c r="C194" s="152" t="s">
        <v>93</v>
      </c>
      <c r="D194" s="153" t="s">
        <v>93</v>
      </c>
      <c r="E194" s="154" t="s">
        <v>93</v>
      </c>
      <c r="F194" s="154" t="s">
        <v>94</v>
      </c>
      <c r="G194" s="155" t="s">
        <v>94</v>
      </c>
    </row>
    <row r="195" spans="1:7" ht="20.100000000000001" customHeight="1" x14ac:dyDescent="0.35">
      <c r="A195" s="105" t="s">
        <v>312</v>
      </c>
      <c r="B195" s="106" t="s">
        <v>315</v>
      </c>
      <c r="C195" s="148" t="s">
        <v>94</v>
      </c>
      <c r="D195" s="162" t="s">
        <v>508</v>
      </c>
      <c r="E195" s="163" t="s">
        <v>508</v>
      </c>
      <c r="F195" s="163" t="s">
        <v>508</v>
      </c>
      <c r="G195" s="164" t="s">
        <v>508</v>
      </c>
    </row>
    <row r="196" spans="1:7" ht="20.100000000000001" customHeight="1" x14ac:dyDescent="0.35">
      <c r="A196" s="110" t="s">
        <v>312</v>
      </c>
      <c r="B196" s="111" t="s">
        <v>316</v>
      </c>
      <c r="C196" s="152" t="s">
        <v>94</v>
      </c>
      <c r="D196" s="159" t="s">
        <v>508</v>
      </c>
      <c r="E196" s="160" t="s">
        <v>508</v>
      </c>
      <c r="F196" s="160" t="s">
        <v>508</v>
      </c>
      <c r="G196" s="161" t="s">
        <v>508</v>
      </c>
    </row>
    <row r="197" spans="1:7" ht="20.100000000000001" customHeight="1" x14ac:dyDescent="0.35">
      <c r="A197" s="105" t="s">
        <v>317</v>
      </c>
      <c r="B197" s="106" t="s">
        <v>318</v>
      </c>
      <c r="C197" s="148" t="s">
        <v>94</v>
      </c>
      <c r="D197" s="162" t="s">
        <v>508</v>
      </c>
      <c r="E197" s="163" t="s">
        <v>508</v>
      </c>
      <c r="F197" s="163" t="s">
        <v>508</v>
      </c>
      <c r="G197" s="164" t="s">
        <v>508</v>
      </c>
    </row>
    <row r="198" spans="1:7" ht="20.100000000000001" customHeight="1" x14ac:dyDescent="0.35">
      <c r="A198" s="110" t="s">
        <v>317</v>
      </c>
      <c r="B198" s="111" t="s">
        <v>319</v>
      </c>
      <c r="C198" s="152" t="s">
        <v>94</v>
      </c>
      <c r="D198" s="159" t="s">
        <v>508</v>
      </c>
      <c r="E198" s="160" t="s">
        <v>508</v>
      </c>
      <c r="F198" s="160" t="s">
        <v>508</v>
      </c>
      <c r="G198" s="161" t="s">
        <v>508</v>
      </c>
    </row>
    <row r="199" spans="1:7" ht="20.100000000000001" customHeight="1" x14ac:dyDescent="0.35">
      <c r="A199" s="105" t="s">
        <v>317</v>
      </c>
      <c r="B199" s="106" t="s">
        <v>320</v>
      </c>
      <c r="C199" s="148" t="s">
        <v>94</v>
      </c>
      <c r="D199" s="162" t="s">
        <v>508</v>
      </c>
      <c r="E199" s="163" t="s">
        <v>508</v>
      </c>
      <c r="F199" s="163" t="s">
        <v>508</v>
      </c>
      <c r="G199" s="164" t="s">
        <v>508</v>
      </c>
    </row>
    <row r="200" spans="1:7" ht="20.100000000000001" customHeight="1" x14ac:dyDescent="0.35">
      <c r="A200" s="110" t="s">
        <v>317</v>
      </c>
      <c r="B200" s="111" t="s">
        <v>321</v>
      </c>
      <c r="C200" s="152" t="s">
        <v>94</v>
      </c>
      <c r="D200" s="159" t="s">
        <v>508</v>
      </c>
      <c r="E200" s="160" t="s">
        <v>508</v>
      </c>
      <c r="F200" s="160" t="s">
        <v>508</v>
      </c>
      <c r="G200" s="161" t="s">
        <v>508</v>
      </c>
    </row>
    <row r="201" spans="1:7" ht="20.100000000000001" customHeight="1" x14ac:dyDescent="0.35">
      <c r="A201" s="105" t="s">
        <v>317</v>
      </c>
      <c r="B201" s="106" t="s">
        <v>322</v>
      </c>
      <c r="C201" s="148" t="s">
        <v>94</v>
      </c>
      <c r="D201" s="162" t="s">
        <v>508</v>
      </c>
      <c r="E201" s="163" t="s">
        <v>508</v>
      </c>
      <c r="F201" s="163" t="s">
        <v>508</v>
      </c>
      <c r="G201" s="164" t="s">
        <v>508</v>
      </c>
    </row>
    <row r="202" spans="1:7" ht="20.100000000000001" customHeight="1" x14ac:dyDescent="0.35">
      <c r="A202" s="110" t="s">
        <v>317</v>
      </c>
      <c r="B202" s="111" t="s">
        <v>323</v>
      </c>
      <c r="C202" s="152" t="s">
        <v>94</v>
      </c>
      <c r="D202" s="159" t="s">
        <v>508</v>
      </c>
      <c r="E202" s="160" t="s">
        <v>508</v>
      </c>
      <c r="F202" s="160" t="s">
        <v>508</v>
      </c>
      <c r="G202" s="161" t="s">
        <v>508</v>
      </c>
    </row>
    <row r="203" spans="1:7" ht="20.100000000000001" customHeight="1" x14ac:dyDescent="0.35">
      <c r="A203" s="105" t="s">
        <v>317</v>
      </c>
      <c r="B203" s="106" t="s">
        <v>324</v>
      </c>
      <c r="C203" s="148" t="s">
        <v>93</v>
      </c>
      <c r="D203" s="156" t="s">
        <v>93</v>
      </c>
      <c r="E203" s="157" t="s">
        <v>94</v>
      </c>
      <c r="F203" s="157" t="s">
        <v>94</v>
      </c>
      <c r="G203" s="158" t="s">
        <v>94</v>
      </c>
    </row>
    <row r="204" spans="1:7" ht="20.100000000000001" customHeight="1" x14ac:dyDescent="0.35">
      <c r="A204" s="110" t="s">
        <v>317</v>
      </c>
      <c r="B204" s="111" t="s">
        <v>325</v>
      </c>
      <c r="C204" s="152" t="s">
        <v>94</v>
      </c>
      <c r="D204" s="159" t="s">
        <v>508</v>
      </c>
      <c r="E204" s="160" t="s">
        <v>508</v>
      </c>
      <c r="F204" s="160" t="s">
        <v>508</v>
      </c>
      <c r="G204" s="161" t="s">
        <v>508</v>
      </c>
    </row>
    <row r="205" spans="1:7" ht="20.100000000000001" customHeight="1" x14ac:dyDescent="0.35">
      <c r="A205" s="105" t="s">
        <v>317</v>
      </c>
      <c r="B205" s="106" t="s">
        <v>326</v>
      </c>
      <c r="C205" s="148" t="s">
        <v>94</v>
      </c>
      <c r="D205" s="162" t="s">
        <v>508</v>
      </c>
      <c r="E205" s="163" t="s">
        <v>508</v>
      </c>
      <c r="F205" s="163" t="s">
        <v>508</v>
      </c>
      <c r="G205" s="164" t="s">
        <v>508</v>
      </c>
    </row>
    <row r="206" spans="1:7" ht="20.100000000000001" customHeight="1" x14ac:dyDescent="0.35">
      <c r="A206" s="110" t="s">
        <v>317</v>
      </c>
      <c r="B206" s="111" t="s">
        <v>327</v>
      </c>
      <c r="C206" s="152" t="s">
        <v>94</v>
      </c>
      <c r="D206" s="159" t="s">
        <v>508</v>
      </c>
      <c r="E206" s="160" t="s">
        <v>508</v>
      </c>
      <c r="F206" s="160" t="s">
        <v>508</v>
      </c>
      <c r="G206" s="161" t="s">
        <v>508</v>
      </c>
    </row>
    <row r="207" spans="1:7" ht="20.100000000000001" customHeight="1" x14ac:dyDescent="0.35">
      <c r="A207" s="105" t="s">
        <v>328</v>
      </c>
      <c r="B207" s="106" t="s">
        <v>329</v>
      </c>
      <c r="C207" s="148" t="s">
        <v>94</v>
      </c>
      <c r="D207" s="162" t="s">
        <v>508</v>
      </c>
      <c r="E207" s="163" t="s">
        <v>508</v>
      </c>
      <c r="F207" s="163" t="s">
        <v>508</v>
      </c>
      <c r="G207" s="164" t="s">
        <v>508</v>
      </c>
    </row>
    <row r="208" spans="1:7" ht="20.100000000000001" customHeight="1" x14ac:dyDescent="0.35">
      <c r="A208" s="110" t="s">
        <v>328</v>
      </c>
      <c r="B208" s="111" t="s">
        <v>330</v>
      </c>
      <c r="C208" s="152" t="s">
        <v>94</v>
      </c>
      <c r="D208" s="159" t="s">
        <v>508</v>
      </c>
      <c r="E208" s="160" t="s">
        <v>508</v>
      </c>
      <c r="F208" s="160" t="s">
        <v>508</v>
      </c>
      <c r="G208" s="161" t="s">
        <v>508</v>
      </c>
    </row>
    <row r="209" spans="1:7" ht="20.100000000000001" customHeight="1" x14ac:dyDescent="0.35">
      <c r="A209" s="105" t="s">
        <v>328</v>
      </c>
      <c r="B209" s="106" t="s">
        <v>331</v>
      </c>
      <c r="C209" s="148" t="s">
        <v>94</v>
      </c>
      <c r="D209" s="162" t="s">
        <v>508</v>
      </c>
      <c r="E209" s="163" t="s">
        <v>508</v>
      </c>
      <c r="F209" s="163" t="s">
        <v>508</v>
      </c>
      <c r="G209" s="164" t="s">
        <v>508</v>
      </c>
    </row>
    <row r="210" spans="1:7" ht="20.100000000000001" customHeight="1" x14ac:dyDescent="0.35">
      <c r="A210" s="110" t="s">
        <v>328</v>
      </c>
      <c r="B210" s="111" t="s">
        <v>332</v>
      </c>
      <c r="C210" s="152" t="s">
        <v>93</v>
      </c>
      <c r="D210" s="153" t="s">
        <v>93</v>
      </c>
      <c r="E210" s="154" t="s">
        <v>93</v>
      </c>
      <c r="F210" s="154" t="s">
        <v>93</v>
      </c>
      <c r="G210" s="155" t="s">
        <v>94</v>
      </c>
    </row>
    <row r="211" spans="1:7" ht="20.100000000000001" customHeight="1" x14ac:dyDescent="0.35">
      <c r="A211" s="105" t="s">
        <v>328</v>
      </c>
      <c r="B211" s="106" t="s">
        <v>333</v>
      </c>
      <c r="C211" s="148" t="s">
        <v>93</v>
      </c>
      <c r="D211" s="156" t="s">
        <v>93</v>
      </c>
      <c r="E211" s="157" t="s">
        <v>93</v>
      </c>
      <c r="F211" s="157" t="s">
        <v>94</v>
      </c>
      <c r="G211" s="158" t="s">
        <v>94</v>
      </c>
    </row>
    <row r="212" spans="1:7" ht="20.100000000000001" customHeight="1" x14ac:dyDescent="0.35">
      <c r="A212" s="110" t="s">
        <v>328</v>
      </c>
      <c r="B212" s="111" t="s">
        <v>334</v>
      </c>
      <c r="C212" s="152" t="s">
        <v>93</v>
      </c>
      <c r="D212" s="153" t="s">
        <v>93</v>
      </c>
      <c r="E212" s="154" t="s">
        <v>94</v>
      </c>
      <c r="F212" s="154" t="s">
        <v>94</v>
      </c>
      <c r="G212" s="155" t="s">
        <v>94</v>
      </c>
    </row>
    <row r="213" spans="1:7" ht="20.100000000000001" customHeight="1" x14ac:dyDescent="0.35">
      <c r="A213" s="105" t="s">
        <v>328</v>
      </c>
      <c r="B213" s="106" t="s">
        <v>335</v>
      </c>
      <c r="C213" s="148" t="s">
        <v>94</v>
      </c>
      <c r="D213" s="162" t="s">
        <v>508</v>
      </c>
      <c r="E213" s="163" t="s">
        <v>508</v>
      </c>
      <c r="F213" s="163" t="s">
        <v>508</v>
      </c>
      <c r="G213" s="164" t="s">
        <v>508</v>
      </c>
    </row>
    <row r="214" spans="1:7" ht="20.100000000000001" customHeight="1" x14ac:dyDescent="0.35">
      <c r="A214" s="110" t="s">
        <v>328</v>
      </c>
      <c r="B214" s="111" t="s">
        <v>336</v>
      </c>
      <c r="C214" s="152" t="s">
        <v>94</v>
      </c>
      <c r="D214" s="159" t="s">
        <v>508</v>
      </c>
      <c r="E214" s="160" t="s">
        <v>508</v>
      </c>
      <c r="F214" s="160" t="s">
        <v>508</v>
      </c>
      <c r="G214" s="161" t="s">
        <v>508</v>
      </c>
    </row>
    <row r="215" spans="1:7" ht="20.100000000000001" customHeight="1" x14ac:dyDescent="0.35">
      <c r="A215" s="105" t="s">
        <v>328</v>
      </c>
      <c r="B215" s="106" t="s">
        <v>337</v>
      </c>
      <c r="C215" s="148" t="s">
        <v>93</v>
      </c>
      <c r="D215" s="156" t="s">
        <v>93</v>
      </c>
      <c r="E215" s="157" t="s">
        <v>94</v>
      </c>
      <c r="F215" s="157" t="s">
        <v>94</v>
      </c>
      <c r="G215" s="158" t="s">
        <v>94</v>
      </c>
    </row>
    <row r="216" spans="1:7" ht="20.100000000000001" customHeight="1" x14ac:dyDescent="0.35">
      <c r="A216" s="110" t="s">
        <v>328</v>
      </c>
      <c r="B216" s="111" t="s">
        <v>338</v>
      </c>
      <c r="C216" s="152" t="s">
        <v>94</v>
      </c>
      <c r="D216" s="159" t="s">
        <v>508</v>
      </c>
      <c r="E216" s="160" t="s">
        <v>508</v>
      </c>
      <c r="F216" s="160" t="s">
        <v>508</v>
      </c>
      <c r="G216" s="161" t="s">
        <v>508</v>
      </c>
    </row>
    <row r="217" spans="1:7" ht="20.100000000000001" customHeight="1" x14ac:dyDescent="0.35">
      <c r="A217" s="105" t="s">
        <v>328</v>
      </c>
      <c r="B217" s="106" t="s">
        <v>339</v>
      </c>
      <c r="C217" s="148" t="s">
        <v>94</v>
      </c>
      <c r="D217" s="162" t="s">
        <v>508</v>
      </c>
      <c r="E217" s="163" t="s">
        <v>508</v>
      </c>
      <c r="F217" s="163" t="s">
        <v>508</v>
      </c>
      <c r="G217" s="164" t="s">
        <v>508</v>
      </c>
    </row>
    <row r="218" spans="1:7" ht="20.100000000000001" customHeight="1" x14ac:dyDescent="0.35">
      <c r="A218" s="110" t="s">
        <v>328</v>
      </c>
      <c r="B218" s="111" t="s">
        <v>340</v>
      </c>
      <c r="C218" s="152" t="s">
        <v>93</v>
      </c>
      <c r="D218" s="153" t="s">
        <v>93</v>
      </c>
      <c r="E218" s="154" t="s">
        <v>94</v>
      </c>
      <c r="F218" s="154" t="s">
        <v>93</v>
      </c>
      <c r="G218" s="155" t="s">
        <v>94</v>
      </c>
    </row>
    <row r="219" spans="1:7" ht="20.100000000000001" customHeight="1" x14ac:dyDescent="0.35">
      <c r="A219" s="105" t="s">
        <v>328</v>
      </c>
      <c r="B219" s="106" t="s">
        <v>341</v>
      </c>
      <c r="C219" s="148" t="s">
        <v>93</v>
      </c>
      <c r="D219" s="156" t="s">
        <v>93</v>
      </c>
      <c r="E219" s="157" t="s">
        <v>94</v>
      </c>
      <c r="F219" s="157" t="s">
        <v>94</v>
      </c>
      <c r="G219" s="158" t="s">
        <v>94</v>
      </c>
    </row>
    <row r="220" spans="1:7" ht="20.100000000000001" customHeight="1" x14ac:dyDescent="0.35">
      <c r="A220" s="110" t="s">
        <v>342</v>
      </c>
      <c r="B220" s="111" t="s">
        <v>343</v>
      </c>
      <c r="C220" s="152" t="s">
        <v>94</v>
      </c>
      <c r="D220" s="159" t="s">
        <v>508</v>
      </c>
      <c r="E220" s="160" t="s">
        <v>508</v>
      </c>
      <c r="F220" s="160" t="s">
        <v>508</v>
      </c>
      <c r="G220" s="161" t="s">
        <v>508</v>
      </c>
    </row>
    <row r="221" spans="1:7" ht="20.100000000000001" customHeight="1" x14ac:dyDescent="0.35">
      <c r="A221" s="105" t="s">
        <v>344</v>
      </c>
      <c r="B221" s="106" t="s">
        <v>345</v>
      </c>
      <c r="C221" s="148" t="s">
        <v>94</v>
      </c>
      <c r="D221" s="162" t="s">
        <v>508</v>
      </c>
      <c r="E221" s="163" t="s">
        <v>508</v>
      </c>
      <c r="F221" s="163" t="s">
        <v>508</v>
      </c>
      <c r="G221" s="164" t="s">
        <v>508</v>
      </c>
    </row>
    <row r="222" spans="1:7" ht="20.100000000000001" customHeight="1" x14ac:dyDescent="0.35">
      <c r="A222" s="110" t="s">
        <v>344</v>
      </c>
      <c r="B222" s="111" t="s">
        <v>346</v>
      </c>
      <c r="C222" s="152" t="s">
        <v>94</v>
      </c>
      <c r="D222" s="159" t="s">
        <v>508</v>
      </c>
      <c r="E222" s="160" t="s">
        <v>508</v>
      </c>
      <c r="F222" s="160" t="s">
        <v>508</v>
      </c>
      <c r="G222" s="161" t="s">
        <v>508</v>
      </c>
    </row>
    <row r="223" spans="1:7" ht="20.100000000000001" customHeight="1" x14ac:dyDescent="0.35">
      <c r="A223" s="105" t="s">
        <v>344</v>
      </c>
      <c r="B223" s="106" t="s">
        <v>347</v>
      </c>
      <c r="C223" s="148" t="s">
        <v>94</v>
      </c>
      <c r="D223" s="162" t="s">
        <v>508</v>
      </c>
      <c r="E223" s="163" t="s">
        <v>508</v>
      </c>
      <c r="F223" s="163" t="s">
        <v>508</v>
      </c>
      <c r="G223" s="164" t="s">
        <v>508</v>
      </c>
    </row>
    <row r="224" spans="1:7" ht="20.100000000000001" customHeight="1" x14ac:dyDescent="0.35">
      <c r="A224" s="110" t="s">
        <v>344</v>
      </c>
      <c r="B224" s="111" t="s">
        <v>348</v>
      </c>
      <c r="C224" s="152" t="s">
        <v>94</v>
      </c>
      <c r="D224" s="159" t="s">
        <v>508</v>
      </c>
      <c r="E224" s="160" t="s">
        <v>508</v>
      </c>
      <c r="F224" s="160" t="s">
        <v>508</v>
      </c>
      <c r="G224" s="161" t="s">
        <v>508</v>
      </c>
    </row>
    <row r="225" spans="1:7" ht="20.100000000000001" customHeight="1" x14ac:dyDescent="0.35">
      <c r="A225" s="105" t="s">
        <v>344</v>
      </c>
      <c r="B225" s="106" t="s">
        <v>349</v>
      </c>
      <c r="C225" s="148" t="s">
        <v>94</v>
      </c>
      <c r="D225" s="162" t="s">
        <v>508</v>
      </c>
      <c r="E225" s="163" t="s">
        <v>508</v>
      </c>
      <c r="F225" s="163" t="s">
        <v>508</v>
      </c>
      <c r="G225" s="164" t="s">
        <v>508</v>
      </c>
    </row>
    <row r="226" spans="1:7" ht="20.100000000000001" customHeight="1" x14ac:dyDescent="0.35">
      <c r="A226" s="110" t="s">
        <v>344</v>
      </c>
      <c r="B226" s="111" t="s">
        <v>350</v>
      </c>
      <c r="C226" s="152" t="s">
        <v>94</v>
      </c>
      <c r="D226" s="159" t="s">
        <v>508</v>
      </c>
      <c r="E226" s="160" t="s">
        <v>508</v>
      </c>
      <c r="F226" s="160" t="s">
        <v>508</v>
      </c>
      <c r="G226" s="161" t="s">
        <v>508</v>
      </c>
    </row>
    <row r="227" spans="1:7" ht="20.100000000000001" customHeight="1" x14ac:dyDescent="0.35">
      <c r="A227" s="105" t="s">
        <v>344</v>
      </c>
      <c r="B227" s="106" t="s">
        <v>351</v>
      </c>
      <c r="C227" s="148" t="s">
        <v>94</v>
      </c>
      <c r="D227" s="162" t="s">
        <v>508</v>
      </c>
      <c r="E227" s="163" t="s">
        <v>508</v>
      </c>
      <c r="F227" s="163" t="s">
        <v>508</v>
      </c>
      <c r="G227" s="164" t="s">
        <v>508</v>
      </c>
    </row>
    <row r="228" spans="1:7" ht="20.100000000000001" customHeight="1" x14ac:dyDescent="0.35">
      <c r="A228" s="110" t="s">
        <v>344</v>
      </c>
      <c r="B228" s="111" t="s">
        <v>352</v>
      </c>
      <c r="C228" s="152" t="s">
        <v>94</v>
      </c>
      <c r="D228" s="159" t="s">
        <v>508</v>
      </c>
      <c r="E228" s="160" t="s">
        <v>508</v>
      </c>
      <c r="F228" s="160" t="s">
        <v>508</v>
      </c>
      <c r="G228" s="161" t="s">
        <v>508</v>
      </c>
    </row>
    <row r="229" spans="1:7" ht="20.100000000000001" customHeight="1" x14ac:dyDescent="0.35">
      <c r="A229" s="105" t="s">
        <v>344</v>
      </c>
      <c r="B229" s="106" t="s">
        <v>353</v>
      </c>
      <c r="C229" s="148" t="s">
        <v>94</v>
      </c>
      <c r="D229" s="162" t="s">
        <v>508</v>
      </c>
      <c r="E229" s="163" t="s">
        <v>508</v>
      </c>
      <c r="F229" s="163" t="s">
        <v>508</v>
      </c>
      <c r="G229" s="164" t="s">
        <v>508</v>
      </c>
    </row>
    <row r="230" spans="1:7" ht="20.100000000000001" customHeight="1" x14ac:dyDescent="0.35">
      <c r="A230" s="110" t="s">
        <v>344</v>
      </c>
      <c r="B230" s="111" t="s">
        <v>354</v>
      </c>
      <c r="C230" s="152" t="s">
        <v>94</v>
      </c>
      <c r="D230" s="159" t="s">
        <v>508</v>
      </c>
      <c r="E230" s="160" t="s">
        <v>508</v>
      </c>
      <c r="F230" s="160" t="s">
        <v>508</v>
      </c>
      <c r="G230" s="161" t="s">
        <v>508</v>
      </c>
    </row>
    <row r="231" spans="1:7" ht="20.100000000000001" customHeight="1" x14ac:dyDescent="0.35">
      <c r="A231" s="105" t="s">
        <v>344</v>
      </c>
      <c r="B231" s="106" t="s">
        <v>355</v>
      </c>
      <c r="C231" s="148" t="s">
        <v>93</v>
      </c>
      <c r="D231" s="156" t="s">
        <v>93</v>
      </c>
      <c r="E231" s="157" t="s">
        <v>94</v>
      </c>
      <c r="F231" s="157" t="s">
        <v>94</v>
      </c>
      <c r="G231" s="158" t="s">
        <v>94</v>
      </c>
    </row>
    <row r="232" spans="1:7" ht="20.100000000000001" customHeight="1" x14ac:dyDescent="0.35">
      <c r="A232" s="110" t="s">
        <v>344</v>
      </c>
      <c r="B232" s="111" t="s">
        <v>356</v>
      </c>
      <c r="C232" s="152" t="s">
        <v>93</v>
      </c>
      <c r="D232" s="153" t="s">
        <v>93</v>
      </c>
      <c r="E232" s="154" t="s">
        <v>93</v>
      </c>
      <c r="F232" s="154" t="s">
        <v>94</v>
      </c>
      <c r="G232" s="155" t="s">
        <v>94</v>
      </c>
    </row>
    <row r="233" spans="1:7" ht="20.100000000000001" customHeight="1" x14ac:dyDescent="0.35">
      <c r="A233" s="105" t="s">
        <v>344</v>
      </c>
      <c r="B233" s="106" t="s">
        <v>357</v>
      </c>
      <c r="C233" s="148" t="s">
        <v>93</v>
      </c>
      <c r="D233" s="156" t="s">
        <v>94</v>
      </c>
      <c r="E233" s="157" t="s">
        <v>93</v>
      </c>
      <c r="F233" s="157" t="s">
        <v>93</v>
      </c>
      <c r="G233" s="158" t="s">
        <v>94</v>
      </c>
    </row>
    <row r="234" spans="1:7" ht="20.100000000000001" customHeight="1" x14ac:dyDescent="0.35">
      <c r="A234" s="110" t="s">
        <v>358</v>
      </c>
      <c r="B234" s="111" t="s">
        <v>359</v>
      </c>
      <c r="C234" s="152" t="s">
        <v>94</v>
      </c>
      <c r="D234" s="159" t="s">
        <v>508</v>
      </c>
      <c r="E234" s="160" t="s">
        <v>508</v>
      </c>
      <c r="F234" s="160" t="s">
        <v>508</v>
      </c>
      <c r="G234" s="161" t="s">
        <v>508</v>
      </c>
    </row>
    <row r="235" spans="1:7" ht="20.100000000000001" customHeight="1" x14ac:dyDescent="0.35">
      <c r="A235" s="105" t="s">
        <v>358</v>
      </c>
      <c r="B235" s="106" t="s">
        <v>360</v>
      </c>
      <c r="C235" s="148" t="s">
        <v>93</v>
      </c>
      <c r="D235" s="156" t="s">
        <v>93</v>
      </c>
      <c r="E235" s="157" t="s">
        <v>93</v>
      </c>
      <c r="F235" s="157" t="s">
        <v>94</v>
      </c>
      <c r="G235" s="158" t="s">
        <v>93</v>
      </c>
    </row>
    <row r="236" spans="1:7" ht="20.100000000000001" customHeight="1" x14ac:dyDescent="0.35">
      <c r="A236" s="110" t="s">
        <v>358</v>
      </c>
      <c r="B236" s="111" t="s">
        <v>361</v>
      </c>
      <c r="C236" s="152" t="s">
        <v>94</v>
      </c>
      <c r="D236" s="159" t="s">
        <v>508</v>
      </c>
      <c r="E236" s="160" t="s">
        <v>508</v>
      </c>
      <c r="F236" s="160" t="s">
        <v>508</v>
      </c>
      <c r="G236" s="161" t="s">
        <v>508</v>
      </c>
    </row>
    <row r="237" spans="1:7" ht="20.100000000000001" customHeight="1" x14ac:dyDescent="0.35">
      <c r="A237" s="105" t="s">
        <v>362</v>
      </c>
      <c r="B237" s="106" t="s">
        <v>363</v>
      </c>
      <c r="C237" s="148" t="s">
        <v>94</v>
      </c>
      <c r="D237" s="162" t="s">
        <v>508</v>
      </c>
      <c r="E237" s="163" t="s">
        <v>508</v>
      </c>
      <c r="F237" s="163" t="s">
        <v>508</v>
      </c>
      <c r="G237" s="164" t="s">
        <v>508</v>
      </c>
    </row>
    <row r="238" spans="1:7" ht="20.100000000000001" customHeight="1" x14ac:dyDescent="0.35">
      <c r="A238" s="110" t="s">
        <v>362</v>
      </c>
      <c r="B238" s="111" t="s">
        <v>364</v>
      </c>
      <c r="C238" s="152" t="s">
        <v>94</v>
      </c>
      <c r="D238" s="159" t="s">
        <v>508</v>
      </c>
      <c r="E238" s="160" t="s">
        <v>508</v>
      </c>
      <c r="F238" s="160" t="s">
        <v>508</v>
      </c>
      <c r="G238" s="161" t="s">
        <v>508</v>
      </c>
    </row>
    <row r="239" spans="1:7" ht="20.100000000000001" customHeight="1" x14ac:dyDescent="0.35">
      <c r="A239" s="105" t="s">
        <v>362</v>
      </c>
      <c r="B239" s="106" t="s">
        <v>365</v>
      </c>
      <c r="C239" s="148" t="s">
        <v>94</v>
      </c>
      <c r="D239" s="162" t="s">
        <v>508</v>
      </c>
      <c r="E239" s="163" t="s">
        <v>508</v>
      </c>
      <c r="F239" s="163" t="s">
        <v>508</v>
      </c>
      <c r="G239" s="164" t="s">
        <v>508</v>
      </c>
    </row>
    <row r="240" spans="1:7" ht="20.100000000000001" customHeight="1" x14ac:dyDescent="0.35">
      <c r="A240" s="110" t="s">
        <v>362</v>
      </c>
      <c r="B240" s="111" t="s">
        <v>366</v>
      </c>
      <c r="C240" s="152" t="s">
        <v>94</v>
      </c>
      <c r="D240" s="159" t="s">
        <v>508</v>
      </c>
      <c r="E240" s="160" t="s">
        <v>508</v>
      </c>
      <c r="F240" s="160" t="s">
        <v>508</v>
      </c>
      <c r="G240" s="161" t="s">
        <v>508</v>
      </c>
    </row>
    <row r="241" spans="1:7" ht="20.100000000000001" customHeight="1" x14ac:dyDescent="0.35">
      <c r="A241" s="105" t="s">
        <v>362</v>
      </c>
      <c r="B241" s="106" t="s">
        <v>367</v>
      </c>
      <c r="C241" s="148" t="s">
        <v>93</v>
      </c>
      <c r="D241" s="156" t="s">
        <v>94</v>
      </c>
      <c r="E241" s="157" t="s">
        <v>94</v>
      </c>
      <c r="F241" s="157" t="s">
        <v>93</v>
      </c>
      <c r="G241" s="158" t="s">
        <v>94</v>
      </c>
    </row>
    <row r="242" spans="1:7" ht="20.100000000000001" customHeight="1" x14ac:dyDescent="0.35">
      <c r="A242" s="110" t="s">
        <v>368</v>
      </c>
      <c r="B242" s="111" t="s">
        <v>369</v>
      </c>
      <c r="C242" s="152" t="s">
        <v>94</v>
      </c>
      <c r="D242" s="159" t="s">
        <v>508</v>
      </c>
      <c r="E242" s="160" t="s">
        <v>508</v>
      </c>
      <c r="F242" s="160" t="s">
        <v>508</v>
      </c>
      <c r="G242" s="161" t="s">
        <v>508</v>
      </c>
    </row>
    <row r="243" spans="1:7" ht="20.100000000000001" customHeight="1" x14ac:dyDescent="0.35">
      <c r="A243" s="105" t="s">
        <v>368</v>
      </c>
      <c r="B243" s="106" t="s">
        <v>370</v>
      </c>
      <c r="C243" s="148" t="s">
        <v>94</v>
      </c>
      <c r="D243" s="162" t="s">
        <v>508</v>
      </c>
      <c r="E243" s="163" t="s">
        <v>508</v>
      </c>
      <c r="F243" s="163" t="s">
        <v>508</v>
      </c>
      <c r="G243" s="164" t="s">
        <v>508</v>
      </c>
    </row>
    <row r="244" spans="1:7" ht="20.100000000000001" customHeight="1" x14ac:dyDescent="0.35">
      <c r="A244" s="110" t="s">
        <v>368</v>
      </c>
      <c r="B244" s="111" t="s">
        <v>371</v>
      </c>
      <c r="C244" s="152" t="s">
        <v>94</v>
      </c>
      <c r="D244" s="159" t="s">
        <v>508</v>
      </c>
      <c r="E244" s="160" t="s">
        <v>508</v>
      </c>
      <c r="F244" s="160" t="s">
        <v>508</v>
      </c>
      <c r="G244" s="161" t="s">
        <v>508</v>
      </c>
    </row>
    <row r="245" spans="1:7" ht="20.100000000000001" customHeight="1" x14ac:dyDescent="0.35">
      <c r="A245" s="105" t="s">
        <v>368</v>
      </c>
      <c r="B245" s="106" t="s">
        <v>372</v>
      </c>
      <c r="C245" s="148" t="s">
        <v>94</v>
      </c>
      <c r="D245" s="162" t="s">
        <v>508</v>
      </c>
      <c r="E245" s="163" t="s">
        <v>508</v>
      </c>
      <c r="F245" s="163" t="s">
        <v>508</v>
      </c>
      <c r="G245" s="164" t="s">
        <v>508</v>
      </c>
    </row>
    <row r="246" spans="1:7" ht="20.100000000000001" customHeight="1" x14ac:dyDescent="0.35">
      <c r="A246" s="110" t="s">
        <v>368</v>
      </c>
      <c r="B246" s="111" t="s">
        <v>373</v>
      </c>
      <c r="C246" s="152" t="s">
        <v>94</v>
      </c>
      <c r="D246" s="159" t="s">
        <v>508</v>
      </c>
      <c r="E246" s="160" t="s">
        <v>508</v>
      </c>
      <c r="F246" s="160" t="s">
        <v>508</v>
      </c>
      <c r="G246" s="161" t="s">
        <v>508</v>
      </c>
    </row>
    <row r="247" spans="1:7" ht="20.100000000000001" customHeight="1" x14ac:dyDescent="0.35">
      <c r="A247" s="105" t="s">
        <v>368</v>
      </c>
      <c r="B247" s="106" t="s">
        <v>374</v>
      </c>
      <c r="C247" s="148" t="s">
        <v>94</v>
      </c>
      <c r="D247" s="162" t="s">
        <v>508</v>
      </c>
      <c r="E247" s="163" t="s">
        <v>508</v>
      </c>
      <c r="F247" s="163" t="s">
        <v>508</v>
      </c>
      <c r="G247" s="164" t="s">
        <v>508</v>
      </c>
    </row>
    <row r="248" spans="1:7" ht="20.100000000000001" customHeight="1" x14ac:dyDescent="0.35">
      <c r="A248" s="110" t="s">
        <v>368</v>
      </c>
      <c r="B248" s="111" t="s">
        <v>375</v>
      </c>
      <c r="C248" s="152" t="s">
        <v>94</v>
      </c>
      <c r="D248" s="159" t="s">
        <v>508</v>
      </c>
      <c r="E248" s="160" t="s">
        <v>508</v>
      </c>
      <c r="F248" s="160" t="s">
        <v>508</v>
      </c>
      <c r="G248" s="161" t="s">
        <v>508</v>
      </c>
    </row>
    <row r="249" spans="1:7" ht="20.100000000000001" customHeight="1" x14ac:dyDescent="0.35">
      <c r="A249" s="105" t="s">
        <v>368</v>
      </c>
      <c r="B249" s="106" t="s">
        <v>376</v>
      </c>
      <c r="C249" s="148" t="s">
        <v>93</v>
      </c>
      <c r="D249" s="156" t="s">
        <v>93</v>
      </c>
      <c r="E249" s="157" t="s">
        <v>94</v>
      </c>
      <c r="F249" s="157" t="s">
        <v>93</v>
      </c>
      <c r="G249" s="158" t="s">
        <v>94</v>
      </c>
    </row>
    <row r="250" spans="1:7" ht="20.100000000000001" customHeight="1" x14ac:dyDescent="0.35">
      <c r="A250" s="110" t="s">
        <v>368</v>
      </c>
      <c r="B250" s="111" t="s">
        <v>377</v>
      </c>
      <c r="C250" s="152" t="s">
        <v>93</v>
      </c>
      <c r="D250" s="153" t="s">
        <v>94</v>
      </c>
      <c r="E250" s="154" t="s">
        <v>93</v>
      </c>
      <c r="F250" s="154" t="s">
        <v>93</v>
      </c>
      <c r="G250" s="155" t="s">
        <v>94</v>
      </c>
    </row>
    <row r="251" spans="1:7" ht="20.100000000000001" customHeight="1" x14ac:dyDescent="0.35">
      <c r="A251" s="105" t="s">
        <v>368</v>
      </c>
      <c r="B251" s="106" t="s">
        <v>378</v>
      </c>
      <c r="C251" s="148" t="s">
        <v>93</v>
      </c>
      <c r="D251" s="156" t="s">
        <v>94</v>
      </c>
      <c r="E251" s="157" t="s">
        <v>94</v>
      </c>
      <c r="F251" s="157" t="s">
        <v>93</v>
      </c>
      <c r="G251" s="158" t="s">
        <v>94</v>
      </c>
    </row>
    <row r="252" spans="1:7" ht="20.100000000000001" customHeight="1" x14ac:dyDescent="0.35">
      <c r="A252" s="110" t="s">
        <v>368</v>
      </c>
      <c r="B252" s="111" t="s">
        <v>379</v>
      </c>
      <c r="C252" s="152" t="s">
        <v>94</v>
      </c>
      <c r="D252" s="159" t="s">
        <v>508</v>
      </c>
      <c r="E252" s="160" t="s">
        <v>508</v>
      </c>
      <c r="F252" s="160" t="s">
        <v>508</v>
      </c>
      <c r="G252" s="161" t="s">
        <v>508</v>
      </c>
    </row>
    <row r="253" spans="1:7" ht="20.100000000000001" customHeight="1" x14ac:dyDescent="0.35">
      <c r="A253" s="105" t="s">
        <v>368</v>
      </c>
      <c r="B253" s="106" t="s">
        <v>380</v>
      </c>
      <c r="C253" s="148" t="s">
        <v>94</v>
      </c>
      <c r="D253" s="162" t="s">
        <v>508</v>
      </c>
      <c r="E253" s="163" t="s">
        <v>508</v>
      </c>
      <c r="F253" s="163" t="s">
        <v>508</v>
      </c>
      <c r="G253" s="164" t="s">
        <v>508</v>
      </c>
    </row>
    <row r="254" spans="1:7" ht="20.100000000000001" customHeight="1" x14ac:dyDescent="0.35">
      <c r="A254" s="110" t="s">
        <v>368</v>
      </c>
      <c r="B254" s="111" t="s">
        <v>381</v>
      </c>
      <c r="C254" s="152" t="s">
        <v>94</v>
      </c>
      <c r="D254" s="159" t="s">
        <v>508</v>
      </c>
      <c r="E254" s="160" t="s">
        <v>508</v>
      </c>
      <c r="F254" s="160" t="s">
        <v>508</v>
      </c>
      <c r="G254" s="161" t="s">
        <v>508</v>
      </c>
    </row>
    <row r="255" spans="1:7" ht="20.100000000000001" customHeight="1" x14ac:dyDescent="0.35">
      <c r="A255" s="105" t="s">
        <v>382</v>
      </c>
      <c r="B255" s="106" t="s">
        <v>383</v>
      </c>
      <c r="C255" s="148" t="s">
        <v>93</v>
      </c>
      <c r="D255" s="156" t="s">
        <v>93</v>
      </c>
      <c r="E255" s="157" t="s">
        <v>94</v>
      </c>
      <c r="F255" s="157" t="s">
        <v>94</v>
      </c>
      <c r="G255" s="158" t="s">
        <v>94</v>
      </c>
    </row>
    <row r="256" spans="1:7" ht="20.100000000000001" customHeight="1" x14ac:dyDescent="0.35">
      <c r="A256" s="110" t="s">
        <v>384</v>
      </c>
      <c r="B256" s="111" t="s">
        <v>385</v>
      </c>
      <c r="C256" s="152" t="s">
        <v>93</v>
      </c>
      <c r="D256" s="153" t="s">
        <v>93</v>
      </c>
      <c r="E256" s="154" t="s">
        <v>93</v>
      </c>
      <c r="F256" s="154" t="s">
        <v>93</v>
      </c>
      <c r="G256" s="155" t="s">
        <v>94</v>
      </c>
    </row>
    <row r="257" spans="1:7" ht="20.100000000000001" customHeight="1" x14ac:dyDescent="0.35">
      <c r="A257" s="105" t="s">
        <v>384</v>
      </c>
      <c r="B257" s="106" t="s">
        <v>386</v>
      </c>
      <c r="C257" s="148" t="s">
        <v>94</v>
      </c>
      <c r="D257" s="162" t="s">
        <v>508</v>
      </c>
      <c r="E257" s="163" t="s">
        <v>508</v>
      </c>
      <c r="F257" s="163" t="s">
        <v>508</v>
      </c>
      <c r="G257" s="164" t="s">
        <v>508</v>
      </c>
    </row>
    <row r="258" spans="1:7" ht="20.100000000000001" customHeight="1" x14ac:dyDescent="0.35">
      <c r="A258" s="110" t="s">
        <v>384</v>
      </c>
      <c r="B258" s="111" t="s">
        <v>387</v>
      </c>
      <c r="C258" s="152" t="s">
        <v>94</v>
      </c>
      <c r="D258" s="159" t="s">
        <v>508</v>
      </c>
      <c r="E258" s="160" t="s">
        <v>508</v>
      </c>
      <c r="F258" s="160" t="s">
        <v>508</v>
      </c>
      <c r="G258" s="161" t="s">
        <v>508</v>
      </c>
    </row>
    <row r="259" spans="1:7" ht="20.100000000000001" customHeight="1" x14ac:dyDescent="0.35">
      <c r="A259" s="105" t="s">
        <v>384</v>
      </c>
      <c r="B259" s="106" t="s">
        <v>388</v>
      </c>
      <c r="C259" s="148" t="s">
        <v>93</v>
      </c>
      <c r="D259" s="156" t="s">
        <v>93</v>
      </c>
      <c r="E259" s="157" t="s">
        <v>94</v>
      </c>
      <c r="F259" s="157" t="s">
        <v>93</v>
      </c>
      <c r="G259" s="158" t="s">
        <v>93</v>
      </c>
    </row>
    <row r="260" spans="1:7" ht="20.100000000000001" customHeight="1" x14ac:dyDescent="0.35">
      <c r="A260" s="110" t="s">
        <v>384</v>
      </c>
      <c r="B260" s="111" t="s">
        <v>389</v>
      </c>
      <c r="C260" s="152" t="s">
        <v>93</v>
      </c>
      <c r="D260" s="153" t="s">
        <v>93</v>
      </c>
      <c r="E260" s="154" t="s">
        <v>94</v>
      </c>
      <c r="F260" s="154" t="s">
        <v>94</v>
      </c>
      <c r="G260" s="155" t="s">
        <v>94</v>
      </c>
    </row>
    <row r="261" spans="1:7" ht="20.100000000000001" customHeight="1" x14ac:dyDescent="0.35">
      <c r="A261" s="105" t="s">
        <v>384</v>
      </c>
      <c r="B261" s="106" t="s">
        <v>390</v>
      </c>
      <c r="C261" s="148" t="s">
        <v>94</v>
      </c>
      <c r="D261" s="162" t="s">
        <v>508</v>
      </c>
      <c r="E261" s="163" t="s">
        <v>508</v>
      </c>
      <c r="F261" s="163" t="s">
        <v>508</v>
      </c>
      <c r="G261" s="164" t="s">
        <v>508</v>
      </c>
    </row>
    <row r="262" spans="1:7" ht="20.100000000000001" customHeight="1" x14ac:dyDescent="0.35">
      <c r="A262" s="110" t="s">
        <v>391</v>
      </c>
      <c r="B262" s="111" t="s">
        <v>392</v>
      </c>
      <c r="C262" s="152" t="s">
        <v>93</v>
      </c>
      <c r="D262" s="153" t="s">
        <v>94</v>
      </c>
      <c r="E262" s="154" t="s">
        <v>94</v>
      </c>
      <c r="F262" s="154" t="s">
        <v>94</v>
      </c>
      <c r="G262" s="155" t="s">
        <v>93</v>
      </c>
    </row>
    <row r="263" spans="1:7" ht="20.100000000000001" customHeight="1" x14ac:dyDescent="0.35">
      <c r="A263" s="105" t="s">
        <v>393</v>
      </c>
      <c r="B263" s="106" t="s">
        <v>394</v>
      </c>
      <c r="C263" s="148" t="s">
        <v>93</v>
      </c>
      <c r="D263" s="156" t="s">
        <v>93</v>
      </c>
      <c r="E263" s="157" t="s">
        <v>93</v>
      </c>
      <c r="F263" s="157" t="s">
        <v>94</v>
      </c>
      <c r="G263" s="158" t="s">
        <v>93</v>
      </c>
    </row>
    <row r="264" spans="1:7" ht="20.100000000000001" customHeight="1" x14ac:dyDescent="0.35">
      <c r="A264" s="110" t="s">
        <v>393</v>
      </c>
      <c r="B264" s="111" t="s">
        <v>395</v>
      </c>
      <c r="C264" s="152" t="s">
        <v>94</v>
      </c>
      <c r="D264" s="159" t="s">
        <v>508</v>
      </c>
      <c r="E264" s="160" t="s">
        <v>508</v>
      </c>
      <c r="F264" s="160" t="s">
        <v>508</v>
      </c>
      <c r="G264" s="161" t="s">
        <v>508</v>
      </c>
    </row>
    <row r="265" spans="1:7" ht="20.100000000000001" customHeight="1" x14ac:dyDescent="0.35">
      <c r="A265" s="105" t="s">
        <v>393</v>
      </c>
      <c r="B265" s="106" t="s">
        <v>396</v>
      </c>
      <c r="C265" s="148" t="s">
        <v>93</v>
      </c>
      <c r="D265" s="156" t="s">
        <v>94</v>
      </c>
      <c r="E265" s="157" t="s">
        <v>94</v>
      </c>
      <c r="F265" s="157" t="s">
        <v>93</v>
      </c>
      <c r="G265" s="158" t="s">
        <v>94</v>
      </c>
    </row>
    <row r="266" spans="1:7" ht="20.100000000000001" customHeight="1" x14ac:dyDescent="0.35">
      <c r="A266" s="110" t="s">
        <v>393</v>
      </c>
      <c r="B266" s="111" t="s">
        <v>397</v>
      </c>
      <c r="C266" s="152" t="s">
        <v>94</v>
      </c>
      <c r="D266" s="159" t="s">
        <v>508</v>
      </c>
      <c r="E266" s="160" t="s">
        <v>508</v>
      </c>
      <c r="F266" s="160" t="s">
        <v>508</v>
      </c>
      <c r="G266" s="161" t="s">
        <v>508</v>
      </c>
    </row>
    <row r="267" spans="1:7" ht="20.100000000000001" customHeight="1" x14ac:dyDescent="0.35">
      <c r="A267" s="105" t="s">
        <v>393</v>
      </c>
      <c r="B267" s="106" t="s">
        <v>398</v>
      </c>
      <c r="C267" s="148" t="s">
        <v>94</v>
      </c>
      <c r="D267" s="162" t="s">
        <v>508</v>
      </c>
      <c r="E267" s="163" t="s">
        <v>508</v>
      </c>
      <c r="F267" s="163" t="s">
        <v>508</v>
      </c>
      <c r="G267" s="164" t="s">
        <v>508</v>
      </c>
    </row>
    <row r="268" spans="1:7" ht="20.100000000000001" customHeight="1" x14ac:dyDescent="0.35">
      <c r="A268" s="110" t="s">
        <v>393</v>
      </c>
      <c r="B268" s="111" t="s">
        <v>399</v>
      </c>
      <c r="C268" s="152" t="s">
        <v>93</v>
      </c>
      <c r="D268" s="153" t="s">
        <v>93</v>
      </c>
      <c r="E268" s="154" t="s">
        <v>94</v>
      </c>
      <c r="F268" s="154" t="s">
        <v>94</v>
      </c>
      <c r="G268" s="155" t="s">
        <v>93</v>
      </c>
    </row>
    <row r="269" spans="1:7" ht="20.100000000000001" customHeight="1" x14ac:dyDescent="0.35">
      <c r="A269" s="105" t="s">
        <v>393</v>
      </c>
      <c r="B269" s="106" t="s">
        <v>400</v>
      </c>
      <c r="C269" s="148" t="s">
        <v>93</v>
      </c>
      <c r="D269" s="156" t="s">
        <v>93</v>
      </c>
      <c r="E269" s="157" t="s">
        <v>94</v>
      </c>
      <c r="F269" s="157" t="s">
        <v>94</v>
      </c>
      <c r="G269" s="158" t="s">
        <v>94</v>
      </c>
    </row>
    <row r="270" spans="1:7" ht="20.100000000000001" customHeight="1" x14ac:dyDescent="0.35">
      <c r="A270" s="110" t="s">
        <v>393</v>
      </c>
      <c r="B270" s="111" t="s">
        <v>401</v>
      </c>
      <c r="C270" s="152" t="s">
        <v>94</v>
      </c>
      <c r="D270" s="159" t="s">
        <v>508</v>
      </c>
      <c r="E270" s="160" t="s">
        <v>508</v>
      </c>
      <c r="F270" s="160" t="s">
        <v>508</v>
      </c>
      <c r="G270" s="161" t="s">
        <v>508</v>
      </c>
    </row>
    <row r="271" spans="1:7" ht="20.100000000000001" customHeight="1" x14ac:dyDescent="0.35">
      <c r="A271" s="105" t="s">
        <v>393</v>
      </c>
      <c r="B271" s="106" t="s">
        <v>402</v>
      </c>
      <c r="C271" s="148" t="s">
        <v>94</v>
      </c>
      <c r="D271" s="162" t="s">
        <v>508</v>
      </c>
      <c r="E271" s="163" t="s">
        <v>508</v>
      </c>
      <c r="F271" s="163" t="s">
        <v>508</v>
      </c>
      <c r="G271" s="164" t="s">
        <v>508</v>
      </c>
    </row>
    <row r="272" spans="1:7" ht="20.100000000000001" customHeight="1" x14ac:dyDescent="0.35">
      <c r="A272" s="110" t="s">
        <v>403</v>
      </c>
      <c r="B272" s="111" t="s">
        <v>404</v>
      </c>
      <c r="C272" s="152" t="s">
        <v>94</v>
      </c>
      <c r="D272" s="159" t="s">
        <v>508</v>
      </c>
      <c r="E272" s="160" t="s">
        <v>508</v>
      </c>
      <c r="F272" s="160" t="s">
        <v>508</v>
      </c>
      <c r="G272" s="161" t="s">
        <v>508</v>
      </c>
    </row>
    <row r="273" spans="1:7" ht="20.100000000000001" customHeight="1" x14ac:dyDescent="0.35">
      <c r="A273" s="105" t="s">
        <v>403</v>
      </c>
      <c r="B273" s="106" t="s">
        <v>405</v>
      </c>
      <c r="C273" s="148" t="s">
        <v>93</v>
      </c>
      <c r="D273" s="156" t="s">
        <v>93</v>
      </c>
      <c r="E273" s="157" t="s">
        <v>94</v>
      </c>
      <c r="F273" s="157" t="s">
        <v>93</v>
      </c>
      <c r="G273" s="158" t="s">
        <v>94</v>
      </c>
    </row>
    <row r="274" spans="1:7" ht="20.100000000000001" customHeight="1" x14ac:dyDescent="0.35">
      <c r="A274" s="110" t="s">
        <v>403</v>
      </c>
      <c r="B274" s="111" t="s">
        <v>406</v>
      </c>
      <c r="C274" s="152" t="s">
        <v>94</v>
      </c>
      <c r="D274" s="159" t="s">
        <v>508</v>
      </c>
      <c r="E274" s="160" t="s">
        <v>508</v>
      </c>
      <c r="F274" s="160" t="s">
        <v>508</v>
      </c>
      <c r="G274" s="161" t="s">
        <v>508</v>
      </c>
    </row>
    <row r="275" spans="1:7" ht="20.100000000000001" customHeight="1" x14ac:dyDescent="0.35">
      <c r="A275" s="105" t="s">
        <v>403</v>
      </c>
      <c r="B275" s="106" t="s">
        <v>407</v>
      </c>
      <c r="C275" s="148" t="s">
        <v>94</v>
      </c>
      <c r="D275" s="162" t="s">
        <v>508</v>
      </c>
      <c r="E275" s="163" t="s">
        <v>508</v>
      </c>
      <c r="F275" s="163" t="s">
        <v>508</v>
      </c>
      <c r="G275" s="164" t="s">
        <v>508</v>
      </c>
    </row>
    <row r="276" spans="1:7" ht="20.100000000000001" customHeight="1" x14ac:dyDescent="0.35">
      <c r="A276" s="110" t="s">
        <v>403</v>
      </c>
      <c r="B276" s="111" t="s">
        <v>408</v>
      </c>
      <c r="C276" s="152" t="s">
        <v>94</v>
      </c>
      <c r="D276" s="159" t="s">
        <v>508</v>
      </c>
      <c r="E276" s="160" t="s">
        <v>508</v>
      </c>
      <c r="F276" s="160" t="s">
        <v>508</v>
      </c>
      <c r="G276" s="161" t="s">
        <v>508</v>
      </c>
    </row>
    <row r="277" spans="1:7" ht="20.100000000000001" customHeight="1" x14ac:dyDescent="0.35">
      <c r="A277" s="105" t="s">
        <v>403</v>
      </c>
      <c r="B277" s="106" t="s">
        <v>409</v>
      </c>
      <c r="C277" s="148" t="s">
        <v>94</v>
      </c>
      <c r="D277" s="162" t="s">
        <v>508</v>
      </c>
      <c r="E277" s="163" t="s">
        <v>508</v>
      </c>
      <c r="F277" s="163" t="s">
        <v>508</v>
      </c>
      <c r="G277" s="164" t="s">
        <v>508</v>
      </c>
    </row>
    <row r="278" spans="1:7" ht="20.100000000000001" customHeight="1" x14ac:dyDescent="0.35">
      <c r="A278" s="110" t="s">
        <v>403</v>
      </c>
      <c r="B278" s="111" t="s">
        <v>410</v>
      </c>
      <c r="C278" s="152" t="s">
        <v>94</v>
      </c>
      <c r="D278" s="159" t="s">
        <v>508</v>
      </c>
      <c r="E278" s="160" t="s">
        <v>508</v>
      </c>
      <c r="F278" s="160" t="s">
        <v>508</v>
      </c>
      <c r="G278" s="161" t="s">
        <v>508</v>
      </c>
    </row>
    <row r="279" spans="1:7" ht="20.100000000000001" customHeight="1" x14ac:dyDescent="0.35">
      <c r="A279" s="105" t="s">
        <v>403</v>
      </c>
      <c r="B279" s="106" t="s">
        <v>411</v>
      </c>
      <c r="C279" s="148" t="s">
        <v>94</v>
      </c>
      <c r="D279" s="162" t="s">
        <v>508</v>
      </c>
      <c r="E279" s="163" t="s">
        <v>508</v>
      </c>
      <c r="F279" s="163" t="s">
        <v>508</v>
      </c>
      <c r="G279" s="164" t="s">
        <v>508</v>
      </c>
    </row>
    <row r="280" spans="1:7" ht="20.100000000000001" customHeight="1" x14ac:dyDescent="0.35">
      <c r="A280" s="110" t="s">
        <v>403</v>
      </c>
      <c r="B280" s="111" t="s">
        <v>412</v>
      </c>
      <c r="C280" s="152" t="s">
        <v>94</v>
      </c>
      <c r="D280" s="159" t="s">
        <v>508</v>
      </c>
      <c r="E280" s="160" t="s">
        <v>508</v>
      </c>
      <c r="F280" s="160" t="s">
        <v>508</v>
      </c>
      <c r="G280" s="161" t="s">
        <v>508</v>
      </c>
    </row>
    <row r="281" spans="1:7" ht="20.100000000000001" customHeight="1" x14ac:dyDescent="0.35">
      <c r="A281" s="105" t="s">
        <v>403</v>
      </c>
      <c r="B281" s="106" t="s">
        <v>413</v>
      </c>
      <c r="C281" s="148" t="s">
        <v>93</v>
      </c>
      <c r="D281" s="156" t="s">
        <v>93</v>
      </c>
      <c r="E281" s="157" t="s">
        <v>94</v>
      </c>
      <c r="F281" s="157" t="s">
        <v>93</v>
      </c>
      <c r="G281" s="158" t="s">
        <v>93</v>
      </c>
    </row>
    <row r="282" spans="1:7" ht="20.100000000000001" customHeight="1" x14ac:dyDescent="0.35">
      <c r="A282" s="110" t="s">
        <v>403</v>
      </c>
      <c r="B282" s="111" t="s">
        <v>414</v>
      </c>
      <c r="C282" s="152" t="s">
        <v>93</v>
      </c>
      <c r="D282" s="153" t="s">
        <v>93</v>
      </c>
      <c r="E282" s="154" t="s">
        <v>94</v>
      </c>
      <c r="F282" s="154" t="s">
        <v>94</v>
      </c>
      <c r="G282" s="155" t="s">
        <v>94</v>
      </c>
    </row>
    <row r="283" spans="1:7" ht="20.100000000000001" customHeight="1" x14ac:dyDescent="0.35">
      <c r="A283" s="105" t="s">
        <v>403</v>
      </c>
      <c r="B283" s="106" t="s">
        <v>415</v>
      </c>
      <c r="C283" s="148" t="s">
        <v>94</v>
      </c>
      <c r="D283" s="162" t="s">
        <v>508</v>
      </c>
      <c r="E283" s="163" t="s">
        <v>508</v>
      </c>
      <c r="F283" s="163" t="s">
        <v>508</v>
      </c>
      <c r="G283" s="164" t="s">
        <v>508</v>
      </c>
    </row>
    <row r="284" spans="1:7" ht="20.100000000000001" customHeight="1" x14ac:dyDescent="0.35">
      <c r="A284" s="110" t="s">
        <v>403</v>
      </c>
      <c r="B284" s="111" t="s">
        <v>416</v>
      </c>
      <c r="C284" s="152" t="s">
        <v>94</v>
      </c>
      <c r="D284" s="159" t="s">
        <v>508</v>
      </c>
      <c r="E284" s="160" t="s">
        <v>508</v>
      </c>
      <c r="F284" s="160" t="s">
        <v>508</v>
      </c>
      <c r="G284" s="161" t="s">
        <v>508</v>
      </c>
    </row>
    <row r="285" spans="1:7" ht="20.100000000000001" customHeight="1" x14ac:dyDescent="0.35">
      <c r="A285" s="105" t="s">
        <v>403</v>
      </c>
      <c r="B285" s="106" t="s">
        <v>417</v>
      </c>
      <c r="C285" s="148" t="s">
        <v>93</v>
      </c>
      <c r="D285" s="156" t="s">
        <v>93</v>
      </c>
      <c r="E285" s="157" t="s">
        <v>94</v>
      </c>
      <c r="F285" s="157" t="s">
        <v>94</v>
      </c>
      <c r="G285" s="158" t="s">
        <v>93</v>
      </c>
    </row>
    <row r="286" spans="1:7" ht="20.100000000000001" customHeight="1" x14ac:dyDescent="0.35">
      <c r="A286" s="110" t="s">
        <v>403</v>
      </c>
      <c r="B286" s="111" t="s">
        <v>418</v>
      </c>
      <c r="C286" s="152" t="s">
        <v>93</v>
      </c>
      <c r="D286" s="153" t="s">
        <v>93</v>
      </c>
      <c r="E286" s="154" t="s">
        <v>94</v>
      </c>
      <c r="F286" s="154" t="s">
        <v>94</v>
      </c>
      <c r="G286" s="155" t="s">
        <v>94</v>
      </c>
    </row>
    <row r="287" spans="1:7" ht="20.100000000000001" customHeight="1" x14ac:dyDescent="0.35">
      <c r="A287" s="105" t="s">
        <v>403</v>
      </c>
      <c r="B287" s="106" t="s">
        <v>419</v>
      </c>
      <c r="C287" s="148" t="s">
        <v>93</v>
      </c>
      <c r="D287" s="156" t="s">
        <v>93</v>
      </c>
      <c r="E287" s="157" t="s">
        <v>94</v>
      </c>
      <c r="F287" s="157" t="s">
        <v>94</v>
      </c>
      <c r="G287" s="158" t="s">
        <v>94</v>
      </c>
    </row>
    <row r="288" spans="1:7" ht="20.100000000000001" customHeight="1" x14ac:dyDescent="0.35">
      <c r="A288" s="110" t="s">
        <v>403</v>
      </c>
      <c r="B288" s="111" t="s">
        <v>420</v>
      </c>
      <c r="C288" s="152" t="s">
        <v>93</v>
      </c>
      <c r="D288" s="153" t="s">
        <v>93</v>
      </c>
      <c r="E288" s="154" t="s">
        <v>93</v>
      </c>
      <c r="F288" s="154" t="s">
        <v>93</v>
      </c>
      <c r="G288" s="155" t="s">
        <v>94</v>
      </c>
    </row>
    <row r="289" spans="1:7" ht="20.100000000000001" customHeight="1" x14ac:dyDescent="0.35">
      <c r="A289" s="105" t="s">
        <v>403</v>
      </c>
      <c r="B289" s="106" t="s">
        <v>421</v>
      </c>
      <c r="C289" s="148" t="s">
        <v>94</v>
      </c>
      <c r="D289" s="162" t="s">
        <v>508</v>
      </c>
      <c r="E289" s="163" t="s">
        <v>508</v>
      </c>
      <c r="F289" s="163" t="s">
        <v>508</v>
      </c>
      <c r="G289" s="164" t="s">
        <v>508</v>
      </c>
    </row>
    <row r="290" spans="1:7" ht="20.100000000000001" customHeight="1" x14ac:dyDescent="0.35">
      <c r="A290" s="110" t="s">
        <v>403</v>
      </c>
      <c r="B290" s="111" t="s">
        <v>422</v>
      </c>
      <c r="C290" s="152" t="s">
        <v>94</v>
      </c>
      <c r="D290" s="159" t="s">
        <v>508</v>
      </c>
      <c r="E290" s="160" t="s">
        <v>508</v>
      </c>
      <c r="F290" s="160" t="s">
        <v>508</v>
      </c>
      <c r="G290" s="161" t="s">
        <v>508</v>
      </c>
    </row>
    <row r="291" spans="1:7" ht="20.100000000000001" customHeight="1" x14ac:dyDescent="0.35">
      <c r="A291" s="105" t="s">
        <v>403</v>
      </c>
      <c r="B291" s="106" t="s">
        <v>423</v>
      </c>
      <c r="C291" s="148" t="s">
        <v>94</v>
      </c>
      <c r="D291" s="162" t="s">
        <v>508</v>
      </c>
      <c r="E291" s="163" t="s">
        <v>508</v>
      </c>
      <c r="F291" s="163" t="s">
        <v>508</v>
      </c>
      <c r="G291" s="164" t="s">
        <v>508</v>
      </c>
    </row>
    <row r="292" spans="1:7" ht="20.100000000000001" customHeight="1" x14ac:dyDescent="0.35">
      <c r="A292" s="110" t="s">
        <v>403</v>
      </c>
      <c r="B292" s="111" t="s">
        <v>424</v>
      </c>
      <c r="C292" s="152" t="s">
        <v>94</v>
      </c>
      <c r="D292" s="159" t="s">
        <v>508</v>
      </c>
      <c r="E292" s="160" t="s">
        <v>508</v>
      </c>
      <c r="F292" s="160" t="s">
        <v>508</v>
      </c>
      <c r="G292" s="161" t="s">
        <v>508</v>
      </c>
    </row>
    <row r="293" spans="1:7" ht="20.100000000000001" customHeight="1" x14ac:dyDescent="0.35">
      <c r="A293" s="105" t="s">
        <v>403</v>
      </c>
      <c r="B293" s="106" t="s">
        <v>425</v>
      </c>
      <c r="C293" s="148" t="s">
        <v>94</v>
      </c>
      <c r="D293" s="162" t="s">
        <v>508</v>
      </c>
      <c r="E293" s="163" t="s">
        <v>508</v>
      </c>
      <c r="F293" s="163" t="s">
        <v>508</v>
      </c>
      <c r="G293" s="164" t="s">
        <v>508</v>
      </c>
    </row>
    <row r="294" spans="1:7" ht="20.100000000000001" customHeight="1" x14ac:dyDescent="0.35">
      <c r="A294" s="110" t="s">
        <v>403</v>
      </c>
      <c r="B294" s="111" t="s">
        <v>426</v>
      </c>
      <c r="C294" s="152" t="s">
        <v>93</v>
      </c>
      <c r="D294" s="153" t="s">
        <v>94</v>
      </c>
      <c r="E294" s="154" t="s">
        <v>93</v>
      </c>
      <c r="F294" s="154" t="s">
        <v>94</v>
      </c>
      <c r="G294" s="155" t="s">
        <v>94</v>
      </c>
    </row>
    <row r="295" spans="1:7" ht="20.100000000000001" customHeight="1" x14ac:dyDescent="0.35">
      <c r="A295" s="105" t="s">
        <v>403</v>
      </c>
      <c r="B295" s="106" t="s">
        <v>427</v>
      </c>
      <c r="C295" s="148" t="s">
        <v>94</v>
      </c>
      <c r="D295" s="162" t="s">
        <v>508</v>
      </c>
      <c r="E295" s="163" t="s">
        <v>508</v>
      </c>
      <c r="F295" s="163" t="s">
        <v>508</v>
      </c>
      <c r="G295" s="164" t="s">
        <v>508</v>
      </c>
    </row>
    <row r="296" spans="1:7" ht="20.100000000000001" customHeight="1" x14ac:dyDescent="0.35">
      <c r="A296" s="110" t="s">
        <v>403</v>
      </c>
      <c r="B296" s="111" t="s">
        <v>428</v>
      </c>
      <c r="C296" s="152" t="s">
        <v>94</v>
      </c>
      <c r="D296" s="159" t="s">
        <v>508</v>
      </c>
      <c r="E296" s="160" t="s">
        <v>508</v>
      </c>
      <c r="F296" s="160" t="s">
        <v>508</v>
      </c>
      <c r="G296" s="161" t="s">
        <v>508</v>
      </c>
    </row>
    <row r="297" spans="1:7" ht="20.100000000000001" customHeight="1" x14ac:dyDescent="0.35">
      <c r="A297" s="105" t="s">
        <v>429</v>
      </c>
      <c r="B297" s="106" t="s">
        <v>430</v>
      </c>
      <c r="C297" s="148" t="s">
        <v>94</v>
      </c>
      <c r="D297" s="162" t="s">
        <v>508</v>
      </c>
      <c r="E297" s="163" t="s">
        <v>508</v>
      </c>
      <c r="F297" s="163" t="s">
        <v>508</v>
      </c>
      <c r="G297" s="164" t="s">
        <v>508</v>
      </c>
    </row>
    <row r="298" spans="1:7" ht="20.100000000000001" customHeight="1" x14ac:dyDescent="0.35">
      <c r="A298" s="110" t="s">
        <v>429</v>
      </c>
      <c r="B298" s="111" t="s">
        <v>431</v>
      </c>
      <c r="C298" s="152" t="s">
        <v>94</v>
      </c>
      <c r="D298" s="159" t="s">
        <v>508</v>
      </c>
      <c r="E298" s="160" t="s">
        <v>508</v>
      </c>
      <c r="F298" s="160" t="s">
        <v>508</v>
      </c>
      <c r="G298" s="161" t="s">
        <v>508</v>
      </c>
    </row>
    <row r="299" spans="1:7" ht="20.100000000000001" customHeight="1" x14ac:dyDescent="0.35">
      <c r="A299" s="105" t="s">
        <v>429</v>
      </c>
      <c r="B299" s="106" t="s">
        <v>432</v>
      </c>
      <c r="C299" s="148" t="s">
        <v>94</v>
      </c>
      <c r="D299" s="162" t="s">
        <v>508</v>
      </c>
      <c r="E299" s="163" t="s">
        <v>508</v>
      </c>
      <c r="F299" s="163" t="s">
        <v>508</v>
      </c>
      <c r="G299" s="164" t="s">
        <v>508</v>
      </c>
    </row>
    <row r="300" spans="1:7" ht="20.100000000000001" customHeight="1" x14ac:dyDescent="0.35">
      <c r="A300" s="110" t="s">
        <v>429</v>
      </c>
      <c r="B300" s="111" t="s">
        <v>433</v>
      </c>
      <c r="C300" s="152" t="s">
        <v>94</v>
      </c>
      <c r="D300" s="159" t="s">
        <v>508</v>
      </c>
      <c r="E300" s="160" t="s">
        <v>508</v>
      </c>
      <c r="F300" s="160" t="s">
        <v>508</v>
      </c>
      <c r="G300" s="161" t="s">
        <v>508</v>
      </c>
    </row>
    <row r="301" spans="1:7" ht="20.100000000000001" customHeight="1" x14ac:dyDescent="0.35">
      <c r="A301" s="105" t="s">
        <v>429</v>
      </c>
      <c r="B301" s="106" t="s">
        <v>434</v>
      </c>
      <c r="C301" s="148" t="s">
        <v>94</v>
      </c>
      <c r="D301" s="162" t="s">
        <v>508</v>
      </c>
      <c r="E301" s="163" t="s">
        <v>508</v>
      </c>
      <c r="F301" s="163" t="s">
        <v>508</v>
      </c>
      <c r="G301" s="164" t="s">
        <v>508</v>
      </c>
    </row>
    <row r="302" spans="1:7" ht="20.100000000000001" customHeight="1" x14ac:dyDescent="0.35">
      <c r="A302" s="110" t="s">
        <v>429</v>
      </c>
      <c r="B302" s="111" t="s">
        <v>435</v>
      </c>
      <c r="C302" s="152" t="s">
        <v>94</v>
      </c>
      <c r="D302" s="159" t="s">
        <v>508</v>
      </c>
      <c r="E302" s="160" t="s">
        <v>508</v>
      </c>
      <c r="F302" s="160" t="s">
        <v>508</v>
      </c>
      <c r="G302" s="161" t="s">
        <v>508</v>
      </c>
    </row>
    <row r="303" spans="1:7" ht="20.100000000000001" customHeight="1" x14ac:dyDescent="0.35">
      <c r="A303" s="105" t="s">
        <v>436</v>
      </c>
      <c r="B303" s="106" t="s">
        <v>437</v>
      </c>
      <c r="C303" s="148" t="s">
        <v>93</v>
      </c>
      <c r="D303" s="156" t="s">
        <v>93</v>
      </c>
      <c r="E303" s="157" t="s">
        <v>94</v>
      </c>
      <c r="F303" s="157" t="s">
        <v>93</v>
      </c>
      <c r="G303" s="158" t="s">
        <v>94</v>
      </c>
    </row>
    <row r="304" spans="1:7" ht="20.100000000000001" customHeight="1" x14ac:dyDescent="0.35">
      <c r="A304" s="110" t="s">
        <v>438</v>
      </c>
      <c r="B304" s="111" t="s">
        <v>439</v>
      </c>
      <c r="C304" s="152" t="s">
        <v>94</v>
      </c>
      <c r="D304" s="159" t="s">
        <v>508</v>
      </c>
      <c r="E304" s="160" t="s">
        <v>508</v>
      </c>
      <c r="F304" s="160" t="s">
        <v>508</v>
      </c>
      <c r="G304" s="161" t="s">
        <v>508</v>
      </c>
    </row>
    <row r="305" spans="1:7" ht="20.100000000000001" customHeight="1" x14ac:dyDescent="0.35">
      <c r="A305" s="105" t="s">
        <v>438</v>
      </c>
      <c r="B305" s="106" t="s">
        <v>440</v>
      </c>
      <c r="C305" s="148" t="s">
        <v>93</v>
      </c>
      <c r="D305" s="156" t="s">
        <v>94</v>
      </c>
      <c r="E305" s="157" t="s">
        <v>94</v>
      </c>
      <c r="F305" s="157" t="s">
        <v>94</v>
      </c>
      <c r="G305" s="158" t="s">
        <v>93</v>
      </c>
    </row>
    <row r="306" spans="1:7" ht="20.100000000000001" customHeight="1" x14ac:dyDescent="0.35">
      <c r="A306" s="110" t="s">
        <v>438</v>
      </c>
      <c r="B306" s="111" t="s">
        <v>441</v>
      </c>
      <c r="C306" s="152" t="s">
        <v>94</v>
      </c>
      <c r="D306" s="159" t="s">
        <v>508</v>
      </c>
      <c r="E306" s="160" t="s">
        <v>508</v>
      </c>
      <c r="F306" s="160" t="s">
        <v>508</v>
      </c>
      <c r="G306" s="161" t="s">
        <v>508</v>
      </c>
    </row>
    <row r="307" spans="1:7" ht="20.100000000000001" customHeight="1" x14ac:dyDescent="0.35">
      <c r="A307" s="105" t="s">
        <v>438</v>
      </c>
      <c r="B307" s="106" t="s">
        <v>442</v>
      </c>
      <c r="C307" s="148" t="s">
        <v>93</v>
      </c>
      <c r="D307" s="156" t="s">
        <v>93</v>
      </c>
      <c r="E307" s="157" t="s">
        <v>93</v>
      </c>
      <c r="F307" s="157" t="s">
        <v>93</v>
      </c>
      <c r="G307" s="158" t="s">
        <v>94</v>
      </c>
    </row>
    <row r="308" spans="1:7" ht="20.100000000000001" customHeight="1" x14ac:dyDescent="0.35">
      <c r="A308" s="110" t="s">
        <v>438</v>
      </c>
      <c r="B308" s="111" t="s">
        <v>443</v>
      </c>
      <c r="C308" s="152" t="s">
        <v>94</v>
      </c>
      <c r="D308" s="159" t="s">
        <v>508</v>
      </c>
      <c r="E308" s="160" t="s">
        <v>508</v>
      </c>
      <c r="F308" s="160" t="s">
        <v>508</v>
      </c>
      <c r="G308" s="161" t="s">
        <v>508</v>
      </c>
    </row>
    <row r="309" spans="1:7" ht="20.100000000000001" customHeight="1" x14ac:dyDescent="0.35">
      <c r="A309" s="105" t="s">
        <v>438</v>
      </c>
      <c r="B309" s="106" t="s">
        <v>444</v>
      </c>
      <c r="C309" s="148" t="s">
        <v>94</v>
      </c>
      <c r="D309" s="162" t="s">
        <v>508</v>
      </c>
      <c r="E309" s="163" t="s">
        <v>508</v>
      </c>
      <c r="F309" s="163" t="s">
        <v>508</v>
      </c>
      <c r="G309" s="164" t="s">
        <v>508</v>
      </c>
    </row>
    <row r="310" spans="1:7" ht="20.100000000000001" customHeight="1" x14ac:dyDescent="0.35">
      <c r="A310" s="110" t="s">
        <v>445</v>
      </c>
      <c r="B310" s="111" t="s">
        <v>446</v>
      </c>
      <c r="C310" s="152" t="s">
        <v>94</v>
      </c>
      <c r="D310" s="159" t="s">
        <v>508</v>
      </c>
      <c r="E310" s="160" t="s">
        <v>508</v>
      </c>
      <c r="F310" s="160" t="s">
        <v>508</v>
      </c>
      <c r="G310" s="161" t="s">
        <v>508</v>
      </c>
    </row>
    <row r="311" spans="1:7" ht="20.100000000000001" customHeight="1" x14ac:dyDescent="0.35">
      <c r="A311" s="105" t="s">
        <v>445</v>
      </c>
      <c r="B311" s="106" t="s">
        <v>447</v>
      </c>
      <c r="C311" s="148" t="s">
        <v>94</v>
      </c>
      <c r="D311" s="162" t="s">
        <v>508</v>
      </c>
      <c r="E311" s="163" t="s">
        <v>508</v>
      </c>
      <c r="F311" s="163" t="s">
        <v>508</v>
      </c>
      <c r="G311" s="164" t="s">
        <v>508</v>
      </c>
    </row>
    <row r="312" spans="1:7" ht="20.100000000000001" customHeight="1" x14ac:dyDescent="0.35">
      <c r="A312" s="110" t="s">
        <v>445</v>
      </c>
      <c r="B312" s="111" t="s">
        <v>448</v>
      </c>
      <c r="C312" s="152" t="s">
        <v>93</v>
      </c>
      <c r="D312" s="153" t="s">
        <v>93</v>
      </c>
      <c r="E312" s="154" t="s">
        <v>93</v>
      </c>
      <c r="F312" s="154" t="s">
        <v>93</v>
      </c>
      <c r="G312" s="155" t="s">
        <v>93</v>
      </c>
    </row>
    <row r="313" spans="1:7" ht="20.100000000000001" customHeight="1" x14ac:dyDescent="0.35">
      <c r="A313" s="105" t="s">
        <v>445</v>
      </c>
      <c r="B313" s="106" t="s">
        <v>449</v>
      </c>
      <c r="C313" s="148" t="s">
        <v>94</v>
      </c>
      <c r="D313" s="162" t="s">
        <v>508</v>
      </c>
      <c r="E313" s="163" t="s">
        <v>508</v>
      </c>
      <c r="F313" s="163" t="s">
        <v>508</v>
      </c>
      <c r="G313" s="164" t="s">
        <v>508</v>
      </c>
    </row>
    <row r="314" spans="1:7" ht="20.100000000000001" customHeight="1" x14ac:dyDescent="0.35">
      <c r="A314" s="110" t="s">
        <v>445</v>
      </c>
      <c r="B314" s="111" t="s">
        <v>450</v>
      </c>
      <c r="C314" s="152" t="s">
        <v>94</v>
      </c>
      <c r="D314" s="159" t="s">
        <v>508</v>
      </c>
      <c r="E314" s="160" t="s">
        <v>508</v>
      </c>
      <c r="F314" s="160" t="s">
        <v>508</v>
      </c>
      <c r="G314" s="161" t="s">
        <v>508</v>
      </c>
    </row>
    <row r="315" spans="1:7" ht="20.100000000000001" customHeight="1" x14ac:dyDescent="0.35">
      <c r="A315" s="105" t="s">
        <v>445</v>
      </c>
      <c r="B315" s="106" t="s">
        <v>451</v>
      </c>
      <c r="C315" s="148" t="s">
        <v>94</v>
      </c>
      <c r="D315" s="162" t="s">
        <v>508</v>
      </c>
      <c r="E315" s="163" t="s">
        <v>508</v>
      </c>
      <c r="F315" s="163" t="s">
        <v>508</v>
      </c>
      <c r="G315" s="164" t="s">
        <v>508</v>
      </c>
    </row>
    <row r="316" spans="1:7" ht="20.100000000000001" customHeight="1" x14ac:dyDescent="0.35">
      <c r="A316" s="110" t="s">
        <v>445</v>
      </c>
      <c r="B316" s="111" t="s">
        <v>452</v>
      </c>
      <c r="C316" s="152" t="s">
        <v>94</v>
      </c>
      <c r="D316" s="159" t="s">
        <v>508</v>
      </c>
      <c r="E316" s="160" t="s">
        <v>508</v>
      </c>
      <c r="F316" s="160" t="s">
        <v>508</v>
      </c>
      <c r="G316" s="161" t="s">
        <v>508</v>
      </c>
    </row>
    <row r="317" spans="1:7" ht="20.100000000000001" customHeight="1" x14ac:dyDescent="0.35">
      <c r="A317" s="105" t="s">
        <v>445</v>
      </c>
      <c r="B317" s="106" t="s">
        <v>453</v>
      </c>
      <c r="C317" s="148" t="s">
        <v>93</v>
      </c>
      <c r="D317" s="156" t="s">
        <v>93</v>
      </c>
      <c r="E317" s="157" t="s">
        <v>94</v>
      </c>
      <c r="F317" s="157" t="s">
        <v>93</v>
      </c>
      <c r="G317" s="158" t="s">
        <v>93</v>
      </c>
    </row>
    <row r="318" spans="1:7" ht="20.100000000000001" customHeight="1" x14ac:dyDescent="0.35">
      <c r="A318" s="110" t="s">
        <v>445</v>
      </c>
      <c r="B318" s="111" t="s">
        <v>454</v>
      </c>
      <c r="C318" s="152" t="s">
        <v>94</v>
      </c>
      <c r="D318" s="159" t="s">
        <v>508</v>
      </c>
      <c r="E318" s="160" t="s">
        <v>508</v>
      </c>
      <c r="F318" s="160" t="s">
        <v>508</v>
      </c>
      <c r="G318" s="161" t="s">
        <v>508</v>
      </c>
    </row>
    <row r="319" spans="1:7" ht="20.100000000000001" customHeight="1" x14ac:dyDescent="0.35">
      <c r="A319" s="105" t="s">
        <v>445</v>
      </c>
      <c r="B319" s="106" t="s">
        <v>455</v>
      </c>
      <c r="C319" s="148" t="s">
        <v>94</v>
      </c>
      <c r="D319" s="162" t="s">
        <v>508</v>
      </c>
      <c r="E319" s="163" t="s">
        <v>508</v>
      </c>
      <c r="F319" s="163" t="s">
        <v>508</v>
      </c>
      <c r="G319" s="164" t="s">
        <v>508</v>
      </c>
    </row>
    <row r="320" spans="1:7" ht="20.100000000000001" customHeight="1" x14ac:dyDescent="0.35">
      <c r="A320" s="110" t="s">
        <v>456</v>
      </c>
      <c r="B320" s="111" t="s">
        <v>457</v>
      </c>
      <c r="C320" s="152" t="s">
        <v>93</v>
      </c>
      <c r="D320" s="153" t="s">
        <v>93</v>
      </c>
      <c r="E320" s="154" t="s">
        <v>94</v>
      </c>
      <c r="F320" s="154" t="s">
        <v>94</v>
      </c>
      <c r="G320" s="155" t="s">
        <v>93</v>
      </c>
    </row>
    <row r="321" spans="1:7" ht="20.100000000000001" customHeight="1" x14ac:dyDescent="0.35">
      <c r="A321" s="105" t="s">
        <v>456</v>
      </c>
      <c r="B321" s="106" t="s">
        <v>458</v>
      </c>
      <c r="C321" s="148" t="s">
        <v>93</v>
      </c>
      <c r="D321" s="156" t="s">
        <v>93</v>
      </c>
      <c r="E321" s="157" t="s">
        <v>94</v>
      </c>
      <c r="F321" s="157" t="s">
        <v>94</v>
      </c>
      <c r="G321" s="158" t="s">
        <v>94</v>
      </c>
    </row>
    <row r="322" spans="1:7" ht="20.100000000000001" customHeight="1" x14ac:dyDescent="0.35">
      <c r="A322" s="110" t="s">
        <v>456</v>
      </c>
      <c r="B322" s="111" t="s">
        <v>459</v>
      </c>
      <c r="C322" s="152" t="s">
        <v>94</v>
      </c>
      <c r="D322" s="159" t="s">
        <v>508</v>
      </c>
      <c r="E322" s="160" t="s">
        <v>508</v>
      </c>
      <c r="F322" s="160" t="s">
        <v>508</v>
      </c>
      <c r="G322" s="161" t="s">
        <v>508</v>
      </c>
    </row>
    <row r="323" spans="1:7" ht="20.100000000000001" customHeight="1" x14ac:dyDescent="0.35">
      <c r="A323" s="105" t="s">
        <v>460</v>
      </c>
      <c r="B323" s="106" t="s">
        <v>461</v>
      </c>
      <c r="C323" s="148" t="s">
        <v>93</v>
      </c>
      <c r="D323" s="156" t="s">
        <v>93</v>
      </c>
      <c r="E323" s="157" t="s">
        <v>94</v>
      </c>
      <c r="F323" s="157" t="s">
        <v>93</v>
      </c>
      <c r="G323" s="158" t="s">
        <v>94</v>
      </c>
    </row>
    <row r="324" spans="1:7" ht="20.100000000000001" customHeight="1" x14ac:dyDescent="0.35">
      <c r="A324" s="110" t="s">
        <v>460</v>
      </c>
      <c r="B324" s="111" t="s">
        <v>462</v>
      </c>
      <c r="C324" s="152" t="s">
        <v>93</v>
      </c>
      <c r="D324" s="153" t="s">
        <v>93</v>
      </c>
      <c r="E324" s="154" t="s">
        <v>94</v>
      </c>
      <c r="F324" s="154" t="s">
        <v>94</v>
      </c>
      <c r="G324" s="155" t="s">
        <v>93</v>
      </c>
    </row>
    <row r="325" spans="1:7" ht="20.100000000000001" customHeight="1" x14ac:dyDescent="0.35">
      <c r="A325" s="105" t="s">
        <v>460</v>
      </c>
      <c r="B325" s="106" t="s">
        <v>463</v>
      </c>
      <c r="C325" s="148" t="s">
        <v>93</v>
      </c>
      <c r="D325" s="156" t="s">
        <v>93</v>
      </c>
      <c r="E325" s="157" t="s">
        <v>94</v>
      </c>
      <c r="F325" s="157" t="s">
        <v>94</v>
      </c>
      <c r="G325" s="158" t="s">
        <v>94</v>
      </c>
    </row>
    <row r="326" spans="1:7" ht="20.100000000000001" customHeight="1" x14ac:dyDescent="0.35">
      <c r="A326" s="110" t="s">
        <v>460</v>
      </c>
      <c r="B326" s="111" t="s">
        <v>464</v>
      </c>
      <c r="C326" s="152" t="s">
        <v>93</v>
      </c>
      <c r="D326" s="153" t="s">
        <v>93</v>
      </c>
      <c r="E326" s="154" t="s">
        <v>93</v>
      </c>
      <c r="F326" s="154" t="s">
        <v>93</v>
      </c>
      <c r="G326" s="155" t="s">
        <v>94</v>
      </c>
    </row>
    <row r="327" spans="1:7" ht="20.100000000000001" customHeight="1" x14ac:dyDescent="0.35">
      <c r="A327" s="105" t="s">
        <v>460</v>
      </c>
      <c r="B327" s="106" t="s">
        <v>465</v>
      </c>
      <c r="C327" s="148" t="s">
        <v>93</v>
      </c>
      <c r="D327" s="156" t="s">
        <v>93</v>
      </c>
      <c r="E327" s="157" t="s">
        <v>94</v>
      </c>
      <c r="F327" s="157" t="s">
        <v>93</v>
      </c>
      <c r="G327" s="158" t="s">
        <v>94</v>
      </c>
    </row>
    <row r="328" spans="1:7" ht="20.100000000000001" customHeight="1" x14ac:dyDescent="0.35">
      <c r="A328" s="110" t="s">
        <v>460</v>
      </c>
      <c r="B328" s="111" t="s">
        <v>466</v>
      </c>
      <c r="C328" s="152" t="s">
        <v>94</v>
      </c>
      <c r="D328" s="159" t="s">
        <v>508</v>
      </c>
      <c r="E328" s="160" t="s">
        <v>508</v>
      </c>
      <c r="F328" s="160" t="s">
        <v>508</v>
      </c>
      <c r="G328" s="161" t="s">
        <v>508</v>
      </c>
    </row>
    <row r="329" spans="1:7" ht="20.100000000000001" customHeight="1" x14ac:dyDescent="0.35">
      <c r="A329" s="105" t="s">
        <v>460</v>
      </c>
      <c r="B329" s="106" t="s">
        <v>467</v>
      </c>
      <c r="C329" s="148" t="s">
        <v>94</v>
      </c>
      <c r="D329" s="162" t="s">
        <v>508</v>
      </c>
      <c r="E329" s="163" t="s">
        <v>508</v>
      </c>
      <c r="F329" s="163" t="s">
        <v>508</v>
      </c>
      <c r="G329" s="164" t="s">
        <v>508</v>
      </c>
    </row>
    <row r="330" spans="1:7" ht="20.100000000000001" customHeight="1" x14ac:dyDescent="0.35">
      <c r="A330" s="110" t="s">
        <v>468</v>
      </c>
      <c r="B330" s="111" t="s">
        <v>469</v>
      </c>
      <c r="C330" s="152" t="s">
        <v>94</v>
      </c>
      <c r="D330" s="159" t="s">
        <v>508</v>
      </c>
      <c r="E330" s="160" t="s">
        <v>508</v>
      </c>
      <c r="F330" s="160" t="s">
        <v>508</v>
      </c>
      <c r="G330" s="161" t="s">
        <v>508</v>
      </c>
    </row>
    <row r="331" spans="1:7" ht="20.100000000000001" customHeight="1" x14ac:dyDescent="0.35">
      <c r="A331" s="105" t="s">
        <v>468</v>
      </c>
      <c r="B331" s="106" t="s">
        <v>470</v>
      </c>
      <c r="C331" s="148" t="s">
        <v>94</v>
      </c>
      <c r="D331" s="162" t="s">
        <v>508</v>
      </c>
      <c r="E331" s="163" t="s">
        <v>508</v>
      </c>
      <c r="F331" s="163" t="s">
        <v>508</v>
      </c>
      <c r="G331" s="164" t="s">
        <v>508</v>
      </c>
    </row>
    <row r="332" spans="1:7" ht="37.5" customHeight="1" x14ac:dyDescent="0.35">
      <c r="A332" s="165"/>
      <c r="B332" s="116" t="s">
        <v>509</v>
      </c>
      <c r="C332" s="166">
        <f>COUNTIF(C5:C331,"Yes")</f>
        <v>101</v>
      </c>
      <c r="D332" s="167">
        <f>COUNTIF(D5:D331,"Yes")</f>
        <v>87</v>
      </c>
      <c r="E332" s="168">
        <f>COUNTIF(E5:E331,"Yes")</f>
        <v>28</v>
      </c>
      <c r="F332" s="168">
        <f>COUNTIF(F5:F331,"Yes")</f>
        <v>41</v>
      </c>
      <c r="G332" s="169">
        <f>COUNTIF(G5:G331,"Yes")</f>
        <v>24</v>
      </c>
    </row>
    <row r="334" spans="1:7" x14ac:dyDescent="0.35">
      <c r="A334" s="498" t="s">
        <v>930</v>
      </c>
    </row>
    <row r="335" spans="1:7" x14ac:dyDescent="0.35">
      <c r="A335" s="499" t="s">
        <v>986</v>
      </c>
    </row>
  </sheetData>
  <autoFilter ref="A4:G332"/>
  <mergeCells count="2">
    <mergeCell ref="D3:G3"/>
    <mergeCell ref="A2:B2"/>
  </mergeCells>
  <hyperlinks>
    <hyperlink ref="A2:B2" location="TOC!A1" display="Return to Table of Contents"/>
  </hyperlinks>
  <pageMargins left="0.25" right="0.25" top="0.75" bottom="0.75" header="0.3" footer="0.3"/>
  <pageSetup scale="74" fitToHeight="0" orientation="portrait" r:id="rId1"/>
  <headerFooter>
    <oddHeader>&amp;L&amp;"Arial,Bold"2019-20 &amp;"Arial,Bold Italic"Survey of Allied Dental Education&amp;"Arial,Bold"
Report 1 - Dental Hygiene Education Programs</oddHeader>
  </headerFooter>
  <rowBreaks count="7" manualBreakCount="7">
    <brk id="44" max="16383" man="1"/>
    <brk id="73" max="16383" man="1"/>
    <brk id="113" max="16383" man="1"/>
    <brk id="147" max="16383" man="1"/>
    <brk id="187" max="16383" man="1"/>
    <brk id="220" max="16383" man="1"/>
    <brk id="30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9"/>
  <sheetViews>
    <sheetView workbookViewId="0">
      <pane xSplit="3" ySplit="5" topLeftCell="D6"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7" style="143" customWidth="1"/>
    <col min="2" max="2" width="65.19921875" style="143" customWidth="1"/>
    <col min="3" max="3" width="14.19921875" style="144" customWidth="1"/>
    <col min="4" max="4" width="14.33203125" style="143" customWidth="1"/>
    <col min="5" max="5" width="13.19921875" style="143" customWidth="1"/>
    <col min="6" max="6" width="14.33203125" style="143" customWidth="1"/>
    <col min="7" max="7" width="12.1328125" style="143" customWidth="1"/>
    <col min="8" max="8" width="13.796875" style="143" customWidth="1"/>
    <col min="9" max="16384" width="9.19921875" style="143"/>
  </cols>
  <sheetData>
    <row r="1" spans="1:9" ht="13.9" x14ac:dyDescent="0.4">
      <c r="A1" s="517" t="s">
        <v>984</v>
      </c>
    </row>
    <row r="2" spans="1:9" ht="18.75" customHeight="1" x14ac:dyDescent="0.35">
      <c r="A2" s="536" t="s">
        <v>13</v>
      </c>
      <c r="B2" s="536"/>
    </row>
    <row r="3" spans="1:9" ht="20.25" customHeight="1" x14ac:dyDescent="0.4">
      <c r="A3" s="550"/>
      <c r="B3" s="550"/>
      <c r="C3" s="550"/>
      <c r="D3" s="551" t="s">
        <v>511</v>
      </c>
      <c r="E3" s="551"/>
      <c r="F3" s="551"/>
      <c r="G3" s="551"/>
      <c r="H3" s="551"/>
    </row>
    <row r="4" spans="1:9" ht="25.5" customHeight="1" x14ac:dyDescent="0.35">
      <c r="A4" s="537" t="s">
        <v>85</v>
      </c>
      <c r="B4" s="552" t="s">
        <v>86</v>
      </c>
      <c r="C4" s="550" t="s">
        <v>985</v>
      </c>
      <c r="D4" s="550" t="s">
        <v>512</v>
      </c>
      <c r="E4" s="550" t="s">
        <v>513</v>
      </c>
      <c r="F4" s="550" t="s">
        <v>514</v>
      </c>
      <c r="G4" s="550" t="s">
        <v>42</v>
      </c>
      <c r="H4" s="550" t="s">
        <v>515</v>
      </c>
    </row>
    <row r="5" spans="1:9" ht="30" customHeight="1" x14ac:dyDescent="0.35">
      <c r="A5" s="537"/>
      <c r="B5" s="552"/>
      <c r="C5" s="550"/>
      <c r="D5" s="550"/>
      <c r="E5" s="550"/>
      <c r="F5" s="550"/>
      <c r="G5" s="550"/>
      <c r="H5" s="550"/>
    </row>
    <row r="6" spans="1:9" s="144" customFormat="1" ht="20.100000000000001" customHeight="1" x14ac:dyDescent="0.35">
      <c r="A6" s="105" t="s">
        <v>91</v>
      </c>
      <c r="B6" s="106" t="s">
        <v>95</v>
      </c>
      <c r="C6" s="190">
        <v>3</v>
      </c>
      <c r="D6" s="191">
        <v>0</v>
      </c>
      <c r="E6" s="191">
        <v>0</v>
      </c>
      <c r="F6" s="191">
        <v>0</v>
      </c>
      <c r="G6" s="191">
        <v>0</v>
      </c>
      <c r="H6" s="191">
        <v>3</v>
      </c>
      <c r="I6" s="145"/>
    </row>
    <row r="7" spans="1:9" s="144" customFormat="1" ht="20.100000000000001" customHeight="1" x14ac:dyDescent="0.35">
      <c r="A7" s="110" t="s">
        <v>96</v>
      </c>
      <c r="B7" s="111" t="s">
        <v>97</v>
      </c>
      <c r="C7" s="192">
        <v>2</v>
      </c>
      <c r="D7" s="193">
        <v>0</v>
      </c>
      <c r="E7" s="193">
        <v>0</v>
      </c>
      <c r="F7" s="193">
        <v>0</v>
      </c>
      <c r="G7" s="193">
        <v>2</v>
      </c>
      <c r="H7" s="193">
        <v>0</v>
      </c>
      <c r="I7" s="145"/>
    </row>
    <row r="8" spans="1:9" s="144" customFormat="1" ht="20.100000000000001" customHeight="1" x14ac:dyDescent="0.35">
      <c r="A8" s="105" t="s">
        <v>138</v>
      </c>
      <c r="B8" s="106" t="s">
        <v>140</v>
      </c>
      <c r="C8" s="190">
        <v>10</v>
      </c>
      <c r="D8" s="191">
        <v>0</v>
      </c>
      <c r="E8" s="191">
        <v>8</v>
      </c>
      <c r="F8" s="191">
        <v>0</v>
      </c>
      <c r="G8" s="191">
        <v>2</v>
      </c>
      <c r="H8" s="191">
        <v>0</v>
      </c>
      <c r="I8" s="145"/>
    </row>
    <row r="9" spans="1:9" s="144" customFormat="1" ht="20.100000000000001" customHeight="1" x14ac:dyDescent="0.35">
      <c r="A9" s="110" t="s">
        <v>153</v>
      </c>
      <c r="B9" s="111" t="s">
        <v>155</v>
      </c>
      <c r="C9" s="192">
        <v>3</v>
      </c>
      <c r="D9" s="193">
        <v>0</v>
      </c>
      <c r="E9" s="193">
        <v>0</v>
      </c>
      <c r="F9" s="193">
        <v>0</v>
      </c>
      <c r="G9" s="193">
        <v>3</v>
      </c>
      <c r="H9" s="193">
        <v>0</v>
      </c>
      <c r="I9" s="145"/>
    </row>
    <row r="10" spans="1:9" s="144" customFormat="1" ht="20.100000000000001" customHeight="1" x14ac:dyDescent="0.35">
      <c r="A10" s="105" t="s">
        <v>153</v>
      </c>
      <c r="B10" s="106" t="s">
        <v>156</v>
      </c>
      <c r="C10" s="190">
        <v>5</v>
      </c>
      <c r="D10" s="191">
        <v>0</v>
      </c>
      <c r="E10" s="191">
        <v>0</v>
      </c>
      <c r="F10" s="191">
        <v>5</v>
      </c>
      <c r="G10" s="191">
        <v>0</v>
      </c>
      <c r="H10" s="191">
        <v>0</v>
      </c>
      <c r="I10" s="145"/>
    </row>
    <row r="11" spans="1:9" s="144" customFormat="1" ht="20.100000000000001" customHeight="1" x14ac:dyDescent="0.35">
      <c r="A11" s="110" t="s">
        <v>153</v>
      </c>
      <c r="B11" s="111" t="s">
        <v>159</v>
      </c>
      <c r="C11" s="192">
        <v>3</v>
      </c>
      <c r="D11" s="193">
        <v>0</v>
      </c>
      <c r="E11" s="193">
        <v>0</v>
      </c>
      <c r="F11" s="193">
        <v>0</v>
      </c>
      <c r="G11" s="193">
        <v>3</v>
      </c>
      <c r="H11" s="193">
        <v>0</v>
      </c>
      <c r="I11" s="145"/>
    </row>
    <row r="12" spans="1:9" s="144" customFormat="1" ht="20.100000000000001" customHeight="1" x14ac:dyDescent="0.35">
      <c r="A12" s="105" t="s">
        <v>153</v>
      </c>
      <c r="B12" s="106" t="s">
        <v>161</v>
      </c>
      <c r="C12" s="190">
        <v>5</v>
      </c>
      <c r="D12" s="191">
        <v>0</v>
      </c>
      <c r="E12" s="191">
        <v>0</v>
      </c>
      <c r="F12" s="191">
        <v>0</v>
      </c>
      <c r="G12" s="191">
        <v>5</v>
      </c>
      <c r="H12" s="191">
        <v>0</v>
      </c>
      <c r="I12" s="145"/>
    </row>
    <row r="13" spans="1:9" s="144" customFormat="1" ht="20.100000000000001" customHeight="1" x14ac:dyDescent="0.35">
      <c r="A13" s="110" t="s">
        <v>153</v>
      </c>
      <c r="B13" s="111" t="s">
        <v>162</v>
      </c>
      <c r="C13" s="192">
        <v>2</v>
      </c>
      <c r="D13" s="193">
        <v>0</v>
      </c>
      <c r="E13" s="193">
        <v>0</v>
      </c>
      <c r="F13" s="193">
        <v>2</v>
      </c>
      <c r="G13" s="193">
        <v>0</v>
      </c>
      <c r="H13" s="193">
        <v>0</v>
      </c>
      <c r="I13" s="145"/>
    </row>
    <row r="14" spans="1:9" s="144" customFormat="1" ht="20.100000000000001" customHeight="1" x14ac:dyDescent="0.35">
      <c r="A14" s="105" t="s">
        <v>153</v>
      </c>
      <c r="B14" s="106" t="s">
        <v>166</v>
      </c>
      <c r="C14" s="190">
        <v>9</v>
      </c>
      <c r="D14" s="191">
        <v>0</v>
      </c>
      <c r="E14" s="191">
        <v>0</v>
      </c>
      <c r="F14" s="191">
        <v>0</v>
      </c>
      <c r="G14" s="191">
        <v>9</v>
      </c>
      <c r="H14" s="191">
        <v>0</v>
      </c>
      <c r="I14" s="145"/>
    </row>
    <row r="15" spans="1:9" s="144" customFormat="1" ht="20.100000000000001" customHeight="1" x14ac:dyDescent="0.35">
      <c r="A15" s="110" t="s">
        <v>172</v>
      </c>
      <c r="B15" s="111" t="s">
        <v>174</v>
      </c>
      <c r="C15" s="192">
        <v>4</v>
      </c>
      <c r="D15" s="193">
        <v>0</v>
      </c>
      <c r="E15" s="193">
        <v>0</v>
      </c>
      <c r="F15" s="193">
        <v>0</v>
      </c>
      <c r="G15" s="193">
        <v>4</v>
      </c>
      <c r="H15" s="193">
        <v>0</v>
      </c>
      <c r="I15" s="145"/>
    </row>
    <row r="16" spans="1:9" s="144" customFormat="1" ht="20.100000000000001" customHeight="1" x14ac:dyDescent="0.35">
      <c r="A16" s="105" t="s">
        <v>172</v>
      </c>
      <c r="B16" s="106" t="s">
        <v>180</v>
      </c>
      <c r="C16" s="190">
        <v>21</v>
      </c>
      <c r="D16" s="191">
        <v>0</v>
      </c>
      <c r="E16" s="191">
        <v>0</v>
      </c>
      <c r="F16" s="191">
        <v>21</v>
      </c>
      <c r="G16" s="191">
        <v>0</v>
      </c>
      <c r="H16" s="191">
        <v>0</v>
      </c>
      <c r="I16" s="145"/>
    </row>
    <row r="17" spans="1:9" s="144" customFormat="1" ht="20.100000000000001" customHeight="1" x14ac:dyDescent="0.35">
      <c r="A17" s="110" t="s">
        <v>195</v>
      </c>
      <c r="B17" s="111" t="s">
        <v>202</v>
      </c>
      <c r="C17" s="192">
        <v>30</v>
      </c>
      <c r="D17" s="193">
        <v>0</v>
      </c>
      <c r="E17" s="193">
        <v>0</v>
      </c>
      <c r="F17" s="193">
        <v>30</v>
      </c>
      <c r="G17" s="193">
        <v>0</v>
      </c>
      <c r="H17" s="193">
        <v>0</v>
      </c>
      <c r="I17" s="145"/>
    </row>
    <row r="18" spans="1:9" s="144" customFormat="1" ht="20.100000000000001" customHeight="1" x14ac:dyDescent="0.35">
      <c r="A18" s="105" t="s">
        <v>195</v>
      </c>
      <c r="B18" s="106" t="s">
        <v>203</v>
      </c>
      <c r="C18" s="190">
        <v>23</v>
      </c>
      <c r="D18" s="191">
        <v>0</v>
      </c>
      <c r="E18" s="191">
        <v>0</v>
      </c>
      <c r="F18" s="191">
        <v>0</v>
      </c>
      <c r="G18" s="191">
        <v>23</v>
      </c>
      <c r="H18" s="191">
        <v>0</v>
      </c>
      <c r="I18" s="145"/>
    </row>
    <row r="19" spans="1:9" s="144" customFormat="1" ht="20.100000000000001" customHeight="1" x14ac:dyDescent="0.35">
      <c r="A19" s="110" t="s">
        <v>209</v>
      </c>
      <c r="B19" s="111" t="s">
        <v>211</v>
      </c>
      <c r="C19" s="192">
        <v>1</v>
      </c>
      <c r="D19" s="193">
        <v>0</v>
      </c>
      <c r="E19" s="193">
        <v>0</v>
      </c>
      <c r="F19" s="193">
        <v>0</v>
      </c>
      <c r="G19" s="193">
        <v>1</v>
      </c>
      <c r="H19" s="193">
        <v>0</v>
      </c>
      <c r="I19" s="145"/>
    </row>
    <row r="20" spans="1:9" s="144" customFormat="1" ht="20.100000000000001" customHeight="1" x14ac:dyDescent="0.35">
      <c r="A20" s="105" t="s">
        <v>209</v>
      </c>
      <c r="B20" s="106" t="s">
        <v>212</v>
      </c>
      <c r="C20" s="190">
        <v>2</v>
      </c>
      <c r="D20" s="191">
        <v>0</v>
      </c>
      <c r="E20" s="191">
        <v>0</v>
      </c>
      <c r="F20" s="191">
        <v>0</v>
      </c>
      <c r="G20" s="191">
        <v>2</v>
      </c>
      <c r="H20" s="191">
        <v>0</v>
      </c>
      <c r="I20" s="145"/>
    </row>
    <row r="21" spans="1:9" s="144" customFormat="1" ht="20.100000000000001" customHeight="1" x14ac:dyDescent="0.35">
      <c r="A21" s="110" t="s">
        <v>209</v>
      </c>
      <c r="B21" s="111" t="s">
        <v>216</v>
      </c>
      <c r="C21" s="192">
        <v>2</v>
      </c>
      <c r="D21" s="193">
        <v>0</v>
      </c>
      <c r="E21" s="193">
        <v>0</v>
      </c>
      <c r="F21" s="193">
        <v>0</v>
      </c>
      <c r="G21" s="193">
        <v>2</v>
      </c>
      <c r="H21" s="193">
        <v>0</v>
      </c>
      <c r="I21" s="145"/>
    </row>
    <row r="22" spans="1:9" s="144" customFormat="1" ht="20.100000000000001" customHeight="1" x14ac:dyDescent="0.35">
      <c r="A22" s="105" t="s">
        <v>217</v>
      </c>
      <c r="B22" s="106" t="s">
        <v>223</v>
      </c>
      <c r="C22" s="190">
        <v>4</v>
      </c>
      <c r="D22" s="191">
        <v>0</v>
      </c>
      <c r="E22" s="191">
        <v>0</v>
      </c>
      <c r="F22" s="191">
        <v>4</v>
      </c>
      <c r="G22" s="191">
        <v>0</v>
      </c>
      <c r="H22" s="191">
        <v>0</v>
      </c>
      <c r="I22" s="145"/>
    </row>
    <row r="23" spans="1:9" s="144" customFormat="1" ht="20.100000000000001" customHeight="1" x14ac:dyDescent="0.35">
      <c r="A23" s="110" t="s">
        <v>238</v>
      </c>
      <c r="B23" s="111" t="s">
        <v>240</v>
      </c>
      <c r="C23" s="192">
        <v>19</v>
      </c>
      <c r="D23" s="193">
        <v>0</v>
      </c>
      <c r="E23" s="193">
        <v>0</v>
      </c>
      <c r="F23" s="193">
        <v>19</v>
      </c>
      <c r="G23" s="193">
        <v>0</v>
      </c>
      <c r="H23" s="193">
        <v>0</v>
      </c>
      <c r="I23" s="145"/>
    </row>
    <row r="24" spans="1:9" s="144" customFormat="1" ht="20.100000000000001" customHeight="1" x14ac:dyDescent="0.35">
      <c r="A24" s="105" t="s">
        <v>258</v>
      </c>
      <c r="B24" s="106" t="s">
        <v>264</v>
      </c>
      <c r="C24" s="190">
        <v>1</v>
      </c>
      <c r="D24" s="191">
        <v>0</v>
      </c>
      <c r="E24" s="191">
        <v>0</v>
      </c>
      <c r="F24" s="191">
        <v>1</v>
      </c>
      <c r="G24" s="191">
        <v>0</v>
      </c>
      <c r="H24" s="191">
        <v>0</v>
      </c>
      <c r="I24" s="145"/>
    </row>
    <row r="25" spans="1:9" s="144" customFormat="1" ht="20.100000000000001" customHeight="1" x14ac:dyDescent="0.35">
      <c r="A25" s="110" t="s">
        <v>258</v>
      </c>
      <c r="B25" s="111" t="s">
        <v>267</v>
      </c>
      <c r="C25" s="192">
        <v>1</v>
      </c>
      <c r="D25" s="193">
        <v>0</v>
      </c>
      <c r="E25" s="193">
        <v>0</v>
      </c>
      <c r="F25" s="193">
        <v>0</v>
      </c>
      <c r="G25" s="193">
        <v>1</v>
      </c>
      <c r="H25" s="193">
        <v>0</v>
      </c>
      <c r="I25" s="145"/>
    </row>
    <row r="26" spans="1:9" s="144" customFormat="1" ht="20.100000000000001" customHeight="1" x14ac:dyDescent="0.35">
      <c r="A26" s="105" t="s">
        <v>272</v>
      </c>
      <c r="B26" s="106" t="s">
        <v>274</v>
      </c>
      <c r="C26" s="190">
        <v>21</v>
      </c>
      <c r="D26" s="191">
        <v>0</v>
      </c>
      <c r="E26" s="191">
        <v>0</v>
      </c>
      <c r="F26" s="191">
        <v>21</v>
      </c>
      <c r="G26" s="191">
        <v>0</v>
      </c>
      <c r="H26" s="191">
        <v>0</v>
      </c>
      <c r="I26" s="145"/>
    </row>
    <row r="27" spans="1:9" s="144" customFormat="1" ht="20.100000000000001" customHeight="1" x14ac:dyDescent="0.35">
      <c r="A27" s="110" t="s">
        <v>272</v>
      </c>
      <c r="B27" s="111" t="s">
        <v>275</v>
      </c>
      <c r="C27" s="192">
        <v>5</v>
      </c>
      <c r="D27" s="193">
        <v>0</v>
      </c>
      <c r="E27" s="193">
        <v>0</v>
      </c>
      <c r="F27" s="193">
        <v>0</v>
      </c>
      <c r="G27" s="193">
        <v>5</v>
      </c>
      <c r="H27" s="193">
        <v>0</v>
      </c>
      <c r="I27" s="145"/>
    </row>
    <row r="28" spans="1:9" s="144" customFormat="1" ht="20.100000000000001" customHeight="1" x14ac:dyDescent="0.35">
      <c r="A28" s="105" t="s">
        <v>272</v>
      </c>
      <c r="B28" s="106" t="s">
        <v>276</v>
      </c>
      <c r="C28" s="190">
        <v>7</v>
      </c>
      <c r="D28" s="191">
        <v>0</v>
      </c>
      <c r="E28" s="191">
        <v>0</v>
      </c>
      <c r="F28" s="191">
        <v>0</v>
      </c>
      <c r="G28" s="191">
        <v>7</v>
      </c>
      <c r="H28" s="191">
        <v>0</v>
      </c>
      <c r="I28" s="145"/>
    </row>
    <row r="29" spans="1:9" s="144" customFormat="1" ht="20.100000000000001" customHeight="1" x14ac:dyDescent="0.35">
      <c r="A29" s="110" t="s">
        <v>288</v>
      </c>
      <c r="B29" s="111" t="s">
        <v>292</v>
      </c>
      <c r="C29" s="192">
        <v>13</v>
      </c>
      <c r="D29" s="193">
        <v>0</v>
      </c>
      <c r="E29" s="193">
        <v>0</v>
      </c>
      <c r="F29" s="193">
        <v>0</v>
      </c>
      <c r="G29" s="193">
        <v>13</v>
      </c>
      <c r="H29" s="193">
        <v>0</v>
      </c>
      <c r="I29" s="145"/>
    </row>
    <row r="30" spans="1:9" s="144" customFormat="1" ht="20.100000000000001" customHeight="1" x14ac:dyDescent="0.35">
      <c r="A30" s="105" t="s">
        <v>298</v>
      </c>
      <c r="B30" s="106" t="s">
        <v>299</v>
      </c>
      <c r="C30" s="190">
        <v>15</v>
      </c>
      <c r="D30" s="191">
        <v>0</v>
      </c>
      <c r="E30" s="191">
        <v>0</v>
      </c>
      <c r="F30" s="191">
        <v>15</v>
      </c>
      <c r="G30" s="191">
        <v>0</v>
      </c>
      <c r="H30" s="191">
        <v>0</v>
      </c>
      <c r="I30" s="145"/>
    </row>
    <row r="31" spans="1:9" s="144" customFormat="1" ht="20.100000000000001" customHeight="1" x14ac:dyDescent="0.35">
      <c r="A31" s="110" t="s">
        <v>312</v>
      </c>
      <c r="B31" s="111" t="s">
        <v>314</v>
      </c>
      <c r="C31" s="192">
        <v>7</v>
      </c>
      <c r="D31" s="193">
        <v>0</v>
      </c>
      <c r="E31" s="193">
        <v>0</v>
      </c>
      <c r="F31" s="193">
        <v>7</v>
      </c>
      <c r="G31" s="193">
        <v>0</v>
      </c>
      <c r="H31" s="193">
        <v>0</v>
      </c>
      <c r="I31" s="145"/>
    </row>
    <row r="32" spans="1:9" s="144" customFormat="1" ht="20.100000000000001" customHeight="1" x14ac:dyDescent="0.35">
      <c r="A32" s="105" t="s">
        <v>317</v>
      </c>
      <c r="B32" s="106" t="s">
        <v>324</v>
      </c>
      <c r="C32" s="190">
        <v>43</v>
      </c>
      <c r="D32" s="191">
        <v>0</v>
      </c>
      <c r="E32" s="191">
        <v>0</v>
      </c>
      <c r="F32" s="191">
        <v>43</v>
      </c>
      <c r="G32" s="191">
        <v>0</v>
      </c>
      <c r="H32" s="191">
        <v>0</v>
      </c>
      <c r="I32" s="145"/>
    </row>
    <row r="33" spans="1:9" s="144" customFormat="1" ht="20.100000000000001" customHeight="1" x14ac:dyDescent="0.35">
      <c r="A33" s="110" t="s">
        <v>328</v>
      </c>
      <c r="B33" s="111" t="s">
        <v>332</v>
      </c>
      <c r="C33" s="192">
        <v>6</v>
      </c>
      <c r="D33" s="193">
        <v>0</v>
      </c>
      <c r="E33" s="193">
        <v>0</v>
      </c>
      <c r="F33" s="193">
        <v>6</v>
      </c>
      <c r="G33" s="193">
        <v>0</v>
      </c>
      <c r="H33" s="193">
        <v>0</v>
      </c>
      <c r="I33" s="145"/>
    </row>
    <row r="34" spans="1:9" s="144" customFormat="1" ht="20.100000000000001" customHeight="1" x14ac:dyDescent="0.35">
      <c r="A34" s="105" t="s">
        <v>328</v>
      </c>
      <c r="B34" s="106" t="s">
        <v>333</v>
      </c>
      <c r="C34" s="190">
        <v>3</v>
      </c>
      <c r="D34" s="191">
        <v>0</v>
      </c>
      <c r="E34" s="191">
        <v>0</v>
      </c>
      <c r="F34" s="191">
        <v>0</v>
      </c>
      <c r="G34" s="191">
        <v>3</v>
      </c>
      <c r="H34" s="191">
        <v>0</v>
      </c>
      <c r="I34" s="145"/>
    </row>
    <row r="35" spans="1:9" s="144" customFormat="1" ht="20.100000000000001" customHeight="1" x14ac:dyDescent="0.35">
      <c r="A35" s="110" t="s">
        <v>328</v>
      </c>
      <c r="B35" s="111" t="s">
        <v>337</v>
      </c>
      <c r="C35" s="192">
        <v>5</v>
      </c>
      <c r="D35" s="193">
        <v>0</v>
      </c>
      <c r="E35" s="193">
        <v>1</v>
      </c>
      <c r="F35" s="193">
        <v>4</v>
      </c>
      <c r="G35" s="193">
        <v>0</v>
      </c>
      <c r="H35" s="193">
        <v>0</v>
      </c>
      <c r="I35" s="145"/>
    </row>
    <row r="36" spans="1:9" s="144" customFormat="1" ht="20.100000000000001" customHeight="1" x14ac:dyDescent="0.35">
      <c r="A36" s="105" t="s">
        <v>328</v>
      </c>
      <c r="B36" s="106" t="s">
        <v>340</v>
      </c>
      <c r="C36" s="190">
        <v>1</v>
      </c>
      <c r="D36" s="191">
        <v>0</v>
      </c>
      <c r="E36" s="191">
        <v>0</v>
      </c>
      <c r="F36" s="191">
        <v>0</v>
      </c>
      <c r="G36" s="191">
        <v>1</v>
      </c>
      <c r="H36" s="191">
        <v>0</v>
      </c>
      <c r="I36" s="145"/>
    </row>
    <row r="37" spans="1:9" s="144" customFormat="1" ht="20.100000000000001" customHeight="1" x14ac:dyDescent="0.35">
      <c r="A37" s="110" t="s">
        <v>328</v>
      </c>
      <c r="B37" s="111" t="s">
        <v>341</v>
      </c>
      <c r="C37" s="192">
        <v>30</v>
      </c>
      <c r="D37" s="193">
        <v>1</v>
      </c>
      <c r="E37" s="193">
        <v>0</v>
      </c>
      <c r="F37" s="193">
        <v>29</v>
      </c>
      <c r="G37" s="193">
        <v>0</v>
      </c>
      <c r="H37" s="193">
        <v>0</v>
      </c>
      <c r="I37" s="145"/>
    </row>
    <row r="38" spans="1:9" s="144" customFormat="1" ht="20.100000000000001" customHeight="1" x14ac:dyDescent="0.35">
      <c r="A38" s="105" t="s">
        <v>344</v>
      </c>
      <c r="B38" s="106" t="s">
        <v>357</v>
      </c>
      <c r="C38" s="190">
        <v>1</v>
      </c>
      <c r="D38" s="191">
        <v>0</v>
      </c>
      <c r="E38" s="191">
        <v>0</v>
      </c>
      <c r="F38" s="191">
        <v>0</v>
      </c>
      <c r="G38" s="191">
        <v>1</v>
      </c>
      <c r="H38" s="191">
        <v>0</v>
      </c>
      <c r="I38" s="145"/>
    </row>
    <row r="39" spans="1:9" s="144" customFormat="1" ht="20.100000000000001" customHeight="1" x14ac:dyDescent="0.35">
      <c r="A39" s="110" t="s">
        <v>362</v>
      </c>
      <c r="B39" s="111" t="s">
        <v>367</v>
      </c>
      <c r="C39" s="192">
        <v>8</v>
      </c>
      <c r="D39" s="193">
        <v>0</v>
      </c>
      <c r="E39" s="193">
        <v>4</v>
      </c>
      <c r="F39" s="193">
        <v>0</v>
      </c>
      <c r="G39" s="193">
        <v>4</v>
      </c>
      <c r="H39" s="193">
        <v>0</v>
      </c>
      <c r="I39" s="145"/>
    </row>
    <row r="40" spans="1:9" s="144" customFormat="1" ht="20.100000000000001" customHeight="1" x14ac:dyDescent="0.35">
      <c r="A40" s="105" t="s">
        <v>368</v>
      </c>
      <c r="B40" s="106" t="s">
        <v>376</v>
      </c>
      <c r="C40" s="190">
        <v>11</v>
      </c>
      <c r="D40" s="191">
        <v>0</v>
      </c>
      <c r="E40" s="191">
        <v>0</v>
      </c>
      <c r="F40" s="191">
        <v>11</v>
      </c>
      <c r="G40" s="191">
        <v>0</v>
      </c>
      <c r="H40" s="191">
        <v>0</v>
      </c>
      <c r="I40" s="145"/>
    </row>
    <row r="41" spans="1:9" s="144" customFormat="1" ht="20.100000000000001" customHeight="1" x14ac:dyDescent="0.35">
      <c r="A41" s="110" t="s">
        <v>382</v>
      </c>
      <c r="B41" s="111" t="s">
        <v>383</v>
      </c>
      <c r="C41" s="192">
        <v>6</v>
      </c>
      <c r="D41" s="193">
        <v>0</v>
      </c>
      <c r="E41" s="193">
        <v>0</v>
      </c>
      <c r="F41" s="193">
        <v>0</v>
      </c>
      <c r="G41" s="193">
        <v>6</v>
      </c>
      <c r="H41" s="193">
        <v>0</v>
      </c>
      <c r="I41" s="145"/>
    </row>
    <row r="42" spans="1:9" s="144" customFormat="1" ht="20.100000000000001" customHeight="1" x14ac:dyDescent="0.35">
      <c r="A42" s="105" t="s">
        <v>384</v>
      </c>
      <c r="B42" s="106" t="s">
        <v>388</v>
      </c>
      <c r="C42" s="190">
        <v>4</v>
      </c>
      <c r="D42" s="191">
        <v>0</v>
      </c>
      <c r="E42" s="191">
        <v>0</v>
      </c>
      <c r="F42" s="191">
        <v>0</v>
      </c>
      <c r="G42" s="191">
        <v>4</v>
      </c>
      <c r="H42" s="191">
        <v>0</v>
      </c>
      <c r="I42" s="145"/>
    </row>
    <row r="43" spans="1:9" s="144" customFormat="1" ht="20.100000000000001" customHeight="1" x14ac:dyDescent="0.35">
      <c r="A43" s="110" t="s">
        <v>384</v>
      </c>
      <c r="B43" s="111" t="s">
        <v>389</v>
      </c>
      <c r="C43" s="192">
        <v>3</v>
      </c>
      <c r="D43" s="193">
        <v>0</v>
      </c>
      <c r="E43" s="193">
        <v>0</v>
      </c>
      <c r="F43" s="193">
        <v>0</v>
      </c>
      <c r="G43" s="193">
        <v>3</v>
      </c>
      <c r="H43" s="193">
        <v>0</v>
      </c>
      <c r="I43" s="145"/>
    </row>
    <row r="44" spans="1:9" s="144" customFormat="1" ht="20.100000000000001" customHeight="1" x14ac:dyDescent="0.35">
      <c r="A44" s="105" t="s">
        <v>393</v>
      </c>
      <c r="B44" s="106" t="s">
        <v>400</v>
      </c>
      <c r="C44" s="190">
        <v>3</v>
      </c>
      <c r="D44" s="191">
        <v>0</v>
      </c>
      <c r="E44" s="191">
        <v>0</v>
      </c>
      <c r="F44" s="191">
        <v>0</v>
      </c>
      <c r="G44" s="191">
        <v>3</v>
      </c>
      <c r="H44" s="191">
        <v>0</v>
      </c>
      <c r="I44" s="145"/>
    </row>
    <row r="45" spans="1:9" s="144" customFormat="1" ht="20.100000000000001" customHeight="1" x14ac:dyDescent="0.35">
      <c r="A45" s="110" t="s">
        <v>403</v>
      </c>
      <c r="B45" s="111" t="s">
        <v>426</v>
      </c>
      <c r="C45" s="192">
        <v>5</v>
      </c>
      <c r="D45" s="193">
        <v>0</v>
      </c>
      <c r="E45" s="193">
        <v>0</v>
      </c>
      <c r="F45" s="193">
        <v>0</v>
      </c>
      <c r="G45" s="193">
        <v>5</v>
      </c>
      <c r="H45" s="193">
        <v>0</v>
      </c>
      <c r="I45" s="145"/>
    </row>
    <row r="46" spans="1:9" s="146" customFormat="1" ht="23.25" customHeight="1" x14ac:dyDescent="0.35">
      <c r="A46" s="170"/>
      <c r="B46" s="171" t="s">
        <v>63</v>
      </c>
      <c r="C46" s="194">
        <f t="shared" ref="C46:H46" si="0">SUM(C6:C45)</f>
        <v>347</v>
      </c>
      <c r="D46" s="194">
        <f t="shared" si="0"/>
        <v>1</v>
      </c>
      <c r="E46" s="194">
        <f t="shared" si="0"/>
        <v>13</v>
      </c>
      <c r="F46" s="194">
        <f t="shared" si="0"/>
        <v>218</v>
      </c>
      <c r="G46" s="194">
        <f t="shared" si="0"/>
        <v>112</v>
      </c>
      <c r="H46" s="194">
        <f t="shared" si="0"/>
        <v>3</v>
      </c>
      <c r="I46" s="145"/>
    </row>
    <row r="48" spans="1:9" x14ac:dyDescent="0.35">
      <c r="A48" s="498" t="s">
        <v>930</v>
      </c>
    </row>
    <row r="49" spans="1:1" x14ac:dyDescent="0.35">
      <c r="A49" s="499" t="s">
        <v>986</v>
      </c>
    </row>
  </sheetData>
  <autoFilter ref="A4:H5"/>
  <mergeCells count="11">
    <mergeCell ref="G4:G5"/>
    <mergeCell ref="H4:H5"/>
    <mergeCell ref="A2:B2"/>
    <mergeCell ref="A3:C3"/>
    <mergeCell ref="D3:H3"/>
    <mergeCell ref="A4:A5"/>
    <mergeCell ref="B4:B5"/>
    <mergeCell ref="C4:C5"/>
    <mergeCell ref="D4:D5"/>
    <mergeCell ref="E4:E5"/>
    <mergeCell ref="F4:F5"/>
  </mergeCells>
  <hyperlinks>
    <hyperlink ref="A2:B2" location="TOC!A1" display="Return to Table of Contents"/>
  </hyperlinks>
  <pageMargins left="0.25" right="0.25" top="0.75" bottom="0.75" header="0.3" footer="0.3"/>
  <pageSetup scale="66" fitToHeight="0" orientation="portrait" r:id="rId1"/>
  <headerFooter>
    <oddHeader>&amp;L&amp;"Arial,Bold"2019-20 &amp;"Arial,Bold Italic"Survey of Allied Dental Education&amp;"Arial,Bold"
Report 1 - Dental Hygiene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333"/>
  <sheetViews>
    <sheetView zoomScaleNormal="100" workbookViewId="0">
      <pane xSplit="2" ySplit="3" topLeftCell="C4" activePane="bottomRight" state="frozen"/>
      <selection activeCell="H11" sqref="H11"/>
      <selection pane="topRight" activeCell="H11" sqref="H11"/>
      <selection pane="bottomLeft" activeCell="H11" sqref="H11"/>
      <selection pane="bottomRight"/>
    </sheetView>
  </sheetViews>
  <sheetFormatPr defaultColWidth="9.19921875" defaultRowHeight="13.5" x14ac:dyDescent="0.35"/>
  <cols>
    <col min="1" max="1" width="8.19921875" style="98" customWidth="1"/>
    <col min="2" max="2" width="60.46484375" style="98" customWidth="1"/>
    <col min="3" max="3" width="38.53125" style="172" customWidth="1"/>
    <col min="4" max="4" width="16.796875" style="98" customWidth="1"/>
    <col min="5" max="5" width="9.46484375" style="98" customWidth="1"/>
    <col min="6" max="6" width="10" style="98" customWidth="1"/>
    <col min="7" max="7" width="13.46484375" style="98" customWidth="1"/>
    <col min="8" max="8" width="12.19921875" style="98" customWidth="1"/>
    <col min="9" max="9" width="9.19921875" style="98" customWidth="1"/>
    <col min="10" max="10" width="10.53125" style="98" customWidth="1"/>
    <col min="11" max="11" width="17" style="98" customWidth="1"/>
    <col min="12" max="12" width="13.796875" style="98" customWidth="1"/>
    <col min="13" max="13" width="10" style="98" customWidth="1"/>
    <col min="14" max="16384" width="9.19921875" style="98"/>
  </cols>
  <sheetData>
    <row r="1" spans="1:13" ht="13.9" x14ac:dyDescent="0.4">
      <c r="A1" s="97" t="s">
        <v>899</v>
      </c>
    </row>
    <row r="2" spans="1:13" ht="19.5" customHeight="1" x14ac:dyDescent="0.35">
      <c r="A2" s="536" t="s">
        <v>13</v>
      </c>
      <c r="B2" s="536"/>
    </row>
    <row r="3" spans="1:13" ht="30" customHeight="1" x14ac:dyDescent="0.35">
      <c r="A3" s="195" t="s">
        <v>85</v>
      </c>
      <c r="B3" s="197" t="s">
        <v>86</v>
      </c>
      <c r="C3" s="196" t="s">
        <v>535</v>
      </c>
      <c r="D3" s="195" t="s">
        <v>517</v>
      </c>
      <c r="E3" s="183" t="s">
        <v>518</v>
      </c>
      <c r="F3" s="181" t="s">
        <v>519</v>
      </c>
      <c r="G3" s="181" t="s">
        <v>520</v>
      </c>
      <c r="H3" s="181" t="s">
        <v>521</v>
      </c>
      <c r="I3" s="181" t="s">
        <v>522</v>
      </c>
      <c r="J3" s="181" t="s">
        <v>523</v>
      </c>
      <c r="K3" s="181" t="s">
        <v>524</v>
      </c>
      <c r="L3" s="181" t="s">
        <v>525</v>
      </c>
      <c r="M3" s="182" t="s">
        <v>42</v>
      </c>
    </row>
    <row r="4" spans="1:13" ht="20.100000000000001" customHeight="1" x14ac:dyDescent="0.35">
      <c r="A4" s="173" t="s">
        <v>91</v>
      </c>
      <c r="B4" s="174" t="s">
        <v>92</v>
      </c>
      <c r="C4" s="186" t="s">
        <v>526</v>
      </c>
      <c r="D4" s="187" t="s">
        <v>527</v>
      </c>
      <c r="E4" s="184">
        <v>0</v>
      </c>
      <c r="F4" s="177">
        <v>0</v>
      </c>
      <c r="G4" s="177">
        <v>0</v>
      </c>
      <c r="H4" s="177">
        <v>0</v>
      </c>
      <c r="I4" s="177">
        <v>0</v>
      </c>
      <c r="J4" s="177">
        <v>0</v>
      </c>
      <c r="K4" s="177">
        <v>0</v>
      </c>
      <c r="L4" s="177">
        <v>0</v>
      </c>
      <c r="M4" s="178">
        <v>0</v>
      </c>
    </row>
    <row r="5" spans="1:13" ht="20.100000000000001" customHeight="1" x14ac:dyDescent="0.35">
      <c r="A5" s="175" t="s">
        <v>91</v>
      </c>
      <c r="B5" s="176" t="s">
        <v>95</v>
      </c>
      <c r="C5" s="188" t="s">
        <v>529</v>
      </c>
      <c r="D5" s="189" t="s">
        <v>530</v>
      </c>
      <c r="E5" s="185">
        <v>0</v>
      </c>
      <c r="F5" s="179">
        <v>0</v>
      </c>
      <c r="G5" s="179">
        <v>0</v>
      </c>
      <c r="H5" s="179">
        <v>0</v>
      </c>
      <c r="I5" s="179">
        <v>0</v>
      </c>
      <c r="J5" s="179">
        <v>3</v>
      </c>
      <c r="K5" s="179">
        <v>0</v>
      </c>
      <c r="L5" s="179">
        <v>0</v>
      </c>
      <c r="M5" s="180">
        <v>0</v>
      </c>
    </row>
    <row r="6" spans="1:13" ht="20.100000000000001" customHeight="1" x14ac:dyDescent="0.35">
      <c r="A6" s="173" t="s">
        <v>96</v>
      </c>
      <c r="B6" s="174" t="s">
        <v>97</v>
      </c>
      <c r="C6" s="186" t="s">
        <v>529</v>
      </c>
      <c r="D6" s="187" t="s">
        <v>530</v>
      </c>
      <c r="E6" s="184">
        <v>3</v>
      </c>
      <c r="F6" s="177">
        <v>0</v>
      </c>
      <c r="G6" s="177">
        <v>3</v>
      </c>
      <c r="H6" s="177">
        <v>3</v>
      </c>
      <c r="I6" s="177">
        <v>0</v>
      </c>
      <c r="J6" s="177">
        <v>0</v>
      </c>
      <c r="K6" s="177">
        <v>3</v>
      </c>
      <c r="L6" s="177">
        <v>0</v>
      </c>
      <c r="M6" s="178">
        <v>0</v>
      </c>
    </row>
    <row r="7" spans="1:13" ht="20.100000000000001" customHeight="1" x14ac:dyDescent="0.35">
      <c r="A7" s="175" t="s">
        <v>98</v>
      </c>
      <c r="B7" s="176" t="s">
        <v>99</v>
      </c>
      <c r="C7" s="188" t="s">
        <v>526</v>
      </c>
      <c r="D7" s="189" t="s">
        <v>530</v>
      </c>
      <c r="E7" s="185">
        <v>0</v>
      </c>
      <c r="F7" s="179">
        <v>0</v>
      </c>
      <c r="G7" s="179">
        <v>0</v>
      </c>
      <c r="H7" s="179">
        <v>0</v>
      </c>
      <c r="I7" s="179">
        <v>0</v>
      </c>
      <c r="J7" s="179">
        <v>0</v>
      </c>
      <c r="K7" s="179">
        <v>0</v>
      </c>
      <c r="L7" s="179">
        <v>0</v>
      </c>
      <c r="M7" s="180">
        <v>0</v>
      </c>
    </row>
    <row r="8" spans="1:13" ht="20.100000000000001" customHeight="1" x14ac:dyDescent="0.35">
      <c r="A8" s="173" t="s">
        <v>98</v>
      </c>
      <c r="B8" s="174" t="s">
        <v>100</v>
      </c>
      <c r="C8" s="186" t="s">
        <v>526</v>
      </c>
      <c r="D8" s="187" t="s">
        <v>527</v>
      </c>
      <c r="E8" s="184">
        <v>0</v>
      </c>
      <c r="F8" s="177">
        <v>0</v>
      </c>
      <c r="G8" s="177">
        <v>0</v>
      </c>
      <c r="H8" s="177">
        <v>0</v>
      </c>
      <c r="I8" s="177">
        <v>0</v>
      </c>
      <c r="J8" s="177">
        <v>0</v>
      </c>
      <c r="K8" s="177">
        <v>0</v>
      </c>
      <c r="L8" s="177">
        <v>0</v>
      </c>
      <c r="M8" s="178">
        <v>0</v>
      </c>
    </row>
    <row r="9" spans="1:13" ht="20.100000000000001" customHeight="1" x14ac:dyDescent="0.35">
      <c r="A9" s="175" t="s">
        <v>98</v>
      </c>
      <c r="B9" s="176" t="s">
        <v>101</v>
      </c>
      <c r="C9" s="188" t="s">
        <v>529</v>
      </c>
      <c r="D9" s="189" t="s">
        <v>530</v>
      </c>
      <c r="E9" s="185">
        <v>6</v>
      </c>
      <c r="F9" s="179">
        <v>0</v>
      </c>
      <c r="G9" s="179">
        <v>3</v>
      </c>
      <c r="H9" s="179">
        <v>3</v>
      </c>
      <c r="I9" s="179">
        <v>3</v>
      </c>
      <c r="J9" s="179">
        <v>0</v>
      </c>
      <c r="K9" s="179">
        <v>3</v>
      </c>
      <c r="L9" s="179">
        <v>3</v>
      </c>
      <c r="M9" s="180">
        <v>6</v>
      </c>
    </row>
    <row r="10" spans="1:13" ht="20.100000000000001" customHeight="1" x14ac:dyDescent="0.35">
      <c r="A10" s="173" t="s">
        <v>98</v>
      </c>
      <c r="B10" s="174" t="s">
        <v>102</v>
      </c>
      <c r="C10" s="186" t="s">
        <v>529</v>
      </c>
      <c r="D10" s="187" t="s">
        <v>530</v>
      </c>
      <c r="E10" s="184">
        <v>6</v>
      </c>
      <c r="F10" s="177">
        <v>0</v>
      </c>
      <c r="G10" s="177">
        <v>3</v>
      </c>
      <c r="H10" s="177">
        <v>3</v>
      </c>
      <c r="I10" s="177">
        <v>0</v>
      </c>
      <c r="J10" s="177">
        <v>0</v>
      </c>
      <c r="K10" s="177">
        <v>3</v>
      </c>
      <c r="L10" s="177">
        <v>0</v>
      </c>
      <c r="M10" s="178">
        <v>0</v>
      </c>
    </row>
    <row r="11" spans="1:13" ht="20.100000000000001" customHeight="1" x14ac:dyDescent="0.35">
      <c r="A11" s="175" t="s">
        <v>98</v>
      </c>
      <c r="B11" s="176" t="s">
        <v>103</v>
      </c>
      <c r="C11" s="188" t="s">
        <v>529</v>
      </c>
      <c r="D11" s="189" t="s">
        <v>530</v>
      </c>
      <c r="E11" s="185">
        <v>6</v>
      </c>
      <c r="F11" s="179">
        <v>0</v>
      </c>
      <c r="G11" s="179">
        <v>3</v>
      </c>
      <c r="H11" s="179">
        <v>3</v>
      </c>
      <c r="I11" s="179">
        <v>3</v>
      </c>
      <c r="J11" s="179">
        <v>3</v>
      </c>
      <c r="K11" s="179">
        <v>0</v>
      </c>
      <c r="L11" s="179">
        <v>34</v>
      </c>
      <c r="M11" s="180">
        <v>0</v>
      </c>
    </row>
    <row r="12" spans="1:13" ht="20.100000000000001" customHeight="1" x14ac:dyDescent="0.35">
      <c r="A12" s="173" t="s">
        <v>98</v>
      </c>
      <c r="B12" s="174" t="s">
        <v>104</v>
      </c>
      <c r="C12" s="186" t="s">
        <v>529</v>
      </c>
      <c r="D12" s="187" t="s">
        <v>530</v>
      </c>
      <c r="E12" s="184">
        <v>6</v>
      </c>
      <c r="F12" s="177">
        <v>0</v>
      </c>
      <c r="G12" s="177">
        <v>3</v>
      </c>
      <c r="H12" s="177">
        <v>3</v>
      </c>
      <c r="I12" s="177">
        <v>3</v>
      </c>
      <c r="J12" s="177">
        <v>0</v>
      </c>
      <c r="K12" s="177">
        <v>3</v>
      </c>
      <c r="L12" s="177">
        <v>0</v>
      </c>
      <c r="M12" s="178">
        <v>6</v>
      </c>
    </row>
    <row r="13" spans="1:13" ht="20.100000000000001" customHeight="1" x14ac:dyDescent="0.35">
      <c r="A13" s="175" t="s">
        <v>98</v>
      </c>
      <c r="B13" s="176" t="s">
        <v>105</v>
      </c>
      <c r="C13" s="188" t="s">
        <v>529</v>
      </c>
      <c r="D13" s="189" t="s">
        <v>530</v>
      </c>
      <c r="E13" s="185">
        <v>3</v>
      </c>
      <c r="F13" s="179">
        <v>3</v>
      </c>
      <c r="G13" s="179">
        <v>3</v>
      </c>
      <c r="H13" s="179">
        <v>3</v>
      </c>
      <c r="I13" s="179">
        <v>3</v>
      </c>
      <c r="J13" s="179">
        <v>3</v>
      </c>
      <c r="K13" s="179">
        <v>3</v>
      </c>
      <c r="L13" s="179">
        <v>0</v>
      </c>
      <c r="M13" s="180">
        <v>0</v>
      </c>
    </row>
    <row r="14" spans="1:13" ht="20.100000000000001" customHeight="1" x14ac:dyDescent="0.35">
      <c r="A14" s="173" t="s">
        <v>98</v>
      </c>
      <c r="B14" s="174" t="s">
        <v>106</v>
      </c>
      <c r="C14" s="186" t="s">
        <v>529</v>
      </c>
      <c r="D14" s="187" t="s">
        <v>530</v>
      </c>
      <c r="E14" s="184">
        <v>6</v>
      </c>
      <c r="F14" s="177">
        <v>0</v>
      </c>
      <c r="G14" s="177">
        <v>3</v>
      </c>
      <c r="H14" s="177">
        <v>3</v>
      </c>
      <c r="I14" s="177">
        <v>3</v>
      </c>
      <c r="J14" s="177">
        <v>0</v>
      </c>
      <c r="K14" s="177">
        <v>3</v>
      </c>
      <c r="L14" s="177">
        <v>0</v>
      </c>
      <c r="M14" s="178">
        <v>3</v>
      </c>
    </row>
    <row r="15" spans="1:13" ht="20.100000000000001" customHeight="1" x14ac:dyDescent="0.35">
      <c r="A15" s="175" t="s">
        <v>107</v>
      </c>
      <c r="B15" s="176" t="s">
        <v>108</v>
      </c>
      <c r="C15" s="188" t="s">
        <v>529</v>
      </c>
      <c r="D15" s="189" t="s">
        <v>530</v>
      </c>
      <c r="E15" s="185">
        <v>6</v>
      </c>
      <c r="F15" s="179">
        <v>3</v>
      </c>
      <c r="G15" s="179">
        <v>6</v>
      </c>
      <c r="H15" s="179">
        <v>3</v>
      </c>
      <c r="I15" s="179">
        <v>0</v>
      </c>
      <c r="J15" s="179">
        <v>3</v>
      </c>
      <c r="K15" s="179">
        <v>3</v>
      </c>
      <c r="L15" s="179">
        <v>0</v>
      </c>
      <c r="M15" s="180">
        <v>21</v>
      </c>
    </row>
    <row r="16" spans="1:13" ht="20.100000000000001" customHeight="1" x14ac:dyDescent="0.35">
      <c r="A16" s="173" t="s">
        <v>107</v>
      </c>
      <c r="B16" s="174" t="s">
        <v>109</v>
      </c>
      <c r="C16" s="186" t="s">
        <v>529</v>
      </c>
      <c r="D16" s="187" t="s">
        <v>530</v>
      </c>
      <c r="E16" s="184">
        <v>6</v>
      </c>
      <c r="F16" s="177">
        <v>3</v>
      </c>
      <c r="G16" s="177">
        <v>3</v>
      </c>
      <c r="H16" s="177">
        <v>3</v>
      </c>
      <c r="I16" s="177">
        <v>0</v>
      </c>
      <c r="J16" s="177">
        <v>3</v>
      </c>
      <c r="K16" s="177">
        <v>0</v>
      </c>
      <c r="L16" s="177">
        <v>12</v>
      </c>
      <c r="M16" s="178">
        <v>9</v>
      </c>
    </row>
    <row r="17" spans="1:13" ht="20.100000000000001" customHeight="1" x14ac:dyDescent="0.35">
      <c r="A17" s="175" t="s">
        <v>110</v>
      </c>
      <c r="B17" s="176" t="s">
        <v>111</v>
      </c>
      <c r="C17" s="188" t="s">
        <v>529</v>
      </c>
      <c r="D17" s="189" t="s">
        <v>530</v>
      </c>
      <c r="E17" s="185">
        <v>3</v>
      </c>
      <c r="F17" s="179">
        <v>0</v>
      </c>
      <c r="G17" s="179">
        <v>3</v>
      </c>
      <c r="H17" s="179">
        <v>3</v>
      </c>
      <c r="I17" s="179">
        <v>3</v>
      </c>
      <c r="J17" s="179">
        <v>0</v>
      </c>
      <c r="K17" s="179">
        <v>3</v>
      </c>
      <c r="L17" s="179">
        <v>0</v>
      </c>
      <c r="M17" s="180">
        <v>2</v>
      </c>
    </row>
    <row r="18" spans="1:13" ht="20.100000000000001" customHeight="1" x14ac:dyDescent="0.35">
      <c r="A18" s="173" t="s">
        <v>110</v>
      </c>
      <c r="B18" s="174" t="s">
        <v>112</v>
      </c>
      <c r="C18" s="186" t="s">
        <v>529</v>
      </c>
      <c r="D18" s="187" t="s">
        <v>530</v>
      </c>
      <c r="E18" s="184">
        <v>3</v>
      </c>
      <c r="F18" s="177">
        <v>3</v>
      </c>
      <c r="G18" s="177">
        <v>3</v>
      </c>
      <c r="H18" s="177">
        <v>3</v>
      </c>
      <c r="I18" s="177">
        <v>0</v>
      </c>
      <c r="J18" s="177">
        <v>3</v>
      </c>
      <c r="K18" s="177">
        <v>3</v>
      </c>
      <c r="L18" s="177">
        <v>0</v>
      </c>
      <c r="M18" s="178">
        <v>0</v>
      </c>
    </row>
    <row r="19" spans="1:13" ht="20.100000000000001" customHeight="1" x14ac:dyDescent="0.35">
      <c r="A19" s="175" t="s">
        <v>110</v>
      </c>
      <c r="B19" s="176" t="s">
        <v>113</v>
      </c>
      <c r="C19" s="188" t="s">
        <v>529</v>
      </c>
      <c r="D19" s="189" t="s">
        <v>530</v>
      </c>
      <c r="E19" s="185">
        <v>3</v>
      </c>
      <c r="F19" s="179">
        <v>0</v>
      </c>
      <c r="G19" s="179">
        <v>3</v>
      </c>
      <c r="H19" s="179">
        <v>3</v>
      </c>
      <c r="I19" s="179">
        <v>3</v>
      </c>
      <c r="J19" s="179">
        <v>0</v>
      </c>
      <c r="K19" s="179">
        <v>3</v>
      </c>
      <c r="L19" s="179">
        <v>0</v>
      </c>
      <c r="M19" s="180">
        <v>0</v>
      </c>
    </row>
    <row r="20" spans="1:13" ht="20.100000000000001" customHeight="1" x14ac:dyDescent="0.35">
      <c r="A20" s="173" t="s">
        <v>110</v>
      </c>
      <c r="B20" s="174" t="s">
        <v>114</v>
      </c>
      <c r="C20" s="186" t="s">
        <v>529</v>
      </c>
      <c r="D20" s="187" t="s">
        <v>530</v>
      </c>
      <c r="E20" s="184">
        <v>3</v>
      </c>
      <c r="F20" s="177">
        <v>3</v>
      </c>
      <c r="G20" s="177">
        <v>3</v>
      </c>
      <c r="H20" s="177">
        <v>3</v>
      </c>
      <c r="I20" s="177">
        <v>0</v>
      </c>
      <c r="J20" s="177">
        <v>0</v>
      </c>
      <c r="K20" s="177">
        <v>0</v>
      </c>
      <c r="L20" s="177">
        <v>0</v>
      </c>
      <c r="M20" s="178">
        <v>0</v>
      </c>
    </row>
    <row r="21" spans="1:13" ht="20.100000000000001" customHeight="1" x14ac:dyDescent="0.35">
      <c r="A21" s="175" t="s">
        <v>110</v>
      </c>
      <c r="B21" s="176" t="s">
        <v>115</v>
      </c>
      <c r="C21" s="188" t="s">
        <v>529</v>
      </c>
      <c r="D21" s="189" t="s">
        <v>530</v>
      </c>
      <c r="E21" s="185">
        <v>3</v>
      </c>
      <c r="F21" s="179">
        <v>3</v>
      </c>
      <c r="G21" s="179">
        <v>3</v>
      </c>
      <c r="H21" s="179">
        <v>3</v>
      </c>
      <c r="I21" s="179">
        <v>0</v>
      </c>
      <c r="J21" s="179">
        <v>0</v>
      </c>
      <c r="K21" s="179">
        <v>3</v>
      </c>
      <c r="L21" s="179">
        <v>0</v>
      </c>
      <c r="M21" s="180">
        <v>0</v>
      </c>
    </row>
    <row r="22" spans="1:13" ht="20.100000000000001" customHeight="1" x14ac:dyDescent="0.35">
      <c r="A22" s="173" t="s">
        <v>110</v>
      </c>
      <c r="B22" s="174" t="s">
        <v>116</v>
      </c>
      <c r="C22" s="186" t="s">
        <v>526</v>
      </c>
      <c r="D22" s="187" t="s">
        <v>531</v>
      </c>
      <c r="E22" s="184">
        <v>0</v>
      </c>
      <c r="F22" s="177">
        <v>0</v>
      </c>
      <c r="G22" s="177">
        <v>0</v>
      </c>
      <c r="H22" s="177">
        <v>0</v>
      </c>
      <c r="I22" s="177">
        <v>0</v>
      </c>
      <c r="J22" s="177">
        <v>0</v>
      </c>
      <c r="K22" s="177">
        <v>0</v>
      </c>
      <c r="L22" s="177">
        <v>0</v>
      </c>
      <c r="M22" s="178">
        <v>0</v>
      </c>
    </row>
    <row r="23" spans="1:13" ht="20.100000000000001" customHeight="1" x14ac:dyDescent="0.35">
      <c r="A23" s="175" t="s">
        <v>110</v>
      </c>
      <c r="B23" s="176" t="s">
        <v>117</v>
      </c>
      <c r="C23" s="188" t="s">
        <v>526</v>
      </c>
      <c r="D23" s="189" t="s">
        <v>530</v>
      </c>
      <c r="E23" s="185">
        <v>0</v>
      </c>
      <c r="F23" s="179">
        <v>0</v>
      </c>
      <c r="G23" s="179">
        <v>0</v>
      </c>
      <c r="H23" s="179">
        <v>0</v>
      </c>
      <c r="I23" s="179">
        <v>0</v>
      </c>
      <c r="J23" s="179">
        <v>0</v>
      </c>
      <c r="K23" s="179">
        <v>0</v>
      </c>
      <c r="L23" s="179">
        <v>0</v>
      </c>
      <c r="M23" s="180">
        <v>0</v>
      </c>
    </row>
    <row r="24" spans="1:13" ht="20.100000000000001" customHeight="1" x14ac:dyDescent="0.35">
      <c r="A24" s="173" t="s">
        <v>110</v>
      </c>
      <c r="B24" s="174" t="s">
        <v>118</v>
      </c>
      <c r="C24" s="186" t="s">
        <v>526</v>
      </c>
      <c r="D24" s="187" t="s">
        <v>531</v>
      </c>
      <c r="E24" s="184">
        <v>0</v>
      </c>
      <c r="F24" s="177">
        <v>0</v>
      </c>
      <c r="G24" s="177">
        <v>0</v>
      </c>
      <c r="H24" s="177">
        <v>0</v>
      </c>
      <c r="I24" s="177">
        <v>0</v>
      </c>
      <c r="J24" s="177">
        <v>0</v>
      </c>
      <c r="K24" s="177">
        <v>0</v>
      </c>
      <c r="L24" s="177">
        <v>0</v>
      </c>
      <c r="M24" s="178">
        <v>0</v>
      </c>
    </row>
    <row r="25" spans="1:13" ht="20.100000000000001" customHeight="1" x14ac:dyDescent="0.35">
      <c r="A25" s="175" t="s">
        <v>110</v>
      </c>
      <c r="B25" s="176" t="s">
        <v>119</v>
      </c>
      <c r="C25" s="188" t="s">
        <v>529</v>
      </c>
      <c r="D25" s="189" t="s">
        <v>530</v>
      </c>
      <c r="E25" s="185">
        <v>4</v>
      </c>
      <c r="F25" s="179">
        <v>0</v>
      </c>
      <c r="G25" s="179">
        <v>3</v>
      </c>
      <c r="H25" s="179">
        <v>3</v>
      </c>
      <c r="I25" s="179">
        <v>0</v>
      </c>
      <c r="J25" s="179">
        <v>4</v>
      </c>
      <c r="K25" s="179">
        <v>3</v>
      </c>
      <c r="L25" s="179">
        <v>0</v>
      </c>
      <c r="M25" s="180">
        <v>0</v>
      </c>
    </row>
    <row r="26" spans="1:13" ht="20.100000000000001" customHeight="1" x14ac:dyDescent="0.35">
      <c r="A26" s="173" t="s">
        <v>110</v>
      </c>
      <c r="B26" s="174" t="s">
        <v>120</v>
      </c>
      <c r="C26" s="186" t="s">
        <v>529</v>
      </c>
      <c r="D26" s="187" t="s">
        <v>530</v>
      </c>
      <c r="E26" s="184">
        <v>3</v>
      </c>
      <c r="F26" s="177">
        <v>0</v>
      </c>
      <c r="G26" s="177">
        <v>3</v>
      </c>
      <c r="H26" s="177">
        <v>3</v>
      </c>
      <c r="I26" s="177">
        <v>0</v>
      </c>
      <c r="J26" s="177">
        <v>4</v>
      </c>
      <c r="K26" s="177">
        <v>3</v>
      </c>
      <c r="L26" s="177">
        <v>0</v>
      </c>
      <c r="M26" s="178">
        <v>0</v>
      </c>
    </row>
    <row r="27" spans="1:13" ht="20.100000000000001" customHeight="1" x14ac:dyDescent="0.35">
      <c r="A27" s="175" t="s">
        <v>110</v>
      </c>
      <c r="B27" s="176" t="s">
        <v>121</v>
      </c>
      <c r="C27" s="188" t="s">
        <v>529</v>
      </c>
      <c r="D27" s="189" t="s">
        <v>527</v>
      </c>
      <c r="E27" s="185">
        <v>6</v>
      </c>
      <c r="F27" s="179">
        <v>3</v>
      </c>
      <c r="G27" s="179">
        <v>3</v>
      </c>
      <c r="H27" s="179">
        <v>3</v>
      </c>
      <c r="I27" s="179">
        <v>3</v>
      </c>
      <c r="J27" s="179">
        <v>1</v>
      </c>
      <c r="K27" s="179">
        <v>3</v>
      </c>
      <c r="L27" s="179">
        <v>1</v>
      </c>
      <c r="M27" s="180">
        <v>1</v>
      </c>
    </row>
    <row r="28" spans="1:13" ht="20.100000000000001" customHeight="1" x14ac:dyDescent="0.35">
      <c r="A28" s="173" t="s">
        <v>110</v>
      </c>
      <c r="B28" s="174" t="s">
        <v>122</v>
      </c>
      <c r="C28" s="186" t="s">
        <v>529</v>
      </c>
      <c r="D28" s="187" t="s">
        <v>530</v>
      </c>
      <c r="E28" s="184">
        <v>4</v>
      </c>
      <c r="F28" s="177">
        <v>3</v>
      </c>
      <c r="G28" s="177">
        <v>3</v>
      </c>
      <c r="H28" s="177">
        <v>3</v>
      </c>
      <c r="I28" s="177">
        <v>0</v>
      </c>
      <c r="J28" s="177">
        <v>5</v>
      </c>
      <c r="K28" s="177">
        <v>3</v>
      </c>
      <c r="L28" s="177">
        <v>0</v>
      </c>
      <c r="M28" s="178">
        <v>0</v>
      </c>
    </row>
    <row r="29" spans="1:13" ht="20.100000000000001" customHeight="1" x14ac:dyDescent="0.35">
      <c r="A29" s="175" t="s">
        <v>110</v>
      </c>
      <c r="B29" s="176" t="s">
        <v>123</v>
      </c>
      <c r="C29" s="188" t="s">
        <v>529</v>
      </c>
      <c r="D29" s="189" t="s">
        <v>532</v>
      </c>
      <c r="E29" s="185">
        <v>8</v>
      </c>
      <c r="F29" s="179">
        <v>4</v>
      </c>
      <c r="G29" s="179">
        <v>4</v>
      </c>
      <c r="H29" s="179">
        <v>4</v>
      </c>
      <c r="I29" s="179">
        <v>0</v>
      </c>
      <c r="J29" s="179">
        <v>0</v>
      </c>
      <c r="K29" s="179">
        <v>0</v>
      </c>
      <c r="L29" s="179">
        <v>0</v>
      </c>
      <c r="M29" s="180">
        <v>0</v>
      </c>
    </row>
    <row r="30" spans="1:13" ht="20.100000000000001" customHeight="1" x14ac:dyDescent="0.35">
      <c r="A30" s="173" t="s">
        <v>110</v>
      </c>
      <c r="B30" s="174" t="s">
        <v>124</v>
      </c>
      <c r="C30" s="186" t="s">
        <v>529</v>
      </c>
      <c r="D30" s="187" t="s">
        <v>527</v>
      </c>
      <c r="E30" s="184">
        <v>6</v>
      </c>
      <c r="F30" s="177">
        <v>3</v>
      </c>
      <c r="G30" s="177">
        <v>3</v>
      </c>
      <c r="H30" s="177">
        <v>3</v>
      </c>
      <c r="I30" s="177">
        <v>3</v>
      </c>
      <c r="J30" s="177">
        <v>3</v>
      </c>
      <c r="K30" s="177">
        <v>2</v>
      </c>
      <c r="L30" s="177">
        <v>15</v>
      </c>
      <c r="M30" s="178">
        <v>4</v>
      </c>
    </row>
    <row r="31" spans="1:13" ht="20.100000000000001" customHeight="1" x14ac:dyDescent="0.35">
      <c r="A31" s="175" t="s">
        <v>110</v>
      </c>
      <c r="B31" s="176" t="s">
        <v>125</v>
      </c>
      <c r="C31" s="188" t="s">
        <v>529</v>
      </c>
      <c r="D31" s="189" t="s">
        <v>530</v>
      </c>
      <c r="E31" s="185">
        <v>4</v>
      </c>
      <c r="F31" s="179">
        <v>3</v>
      </c>
      <c r="G31" s="179">
        <v>3</v>
      </c>
      <c r="H31" s="179">
        <v>3</v>
      </c>
      <c r="I31" s="179">
        <v>0</v>
      </c>
      <c r="J31" s="179">
        <v>4</v>
      </c>
      <c r="K31" s="179">
        <v>4</v>
      </c>
      <c r="L31" s="179">
        <v>0</v>
      </c>
      <c r="M31" s="180">
        <v>0</v>
      </c>
    </row>
    <row r="32" spans="1:13" ht="20.100000000000001" customHeight="1" x14ac:dyDescent="0.35">
      <c r="A32" s="173" t="s">
        <v>110</v>
      </c>
      <c r="B32" s="174" t="s">
        <v>126</v>
      </c>
      <c r="C32" s="186" t="s">
        <v>529</v>
      </c>
      <c r="D32" s="187" t="s">
        <v>530</v>
      </c>
      <c r="E32" s="184">
        <v>3</v>
      </c>
      <c r="F32" s="177">
        <v>3</v>
      </c>
      <c r="G32" s="177">
        <v>3</v>
      </c>
      <c r="H32" s="177">
        <v>3</v>
      </c>
      <c r="I32" s="177">
        <v>0</v>
      </c>
      <c r="J32" s="177">
        <v>5</v>
      </c>
      <c r="K32" s="177">
        <v>3</v>
      </c>
      <c r="L32" s="177">
        <v>0</v>
      </c>
      <c r="M32" s="178">
        <v>3</v>
      </c>
    </row>
    <row r="33" spans="1:13" ht="20.100000000000001" customHeight="1" x14ac:dyDescent="0.35">
      <c r="A33" s="175" t="s">
        <v>110</v>
      </c>
      <c r="B33" s="176" t="s">
        <v>127</v>
      </c>
      <c r="C33" s="188" t="s">
        <v>529</v>
      </c>
      <c r="D33" s="189" t="s">
        <v>530</v>
      </c>
      <c r="E33" s="185">
        <v>4</v>
      </c>
      <c r="F33" s="179">
        <v>3</v>
      </c>
      <c r="G33" s="179">
        <v>3</v>
      </c>
      <c r="H33" s="179">
        <v>3</v>
      </c>
      <c r="I33" s="179">
        <v>0</v>
      </c>
      <c r="J33" s="179">
        <v>4</v>
      </c>
      <c r="K33" s="179">
        <v>3</v>
      </c>
      <c r="L33" s="179">
        <v>0</v>
      </c>
      <c r="M33" s="180">
        <v>11</v>
      </c>
    </row>
    <row r="34" spans="1:13" ht="20.100000000000001" customHeight="1" x14ac:dyDescent="0.35">
      <c r="A34" s="173" t="s">
        <v>110</v>
      </c>
      <c r="B34" s="174" t="s">
        <v>128</v>
      </c>
      <c r="C34" s="186" t="s">
        <v>529</v>
      </c>
      <c r="D34" s="187" t="s">
        <v>530</v>
      </c>
      <c r="E34" s="184">
        <v>3</v>
      </c>
      <c r="F34" s="177">
        <v>3</v>
      </c>
      <c r="G34" s="177">
        <v>3</v>
      </c>
      <c r="H34" s="177">
        <v>3</v>
      </c>
      <c r="I34" s="177">
        <v>0</v>
      </c>
      <c r="J34" s="177">
        <v>3</v>
      </c>
      <c r="K34" s="177">
        <v>3</v>
      </c>
      <c r="L34" s="177">
        <v>0</v>
      </c>
      <c r="M34" s="178">
        <v>0</v>
      </c>
    </row>
    <row r="35" spans="1:13" ht="20.100000000000001" customHeight="1" x14ac:dyDescent="0.35">
      <c r="A35" s="175" t="s">
        <v>110</v>
      </c>
      <c r="B35" s="176" t="s">
        <v>129</v>
      </c>
      <c r="C35" s="188" t="s">
        <v>529</v>
      </c>
      <c r="D35" s="189" t="s">
        <v>530</v>
      </c>
      <c r="E35" s="185">
        <v>3</v>
      </c>
      <c r="F35" s="179">
        <v>3</v>
      </c>
      <c r="G35" s="179">
        <v>3</v>
      </c>
      <c r="H35" s="179">
        <v>3</v>
      </c>
      <c r="I35" s="179">
        <v>0</v>
      </c>
      <c r="J35" s="179">
        <v>3</v>
      </c>
      <c r="K35" s="179">
        <v>3</v>
      </c>
      <c r="L35" s="179">
        <v>0</v>
      </c>
      <c r="M35" s="180">
        <v>0</v>
      </c>
    </row>
    <row r="36" spans="1:13" ht="20.100000000000001" customHeight="1" x14ac:dyDescent="0.35">
      <c r="A36" s="173" t="s">
        <v>110</v>
      </c>
      <c r="B36" s="174" t="s">
        <v>130</v>
      </c>
      <c r="C36" s="186" t="s">
        <v>529</v>
      </c>
      <c r="D36" s="187" t="s">
        <v>530</v>
      </c>
      <c r="E36" s="184">
        <v>3</v>
      </c>
      <c r="F36" s="177">
        <v>3</v>
      </c>
      <c r="G36" s="177">
        <v>3</v>
      </c>
      <c r="H36" s="177">
        <v>3</v>
      </c>
      <c r="I36" s="177">
        <v>0</v>
      </c>
      <c r="J36" s="177">
        <v>3</v>
      </c>
      <c r="K36" s="177">
        <v>3</v>
      </c>
      <c r="L36" s="177">
        <v>0</v>
      </c>
      <c r="M36" s="178">
        <v>0</v>
      </c>
    </row>
    <row r="37" spans="1:13" ht="20.100000000000001" customHeight="1" x14ac:dyDescent="0.35">
      <c r="A37" s="175" t="s">
        <v>110</v>
      </c>
      <c r="B37" s="176" t="s">
        <v>131</v>
      </c>
      <c r="C37" s="188" t="s">
        <v>529</v>
      </c>
      <c r="D37" s="189" t="s">
        <v>530</v>
      </c>
      <c r="E37" s="185">
        <v>4</v>
      </c>
      <c r="F37" s="179">
        <v>3</v>
      </c>
      <c r="G37" s="179">
        <v>3</v>
      </c>
      <c r="H37" s="179">
        <v>3</v>
      </c>
      <c r="I37" s="179">
        <v>4</v>
      </c>
      <c r="J37" s="179">
        <v>4</v>
      </c>
      <c r="K37" s="179">
        <v>3</v>
      </c>
      <c r="L37" s="179">
        <v>0</v>
      </c>
      <c r="M37" s="180">
        <v>3</v>
      </c>
    </row>
    <row r="38" spans="1:13" ht="20.100000000000001" customHeight="1" x14ac:dyDescent="0.35">
      <c r="A38" s="173" t="s">
        <v>110</v>
      </c>
      <c r="B38" s="174" t="s">
        <v>132</v>
      </c>
      <c r="C38" s="186" t="s">
        <v>529</v>
      </c>
      <c r="D38" s="187" t="s">
        <v>530</v>
      </c>
      <c r="E38" s="184">
        <v>4</v>
      </c>
      <c r="F38" s="177">
        <v>3</v>
      </c>
      <c r="G38" s="177">
        <v>3</v>
      </c>
      <c r="H38" s="177">
        <v>3</v>
      </c>
      <c r="I38" s="177">
        <v>0</v>
      </c>
      <c r="J38" s="177">
        <v>0</v>
      </c>
      <c r="K38" s="177">
        <v>3</v>
      </c>
      <c r="L38" s="177">
        <v>0</v>
      </c>
      <c r="M38" s="178">
        <v>0</v>
      </c>
    </row>
    <row r="39" spans="1:13" ht="20.100000000000001" customHeight="1" x14ac:dyDescent="0.35">
      <c r="A39" s="175" t="s">
        <v>110</v>
      </c>
      <c r="B39" s="176" t="s">
        <v>133</v>
      </c>
      <c r="C39" s="188" t="s">
        <v>529</v>
      </c>
      <c r="D39" s="189" t="s">
        <v>530</v>
      </c>
      <c r="E39" s="185">
        <v>3</v>
      </c>
      <c r="F39" s="179">
        <v>3</v>
      </c>
      <c r="G39" s="179">
        <v>3</v>
      </c>
      <c r="H39" s="179">
        <v>3</v>
      </c>
      <c r="I39" s="179">
        <v>0</v>
      </c>
      <c r="J39" s="179">
        <v>3</v>
      </c>
      <c r="K39" s="179">
        <v>3</v>
      </c>
      <c r="L39" s="179">
        <v>0</v>
      </c>
      <c r="M39" s="180">
        <v>0</v>
      </c>
    </row>
    <row r="40" spans="1:13" ht="20.100000000000001" customHeight="1" x14ac:dyDescent="0.35">
      <c r="A40" s="173" t="s">
        <v>110</v>
      </c>
      <c r="B40" s="174" t="s">
        <v>134</v>
      </c>
      <c r="C40" s="186" t="s">
        <v>529</v>
      </c>
      <c r="D40" s="187" t="s">
        <v>530</v>
      </c>
      <c r="E40" s="184">
        <v>3</v>
      </c>
      <c r="F40" s="177">
        <v>3</v>
      </c>
      <c r="G40" s="177">
        <v>3</v>
      </c>
      <c r="H40" s="177">
        <v>3</v>
      </c>
      <c r="I40" s="177">
        <v>3</v>
      </c>
      <c r="J40" s="177">
        <v>0</v>
      </c>
      <c r="K40" s="177">
        <v>3</v>
      </c>
      <c r="L40" s="177">
        <v>0</v>
      </c>
      <c r="M40" s="178">
        <v>3</v>
      </c>
    </row>
    <row r="41" spans="1:13" ht="20.100000000000001" customHeight="1" x14ac:dyDescent="0.35">
      <c r="A41" s="175" t="s">
        <v>110</v>
      </c>
      <c r="B41" s="176" t="s">
        <v>135</v>
      </c>
      <c r="C41" s="188" t="s">
        <v>529</v>
      </c>
      <c r="D41" s="189" t="s">
        <v>42</v>
      </c>
      <c r="E41" s="185">
        <v>4</v>
      </c>
      <c r="F41" s="179">
        <v>3</v>
      </c>
      <c r="G41" s="179">
        <v>4</v>
      </c>
      <c r="H41" s="179">
        <v>4</v>
      </c>
      <c r="I41" s="179">
        <v>0</v>
      </c>
      <c r="J41" s="179">
        <v>0</v>
      </c>
      <c r="K41" s="179">
        <v>0</v>
      </c>
      <c r="L41" s="179">
        <v>0</v>
      </c>
      <c r="M41" s="180">
        <v>24</v>
      </c>
    </row>
    <row r="42" spans="1:13" ht="20.100000000000001" customHeight="1" x14ac:dyDescent="0.35">
      <c r="A42" s="173" t="s">
        <v>110</v>
      </c>
      <c r="B42" s="174" t="s">
        <v>136</v>
      </c>
      <c r="C42" s="186" t="s">
        <v>526</v>
      </c>
      <c r="D42" s="187" t="s">
        <v>530</v>
      </c>
      <c r="E42" s="184">
        <v>0</v>
      </c>
      <c r="F42" s="177">
        <v>0</v>
      </c>
      <c r="G42" s="177">
        <v>0</v>
      </c>
      <c r="H42" s="177">
        <v>0</v>
      </c>
      <c r="I42" s="177">
        <v>0</v>
      </c>
      <c r="J42" s="177">
        <v>0</v>
      </c>
      <c r="K42" s="177">
        <v>0</v>
      </c>
      <c r="L42" s="177">
        <v>0</v>
      </c>
      <c r="M42" s="178">
        <v>0</v>
      </c>
    </row>
    <row r="43" spans="1:13" ht="20.100000000000001" customHeight="1" x14ac:dyDescent="0.35">
      <c r="A43" s="175" t="s">
        <v>110</v>
      </c>
      <c r="B43" s="176" t="s">
        <v>137</v>
      </c>
      <c r="C43" s="188" t="s">
        <v>529</v>
      </c>
      <c r="D43" s="189" t="s">
        <v>530</v>
      </c>
      <c r="E43" s="185">
        <v>3</v>
      </c>
      <c r="F43" s="179">
        <v>3</v>
      </c>
      <c r="G43" s="179">
        <v>3</v>
      </c>
      <c r="H43" s="179">
        <v>3</v>
      </c>
      <c r="I43" s="179">
        <v>4</v>
      </c>
      <c r="J43" s="179">
        <v>5</v>
      </c>
      <c r="K43" s="179">
        <v>3</v>
      </c>
      <c r="L43" s="179">
        <v>0</v>
      </c>
      <c r="M43" s="180">
        <v>3</v>
      </c>
    </row>
    <row r="44" spans="1:13" ht="20.100000000000001" customHeight="1" x14ac:dyDescent="0.35">
      <c r="A44" s="173" t="s">
        <v>138</v>
      </c>
      <c r="B44" s="174" t="s">
        <v>139</v>
      </c>
      <c r="C44" s="186" t="s">
        <v>529</v>
      </c>
      <c r="D44" s="187" t="s">
        <v>530</v>
      </c>
      <c r="E44" s="184">
        <v>3</v>
      </c>
      <c r="F44" s="177">
        <v>3</v>
      </c>
      <c r="G44" s="177">
        <v>3</v>
      </c>
      <c r="H44" s="177">
        <v>3</v>
      </c>
      <c r="I44" s="177">
        <v>0</v>
      </c>
      <c r="J44" s="177">
        <v>0</v>
      </c>
      <c r="K44" s="177">
        <v>0</v>
      </c>
      <c r="L44" s="177">
        <v>0</v>
      </c>
      <c r="M44" s="178">
        <v>0</v>
      </c>
    </row>
    <row r="45" spans="1:13" ht="20.100000000000001" customHeight="1" x14ac:dyDescent="0.35">
      <c r="A45" s="175" t="s">
        <v>138</v>
      </c>
      <c r="B45" s="176" t="s">
        <v>140</v>
      </c>
      <c r="C45" s="188" t="s">
        <v>529</v>
      </c>
      <c r="D45" s="189" t="s">
        <v>530</v>
      </c>
      <c r="E45" s="185">
        <v>3</v>
      </c>
      <c r="F45" s="179">
        <v>3</v>
      </c>
      <c r="G45" s="179">
        <v>3</v>
      </c>
      <c r="H45" s="179">
        <v>3</v>
      </c>
      <c r="I45" s="179">
        <v>0</v>
      </c>
      <c r="J45" s="179">
        <v>0</v>
      </c>
      <c r="K45" s="179">
        <v>0</v>
      </c>
      <c r="L45" s="179">
        <v>0</v>
      </c>
      <c r="M45" s="180">
        <v>0</v>
      </c>
    </row>
    <row r="46" spans="1:13" ht="20.100000000000001" customHeight="1" x14ac:dyDescent="0.35">
      <c r="A46" s="173" t="s">
        <v>138</v>
      </c>
      <c r="B46" s="174" t="s">
        <v>141</v>
      </c>
      <c r="C46" s="186" t="s">
        <v>526</v>
      </c>
      <c r="D46" s="187" t="s">
        <v>531</v>
      </c>
      <c r="E46" s="184">
        <v>0</v>
      </c>
      <c r="F46" s="177">
        <v>0</v>
      </c>
      <c r="G46" s="177">
        <v>0</v>
      </c>
      <c r="H46" s="177">
        <v>0</v>
      </c>
      <c r="I46" s="177">
        <v>0</v>
      </c>
      <c r="J46" s="177">
        <v>0</v>
      </c>
      <c r="K46" s="177">
        <v>0</v>
      </c>
      <c r="L46" s="177">
        <v>0</v>
      </c>
      <c r="M46" s="178">
        <v>0</v>
      </c>
    </row>
    <row r="47" spans="1:13" ht="20.100000000000001" customHeight="1" x14ac:dyDescent="0.35">
      <c r="A47" s="175" t="s">
        <v>138</v>
      </c>
      <c r="B47" s="176" t="s">
        <v>142</v>
      </c>
      <c r="C47" s="188" t="s">
        <v>529</v>
      </c>
      <c r="D47" s="189" t="s">
        <v>530</v>
      </c>
      <c r="E47" s="185">
        <v>3</v>
      </c>
      <c r="F47" s="179">
        <v>3</v>
      </c>
      <c r="G47" s="179">
        <v>3</v>
      </c>
      <c r="H47" s="179">
        <v>3</v>
      </c>
      <c r="I47" s="179">
        <v>0</v>
      </c>
      <c r="J47" s="179">
        <v>0</v>
      </c>
      <c r="K47" s="179">
        <v>0</v>
      </c>
      <c r="L47" s="179">
        <v>0</v>
      </c>
      <c r="M47" s="180">
        <v>0</v>
      </c>
    </row>
    <row r="48" spans="1:13" ht="20.100000000000001" customHeight="1" x14ac:dyDescent="0.35">
      <c r="A48" s="173" t="s">
        <v>143</v>
      </c>
      <c r="B48" s="174" t="s">
        <v>144</v>
      </c>
      <c r="C48" s="186" t="s">
        <v>529</v>
      </c>
      <c r="D48" s="187" t="s">
        <v>530</v>
      </c>
      <c r="E48" s="184">
        <v>6</v>
      </c>
      <c r="F48" s="177">
        <v>0</v>
      </c>
      <c r="G48" s="177">
        <v>3</v>
      </c>
      <c r="H48" s="177">
        <v>3</v>
      </c>
      <c r="I48" s="177">
        <v>0</v>
      </c>
      <c r="J48" s="177">
        <v>3</v>
      </c>
      <c r="K48" s="177">
        <v>3</v>
      </c>
      <c r="L48" s="177">
        <v>0</v>
      </c>
      <c r="M48" s="178">
        <v>3</v>
      </c>
    </row>
    <row r="49" spans="1:13" ht="20.100000000000001" customHeight="1" x14ac:dyDescent="0.35">
      <c r="A49" s="175" t="s">
        <v>143</v>
      </c>
      <c r="B49" s="176" t="s">
        <v>145</v>
      </c>
      <c r="C49" s="188" t="s">
        <v>529</v>
      </c>
      <c r="D49" s="189" t="s">
        <v>530</v>
      </c>
      <c r="E49" s="185">
        <v>6</v>
      </c>
      <c r="F49" s="179">
        <v>0</v>
      </c>
      <c r="G49" s="179">
        <v>3</v>
      </c>
      <c r="H49" s="179">
        <v>3</v>
      </c>
      <c r="I49" s="179">
        <v>0</v>
      </c>
      <c r="J49" s="179">
        <v>3</v>
      </c>
      <c r="K49" s="179">
        <v>3</v>
      </c>
      <c r="L49" s="179">
        <v>0</v>
      </c>
      <c r="M49" s="180">
        <v>3</v>
      </c>
    </row>
    <row r="50" spans="1:13" ht="20.100000000000001" customHeight="1" x14ac:dyDescent="0.35">
      <c r="A50" s="173" t="s">
        <v>143</v>
      </c>
      <c r="B50" s="174" t="s">
        <v>146</v>
      </c>
      <c r="C50" s="186" t="s">
        <v>529</v>
      </c>
      <c r="D50" s="187" t="s">
        <v>530</v>
      </c>
      <c r="E50" s="184">
        <v>3</v>
      </c>
      <c r="F50" s="177">
        <v>3</v>
      </c>
      <c r="G50" s="177">
        <v>3</v>
      </c>
      <c r="H50" s="177">
        <v>3</v>
      </c>
      <c r="I50" s="177">
        <v>0</v>
      </c>
      <c r="J50" s="177">
        <v>3</v>
      </c>
      <c r="K50" s="177">
        <v>0</v>
      </c>
      <c r="L50" s="177">
        <v>0</v>
      </c>
      <c r="M50" s="178">
        <v>16</v>
      </c>
    </row>
    <row r="51" spans="1:13" ht="20.100000000000001" customHeight="1" x14ac:dyDescent="0.35">
      <c r="A51" s="175" t="s">
        <v>143</v>
      </c>
      <c r="B51" s="176" t="s">
        <v>147</v>
      </c>
      <c r="C51" s="188" t="s">
        <v>529</v>
      </c>
      <c r="D51" s="189" t="s">
        <v>530</v>
      </c>
      <c r="E51" s="185">
        <v>3</v>
      </c>
      <c r="F51" s="179">
        <v>0</v>
      </c>
      <c r="G51" s="179">
        <v>0</v>
      </c>
      <c r="H51" s="179">
        <v>0</v>
      </c>
      <c r="I51" s="179">
        <v>0</v>
      </c>
      <c r="J51" s="179">
        <v>3</v>
      </c>
      <c r="K51" s="179">
        <v>0</v>
      </c>
      <c r="L51" s="179">
        <v>0</v>
      </c>
      <c r="M51" s="180">
        <v>0</v>
      </c>
    </row>
    <row r="52" spans="1:13" ht="20.100000000000001" customHeight="1" x14ac:dyDescent="0.35">
      <c r="A52" s="173" t="s">
        <v>143</v>
      </c>
      <c r="B52" s="174" t="s">
        <v>148</v>
      </c>
      <c r="C52" s="186" t="s">
        <v>526</v>
      </c>
      <c r="D52" s="187" t="s">
        <v>530</v>
      </c>
      <c r="E52" s="184">
        <v>0</v>
      </c>
      <c r="F52" s="177">
        <v>0</v>
      </c>
      <c r="G52" s="177">
        <v>0</v>
      </c>
      <c r="H52" s="177">
        <v>0</v>
      </c>
      <c r="I52" s="177">
        <v>0</v>
      </c>
      <c r="J52" s="177">
        <v>0</v>
      </c>
      <c r="K52" s="177">
        <v>0</v>
      </c>
      <c r="L52" s="177">
        <v>0</v>
      </c>
      <c r="M52" s="178">
        <v>0</v>
      </c>
    </row>
    <row r="53" spans="1:13" ht="20.100000000000001" customHeight="1" x14ac:dyDescent="0.35">
      <c r="A53" s="175" t="s">
        <v>149</v>
      </c>
      <c r="B53" s="176" t="s">
        <v>150</v>
      </c>
      <c r="C53" s="188" t="s">
        <v>529</v>
      </c>
      <c r="D53" s="189" t="s">
        <v>530</v>
      </c>
      <c r="E53" s="185">
        <v>0</v>
      </c>
      <c r="F53" s="179">
        <v>0</v>
      </c>
      <c r="G53" s="179">
        <v>0</v>
      </c>
      <c r="H53" s="179">
        <v>0</v>
      </c>
      <c r="I53" s="179">
        <v>3</v>
      </c>
      <c r="J53" s="179">
        <v>0</v>
      </c>
      <c r="K53" s="179">
        <v>0</v>
      </c>
      <c r="L53" s="179">
        <v>0</v>
      </c>
      <c r="M53" s="180">
        <v>0</v>
      </c>
    </row>
    <row r="54" spans="1:13" ht="20.100000000000001" customHeight="1" x14ac:dyDescent="0.35">
      <c r="A54" s="173" t="s">
        <v>151</v>
      </c>
      <c r="B54" s="174" t="s">
        <v>152</v>
      </c>
      <c r="C54" s="186" t="s">
        <v>529</v>
      </c>
      <c r="D54" s="187" t="s">
        <v>530</v>
      </c>
      <c r="E54" s="184">
        <v>6</v>
      </c>
      <c r="F54" s="177">
        <v>3</v>
      </c>
      <c r="G54" s="177">
        <v>3</v>
      </c>
      <c r="H54" s="177">
        <v>3</v>
      </c>
      <c r="I54" s="177">
        <v>0</v>
      </c>
      <c r="J54" s="177">
        <v>0</v>
      </c>
      <c r="K54" s="177">
        <v>3</v>
      </c>
      <c r="L54" s="177">
        <v>0</v>
      </c>
      <c r="M54" s="178">
        <v>0</v>
      </c>
    </row>
    <row r="55" spans="1:13" ht="20.100000000000001" customHeight="1" x14ac:dyDescent="0.35">
      <c r="A55" s="175" t="s">
        <v>153</v>
      </c>
      <c r="B55" s="176" t="s">
        <v>154</v>
      </c>
      <c r="C55" s="188" t="s">
        <v>529</v>
      </c>
      <c r="D55" s="189" t="s">
        <v>530</v>
      </c>
      <c r="E55" s="185">
        <v>3</v>
      </c>
      <c r="F55" s="179">
        <v>3</v>
      </c>
      <c r="G55" s="179">
        <v>3</v>
      </c>
      <c r="H55" s="179">
        <v>3</v>
      </c>
      <c r="I55" s="179">
        <v>3</v>
      </c>
      <c r="J55" s="179">
        <v>0</v>
      </c>
      <c r="K55" s="179">
        <v>3</v>
      </c>
      <c r="L55" s="179">
        <v>3</v>
      </c>
      <c r="M55" s="180">
        <v>0</v>
      </c>
    </row>
    <row r="56" spans="1:13" ht="20.100000000000001" customHeight="1" x14ac:dyDescent="0.35">
      <c r="A56" s="173" t="s">
        <v>153</v>
      </c>
      <c r="B56" s="174" t="s">
        <v>155</v>
      </c>
      <c r="C56" s="186" t="s">
        <v>529</v>
      </c>
      <c r="D56" s="187" t="s">
        <v>530</v>
      </c>
      <c r="E56" s="184">
        <v>3</v>
      </c>
      <c r="F56" s="177">
        <v>0</v>
      </c>
      <c r="G56" s="177">
        <v>0</v>
      </c>
      <c r="H56" s="177">
        <v>0</v>
      </c>
      <c r="I56" s="177">
        <v>3</v>
      </c>
      <c r="J56" s="177">
        <v>0</v>
      </c>
      <c r="K56" s="177">
        <v>0</v>
      </c>
      <c r="L56" s="177">
        <v>0</v>
      </c>
      <c r="M56" s="178">
        <v>0</v>
      </c>
    </row>
    <row r="57" spans="1:13" ht="20.100000000000001" customHeight="1" x14ac:dyDescent="0.35">
      <c r="A57" s="175" t="s">
        <v>153</v>
      </c>
      <c r="B57" s="176" t="s">
        <v>156</v>
      </c>
      <c r="C57" s="188" t="s">
        <v>529</v>
      </c>
      <c r="D57" s="189" t="s">
        <v>530</v>
      </c>
      <c r="E57" s="185">
        <v>3</v>
      </c>
      <c r="F57" s="179">
        <v>3</v>
      </c>
      <c r="G57" s="179">
        <v>3</v>
      </c>
      <c r="H57" s="179">
        <v>3</v>
      </c>
      <c r="I57" s="179">
        <v>0</v>
      </c>
      <c r="J57" s="179">
        <v>0</v>
      </c>
      <c r="K57" s="179">
        <v>3</v>
      </c>
      <c r="L57" s="179">
        <v>0</v>
      </c>
      <c r="M57" s="180">
        <v>3</v>
      </c>
    </row>
    <row r="58" spans="1:13" ht="20.100000000000001" customHeight="1" x14ac:dyDescent="0.35">
      <c r="A58" s="173" t="s">
        <v>153</v>
      </c>
      <c r="B58" s="174" t="s">
        <v>157</v>
      </c>
      <c r="C58" s="186" t="s">
        <v>533</v>
      </c>
      <c r="D58" s="187" t="s">
        <v>530</v>
      </c>
      <c r="E58" s="184">
        <v>0</v>
      </c>
      <c r="F58" s="177">
        <v>0</v>
      </c>
      <c r="G58" s="177">
        <v>0</v>
      </c>
      <c r="H58" s="177">
        <v>0</v>
      </c>
      <c r="I58" s="177">
        <v>0</v>
      </c>
      <c r="J58" s="177">
        <v>0</v>
      </c>
      <c r="K58" s="177">
        <v>0</v>
      </c>
      <c r="L58" s="177">
        <v>0</v>
      </c>
      <c r="M58" s="178">
        <v>0</v>
      </c>
    </row>
    <row r="59" spans="1:13" ht="20.100000000000001" customHeight="1" x14ac:dyDescent="0.35">
      <c r="A59" s="175" t="s">
        <v>153</v>
      </c>
      <c r="B59" s="176" t="s">
        <v>158</v>
      </c>
      <c r="C59" s="188" t="s">
        <v>529</v>
      </c>
      <c r="D59" s="189" t="s">
        <v>530</v>
      </c>
      <c r="E59" s="185">
        <v>0</v>
      </c>
      <c r="F59" s="179">
        <v>0</v>
      </c>
      <c r="G59" s="179">
        <v>0</v>
      </c>
      <c r="H59" s="179">
        <v>0</v>
      </c>
      <c r="I59" s="179">
        <v>0</v>
      </c>
      <c r="J59" s="179">
        <v>3</v>
      </c>
      <c r="K59" s="179">
        <v>0</v>
      </c>
      <c r="L59" s="179">
        <v>0</v>
      </c>
      <c r="M59" s="180">
        <v>0</v>
      </c>
    </row>
    <row r="60" spans="1:13" ht="20.100000000000001" customHeight="1" x14ac:dyDescent="0.35">
      <c r="A60" s="173" t="s">
        <v>153</v>
      </c>
      <c r="B60" s="174" t="s">
        <v>159</v>
      </c>
      <c r="C60" s="186" t="s">
        <v>529</v>
      </c>
      <c r="D60" s="187" t="s">
        <v>530</v>
      </c>
      <c r="E60" s="184">
        <v>3</v>
      </c>
      <c r="F60" s="177">
        <v>0</v>
      </c>
      <c r="G60" s="177">
        <v>0</v>
      </c>
      <c r="H60" s="177">
        <v>0</v>
      </c>
      <c r="I60" s="177">
        <v>0</v>
      </c>
      <c r="J60" s="177">
        <v>0</v>
      </c>
      <c r="K60" s="177">
        <v>0</v>
      </c>
      <c r="L60" s="177">
        <v>0</v>
      </c>
      <c r="M60" s="178">
        <v>0</v>
      </c>
    </row>
    <row r="61" spans="1:13" ht="20.100000000000001" customHeight="1" x14ac:dyDescent="0.35">
      <c r="A61" s="175" t="s">
        <v>153</v>
      </c>
      <c r="B61" s="176" t="s">
        <v>160</v>
      </c>
      <c r="C61" s="188" t="s">
        <v>529</v>
      </c>
      <c r="D61" s="189" t="s">
        <v>530</v>
      </c>
      <c r="E61" s="185">
        <v>3</v>
      </c>
      <c r="F61" s="179">
        <v>0</v>
      </c>
      <c r="G61" s="179">
        <v>0</v>
      </c>
      <c r="H61" s="179">
        <v>0</v>
      </c>
      <c r="I61" s="179">
        <v>3</v>
      </c>
      <c r="J61" s="179">
        <v>0</v>
      </c>
      <c r="K61" s="179">
        <v>0</v>
      </c>
      <c r="L61" s="179">
        <v>0</v>
      </c>
      <c r="M61" s="180">
        <v>0</v>
      </c>
    </row>
    <row r="62" spans="1:13" ht="20.100000000000001" customHeight="1" x14ac:dyDescent="0.35">
      <c r="A62" s="173" t="s">
        <v>153</v>
      </c>
      <c r="B62" s="174" t="s">
        <v>161</v>
      </c>
      <c r="C62" s="186" t="s">
        <v>526</v>
      </c>
      <c r="D62" s="187" t="s">
        <v>530</v>
      </c>
      <c r="E62" s="184">
        <v>0</v>
      </c>
      <c r="F62" s="177">
        <v>0</v>
      </c>
      <c r="G62" s="177">
        <v>0</v>
      </c>
      <c r="H62" s="177">
        <v>0</v>
      </c>
      <c r="I62" s="177">
        <v>0</v>
      </c>
      <c r="J62" s="177">
        <v>0</v>
      </c>
      <c r="K62" s="177">
        <v>0</v>
      </c>
      <c r="L62" s="177">
        <v>0</v>
      </c>
      <c r="M62" s="178">
        <v>0</v>
      </c>
    </row>
    <row r="63" spans="1:13" ht="20.100000000000001" customHeight="1" x14ac:dyDescent="0.35">
      <c r="A63" s="175" t="s">
        <v>153</v>
      </c>
      <c r="B63" s="176" t="s">
        <v>162</v>
      </c>
      <c r="C63" s="188" t="s">
        <v>529</v>
      </c>
      <c r="D63" s="189" t="s">
        <v>530</v>
      </c>
      <c r="E63" s="185">
        <v>3</v>
      </c>
      <c r="F63" s="179">
        <v>3</v>
      </c>
      <c r="G63" s="179">
        <v>3</v>
      </c>
      <c r="H63" s="179">
        <v>3</v>
      </c>
      <c r="I63" s="179">
        <v>0</v>
      </c>
      <c r="J63" s="179">
        <v>0</v>
      </c>
      <c r="K63" s="179">
        <v>3</v>
      </c>
      <c r="L63" s="179">
        <v>9</v>
      </c>
      <c r="M63" s="180">
        <v>0</v>
      </c>
    </row>
    <row r="64" spans="1:13" ht="20.100000000000001" customHeight="1" x14ac:dyDescent="0.35">
      <c r="A64" s="173" t="s">
        <v>153</v>
      </c>
      <c r="B64" s="174" t="s">
        <v>163</v>
      </c>
      <c r="C64" s="186" t="s">
        <v>529</v>
      </c>
      <c r="D64" s="187" t="s">
        <v>530</v>
      </c>
      <c r="E64" s="184">
        <v>3</v>
      </c>
      <c r="F64" s="177">
        <v>3</v>
      </c>
      <c r="G64" s="177">
        <v>3</v>
      </c>
      <c r="H64" s="177">
        <v>3</v>
      </c>
      <c r="I64" s="177">
        <v>3</v>
      </c>
      <c r="J64" s="177">
        <v>0</v>
      </c>
      <c r="K64" s="177">
        <v>3</v>
      </c>
      <c r="L64" s="177">
        <v>0</v>
      </c>
      <c r="M64" s="178">
        <v>3</v>
      </c>
    </row>
    <row r="65" spans="1:13" ht="20.100000000000001" customHeight="1" x14ac:dyDescent="0.35">
      <c r="A65" s="175" t="s">
        <v>153</v>
      </c>
      <c r="B65" s="176" t="s">
        <v>164</v>
      </c>
      <c r="C65" s="188" t="s">
        <v>529</v>
      </c>
      <c r="D65" s="189" t="s">
        <v>530</v>
      </c>
      <c r="E65" s="185">
        <v>0</v>
      </c>
      <c r="F65" s="179">
        <v>3</v>
      </c>
      <c r="G65" s="179">
        <v>3</v>
      </c>
      <c r="H65" s="179">
        <v>0</v>
      </c>
      <c r="I65" s="179">
        <v>0</v>
      </c>
      <c r="J65" s="179">
        <v>0</v>
      </c>
      <c r="K65" s="179">
        <v>0</v>
      </c>
      <c r="L65" s="179">
        <v>0</v>
      </c>
      <c r="M65" s="180">
        <v>0</v>
      </c>
    </row>
    <row r="66" spans="1:13" ht="20.100000000000001" customHeight="1" x14ac:dyDescent="0.35">
      <c r="A66" s="173" t="s">
        <v>153</v>
      </c>
      <c r="B66" s="174" t="s">
        <v>165</v>
      </c>
      <c r="C66" s="186" t="s">
        <v>529</v>
      </c>
      <c r="D66" s="187" t="s">
        <v>530</v>
      </c>
      <c r="E66" s="184">
        <v>3</v>
      </c>
      <c r="F66" s="177">
        <v>0</v>
      </c>
      <c r="G66" s="177">
        <v>0</v>
      </c>
      <c r="H66" s="177">
        <v>0</v>
      </c>
      <c r="I66" s="177">
        <v>0</v>
      </c>
      <c r="J66" s="177">
        <v>3</v>
      </c>
      <c r="K66" s="177">
        <v>0</v>
      </c>
      <c r="L66" s="177">
        <v>0</v>
      </c>
      <c r="M66" s="178">
        <v>0</v>
      </c>
    </row>
    <row r="67" spans="1:13" ht="20.100000000000001" customHeight="1" x14ac:dyDescent="0.35">
      <c r="A67" s="175" t="s">
        <v>153</v>
      </c>
      <c r="B67" s="176" t="s">
        <v>166</v>
      </c>
      <c r="C67" s="188" t="s">
        <v>529</v>
      </c>
      <c r="D67" s="189" t="s">
        <v>530</v>
      </c>
      <c r="E67" s="185">
        <v>3</v>
      </c>
      <c r="F67" s="179">
        <v>3</v>
      </c>
      <c r="G67" s="179">
        <v>3</v>
      </c>
      <c r="H67" s="179">
        <v>3</v>
      </c>
      <c r="I67" s="179">
        <v>3</v>
      </c>
      <c r="J67" s="179">
        <v>0</v>
      </c>
      <c r="K67" s="179">
        <v>0</v>
      </c>
      <c r="L67" s="179">
        <v>0</v>
      </c>
      <c r="M67" s="180">
        <v>3</v>
      </c>
    </row>
    <row r="68" spans="1:13" ht="20.100000000000001" customHeight="1" x14ac:dyDescent="0.35">
      <c r="A68" s="173" t="s">
        <v>153</v>
      </c>
      <c r="B68" s="174" t="s">
        <v>167</v>
      </c>
      <c r="C68" s="186" t="s">
        <v>529</v>
      </c>
      <c r="D68" s="187" t="s">
        <v>531</v>
      </c>
      <c r="E68" s="184">
        <v>3</v>
      </c>
      <c r="F68" s="177">
        <v>0</v>
      </c>
      <c r="G68" s="177">
        <v>0</v>
      </c>
      <c r="H68" s="177">
        <v>0</v>
      </c>
      <c r="I68" s="177">
        <v>0</v>
      </c>
      <c r="J68" s="177">
        <v>3</v>
      </c>
      <c r="K68" s="177">
        <v>0</v>
      </c>
      <c r="L68" s="177">
        <v>0</v>
      </c>
      <c r="M68" s="178">
        <v>0</v>
      </c>
    </row>
    <row r="69" spans="1:13" ht="20.100000000000001" customHeight="1" x14ac:dyDescent="0.35">
      <c r="A69" s="175" t="s">
        <v>153</v>
      </c>
      <c r="B69" s="176" t="s">
        <v>168</v>
      </c>
      <c r="C69" s="188" t="s">
        <v>529</v>
      </c>
      <c r="D69" s="189" t="s">
        <v>530</v>
      </c>
      <c r="E69" s="185">
        <v>3</v>
      </c>
      <c r="F69" s="179">
        <v>3</v>
      </c>
      <c r="G69" s="179">
        <v>3</v>
      </c>
      <c r="H69" s="179">
        <v>0</v>
      </c>
      <c r="I69" s="179">
        <v>3</v>
      </c>
      <c r="J69" s="179">
        <v>0</v>
      </c>
      <c r="K69" s="179">
        <v>3</v>
      </c>
      <c r="L69" s="179">
        <v>8</v>
      </c>
      <c r="M69" s="180">
        <v>3</v>
      </c>
    </row>
    <row r="70" spans="1:13" ht="20.100000000000001" customHeight="1" x14ac:dyDescent="0.35">
      <c r="A70" s="173" t="s">
        <v>153</v>
      </c>
      <c r="B70" s="174" t="s">
        <v>169</v>
      </c>
      <c r="C70" s="186" t="s">
        <v>529</v>
      </c>
      <c r="D70" s="187" t="s">
        <v>530</v>
      </c>
      <c r="E70" s="184">
        <v>0</v>
      </c>
      <c r="F70" s="177">
        <v>0</v>
      </c>
      <c r="G70" s="177">
        <v>0</v>
      </c>
      <c r="H70" s="177">
        <v>0</v>
      </c>
      <c r="I70" s="177">
        <v>3</v>
      </c>
      <c r="J70" s="177">
        <v>0</v>
      </c>
      <c r="K70" s="177">
        <v>0</v>
      </c>
      <c r="L70" s="177">
        <v>0</v>
      </c>
      <c r="M70" s="178">
        <v>0</v>
      </c>
    </row>
    <row r="71" spans="1:13" ht="20.100000000000001" customHeight="1" x14ac:dyDescent="0.35">
      <c r="A71" s="175" t="s">
        <v>153</v>
      </c>
      <c r="B71" s="176" t="s">
        <v>170</v>
      </c>
      <c r="C71" s="188" t="s">
        <v>533</v>
      </c>
      <c r="D71" s="189" t="s">
        <v>530</v>
      </c>
      <c r="E71" s="185">
        <v>0</v>
      </c>
      <c r="F71" s="179">
        <v>0</v>
      </c>
      <c r="G71" s="179">
        <v>0</v>
      </c>
      <c r="H71" s="179">
        <v>0</v>
      </c>
      <c r="I71" s="179">
        <v>0</v>
      </c>
      <c r="J71" s="179">
        <v>0</v>
      </c>
      <c r="K71" s="179">
        <v>0</v>
      </c>
      <c r="L71" s="179">
        <v>0</v>
      </c>
      <c r="M71" s="180">
        <v>0</v>
      </c>
    </row>
    <row r="72" spans="1:13" ht="20.100000000000001" customHeight="1" x14ac:dyDescent="0.35">
      <c r="A72" s="173" t="s">
        <v>153</v>
      </c>
      <c r="B72" s="174" t="s">
        <v>171</v>
      </c>
      <c r="C72" s="186" t="s">
        <v>529</v>
      </c>
      <c r="D72" s="187" t="s">
        <v>530</v>
      </c>
      <c r="E72" s="184">
        <v>3</v>
      </c>
      <c r="F72" s="177">
        <v>0</v>
      </c>
      <c r="G72" s="177">
        <v>0</v>
      </c>
      <c r="H72" s="177">
        <v>0</v>
      </c>
      <c r="I72" s="177">
        <v>0</v>
      </c>
      <c r="J72" s="177">
        <v>0</v>
      </c>
      <c r="K72" s="177">
        <v>0</v>
      </c>
      <c r="L72" s="177">
        <v>0</v>
      </c>
      <c r="M72" s="178">
        <v>0</v>
      </c>
    </row>
    <row r="73" spans="1:13" ht="20.100000000000001" customHeight="1" x14ac:dyDescent="0.35">
      <c r="A73" s="175" t="s">
        <v>172</v>
      </c>
      <c r="B73" s="176" t="s">
        <v>173</v>
      </c>
      <c r="C73" s="188" t="s">
        <v>529</v>
      </c>
      <c r="D73" s="189" t="s">
        <v>530</v>
      </c>
      <c r="E73" s="185">
        <v>3</v>
      </c>
      <c r="F73" s="179">
        <v>0</v>
      </c>
      <c r="G73" s="179">
        <v>3</v>
      </c>
      <c r="H73" s="179">
        <v>3</v>
      </c>
      <c r="I73" s="179">
        <v>0</v>
      </c>
      <c r="J73" s="179">
        <v>3</v>
      </c>
      <c r="K73" s="179">
        <v>2</v>
      </c>
      <c r="L73" s="179">
        <v>0</v>
      </c>
      <c r="M73" s="180">
        <v>3</v>
      </c>
    </row>
    <row r="74" spans="1:13" ht="20.100000000000001" customHeight="1" x14ac:dyDescent="0.35">
      <c r="A74" s="173" t="s">
        <v>172</v>
      </c>
      <c r="B74" s="174" t="s">
        <v>174</v>
      </c>
      <c r="C74" s="186" t="s">
        <v>529</v>
      </c>
      <c r="D74" s="187" t="s">
        <v>530</v>
      </c>
      <c r="E74" s="184">
        <v>3</v>
      </c>
      <c r="F74" s="177">
        <v>3</v>
      </c>
      <c r="G74" s="177">
        <v>3</v>
      </c>
      <c r="H74" s="177">
        <v>3</v>
      </c>
      <c r="I74" s="177">
        <v>0</v>
      </c>
      <c r="J74" s="177">
        <v>3</v>
      </c>
      <c r="K74" s="177">
        <v>0</v>
      </c>
      <c r="L74" s="177">
        <v>0</v>
      </c>
      <c r="M74" s="178">
        <v>3</v>
      </c>
    </row>
    <row r="75" spans="1:13" ht="20.100000000000001" customHeight="1" x14ac:dyDescent="0.35">
      <c r="A75" s="175" t="s">
        <v>172</v>
      </c>
      <c r="B75" s="176" t="s">
        <v>175</v>
      </c>
      <c r="C75" s="188" t="s">
        <v>529</v>
      </c>
      <c r="D75" s="189" t="s">
        <v>530</v>
      </c>
      <c r="E75" s="185">
        <v>3</v>
      </c>
      <c r="F75" s="179">
        <v>3</v>
      </c>
      <c r="G75" s="179">
        <v>3</v>
      </c>
      <c r="H75" s="179">
        <v>3</v>
      </c>
      <c r="I75" s="179">
        <v>3</v>
      </c>
      <c r="J75" s="179">
        <v>3</v>
      </c>
      <c r="K75" s="179">
        <v>3</v>
      </c>
      <c r="L75" s="179">
        <v>0</v>
      </c>
      <c r="M75" s="180">
        <v>0</v>
      </c>
    </row>
    <row r="76" spans="1:13" ht="20.100000000000001" customHeight="1" x14ac:dyDescent="0.35">
      <c r="A76" s="173" t="s">
        <v>172</v>
      </c>
      <c r="B76" s="174" t="s">
        <v>176</v>
      </c>
      <c r="C76" s="186" t="s">
        <v>529</v>
      </c>
      <c r="D76" s="187" t="s">
        <v>530</v>
      </c>
      <c r="E76" s="184">
        <v>6</v>
      </c>
      <c r="F76" s="177">
        <v>3</v>
      </c>
      <c r="G76" s="177">
        <v>3</v>
      </c>
      <c r="H76" s="177">
        <v>3</v>
      </c>
      <c r="I76" s="177">
        <v>3</v>
      </c>
      <c r="J76" s="177">
        <v>3</v>
      </c>
      <c r="K76" s="177">
        <v>3</v>
      </c>
      <c r="L76" s="177">
        <v>0</v>
      </c>
      <c r="M76" s="178">
        <v>12</v>
      </c>
    </row>
    <row r="77" spans="1:13" ht="20.100000000000001" customHeight="1" x14ac:dyDescent="0.35">
      <c r="A77" s="175" t="s">
        <v>172</v>
      </c>
      <c r="B77" s="176" t="s">
        <v>177</v>
      </c>
      <c r="C77" s="188" t="s">
        <v>529</v>
      </c>
      <c r="D77" s="189" t="s">
        <v>530</v>
      </c>
      <c r="E77" s="185">
        <v>3</v>
      </c>
      <c r="F77" s="179">
        <v>0</v>
      </c>
      <c r="G77" s="179">
        <v>0</v>
      </c>
      <c r="H77" s="179">
        <v>0</v>
      </c>
      <c r="I77" s="179">
        <v>0</v>
      </c>
      <c r="J77" s="179">
        <v>3</v>
      </c>
      <c r="K77" s="179">
        <v>0</v>
      </c>
      <c r="L77" s="179">
        <v>0</v>
      </c>
      <c r="M77" s="180">
        <v>0</v>
      </c>
    </row>
    <row r="78" spans="1:13" ht="20.100000000000001" customHeight="1" x14ac:dyDescent="0.35">
      <c r="A78" s="173" t="s">
        <v>172</v>
      </c>
      <c r="B78" s="174" t="s">
        <v>178</v>
      </c>
      <c r="C78" s="186" t="s">
        <v>529</v>
      </c>
      <c r="D78" s="187" t="s">
        <v>530</v>
      </c>
      <c r="E78" s="184">
        <v>6</v>
      </c>
      <c r="F78" s="177">
        <v>2</v>
      </c>
      <c r="G78" s="177">
        <v>3</v>
      </c>
      <c r="H78" s="177">
        <v>3</v>
      </c>
      <c r="I78" s="177">
        <v>4</v>
      </c>
      <c r="J78" s="177">
        <v>4</v>
      </c>
      <c r="K78" s="177">
        <v>3</v>
      </c>
      <c r="L78" s="177">
        <v>12</v>
      </c>
      <c r="M78" s="178">
        <v>0</v>
      </c>
    </row>
    <row r="79" spans="1:13" ht="20.100000000000001" customHeight="1" x14ac:dyDescent="0.35">
      <c r="A79" s="175" t="s">
        <v>172</v>
      </c>
      <c r="B79" s="176" t="s">
        <v>179</v>
      </c>
      <c r="C79" s="188" t="s">
        <v>529</v>
      </c>
      <c r="D79" s="189" t="s">
        <v>530</v>
      </c>
      <c r="E79" s="185">
        <v>3</v>
      </c>
      <c r="F79" s="179">
        <v>3</v>
      </c>
      <c r="G79" s="179">
        <v>3</v>
      </c>
      <c r="H79" s="179">
        <v>3</v>
      </c>
      <c r="I79" s="179">
        <v>0</v>
      </c>
      <c r="J79" s="179">
        <v>3</v>
      </c>
      <c r="K79" s="179">
        <v>3</v>
      </c>
      <c r="L79" s="179">
        <v>0</v>
      </c>
      <c r="M79" s="180">
        <v>3</v>
      </c>
    </row>
    <row r="80" spans="1:13" ht="20.100000000000001" customHeight="1" x14ac:dyDescent="0.35">
      <c r="A80" s="173" t="s">
        <v>172</v>
      </c>
      <c r="B80" s="174" t="s">
        <v>180</v>
      </c>
      <c r="C80" s="186" t="s">
        <v>526</v>
      </c>
      <c r="D80" s="187" t="s">
        <v>527</v>
      </c>
      <c r="E80" s="184">
        <v>0</v>
      </c>
      <c r="F80" s="177">
        <v>0</v>
      </c>
      <c r="G80" s="177">
        <v>0</v>
      </c>
      <c r="H80" s="177">
        <v>0</v>
      </c>
      <c r="I80" s="177">
        <v>0</v>
      </c>
      <c r="J80" s="177">
        <v>0</v>
      </c>
      <c r="K80" s="177">
        <v>0</v>
      </c>
      <c r="L80" s="177">
        <v>0</v>
      </c>
      <c r="M80" s="178">
        <v>0</v>
      </c>
    </row>
    <row r="81" spans="1:13" ht="20.100000000000001" customHeight="1" x14ac:dyDescent="0.35">
      <c r="A81" s="175" t="s">
        <v>172</v>
      </c>
      <c r="B81" s="176" t="s">
        <v>181</v>
      </c>
      <c r="C81" s="188" t="s">
        <v>529</v>
      </c>
      <c r="D81" s="189" t="s">
        <v>530</v>
      </c>
      <c r="E81" s="185">
        <v>3</v>
      </c>
      <c r="F81" s="179">
        <v>0</v>
      </c>
      <c r="G81" s="179">
        <v>3</v>
      </c>
      <c r="H81" s="179">
        <v>3</v>
      </c>
      <c r="I81" s="179">
        <v>3</v>
      </c>
      <c r="J81" s="179">
        <v>0</v>
      </c>
      <c r="K81" s="179">
        <v>3</v>
      </c>
      <c r="L81" s="179">
        <v>0</v>
      </c>
      <c r="M81" s="180">
        <v>6</v>
      </c>
    </row>
    <row r="82" spans="1:13" ht="20.100000000000001" customHeight="1" x14ac:dyDescent="0.35">
      <c r="A82" s="173" t="s">
        <v>172</v>
      </c>
      <c r="B82" s="174" t="s">
        <v>182</v>
      </c>
      <c r="C82" s="186" t="s">
        <v>529</v>
      </c>
      <c r="D82" s="187" t="s">
        <v>530</v>
      </c>
      <c r="E82" s="184">
        <v>3</v>
      </c>
      <c r="F82" s="177">
        <v>3</v>
      </c>
      <c r="G82" s="177">
        <v>3</v>
      </c>
      <c r="H82" s="177">
        <v>3</v>
      </c>
      <c r="I82" s="177">
        <v>3</v>
      </c>
      <c r="J82" s="177">
        <v>0</v>
      </c>
      <c r="K82" s="177">
        <v>0</v>
      </c>
      <c r="L82" s="177">
        <v>0</v>
      </c>
      <c r="M82" s="178">
        <v>3</v>
      </c>
    </row>
    <row r="83" spans="1:13" ht="20.100000000000001" customHeight="1" x14ac:dyDescent="0.35">
      <c r="A83" s="175" t="s">
        <v>172</v>
      </c>
      <c r="B83" s="176" t="s">
        <v>183</v>
      </c>
      <c r="C83" s="188" t="s">
        <v>529</v>
      </c>
      <c r="D83" s="189" t="s">
        <v>530</v>
      </c>
      <c r="E83" s="185">
        <v>3</v>
      </c>
      <c r="F83" s="179">
        <v>0</v>
      </c>
      <c r="G83" s="179">
        <v>3</v>
      </c>
      <c r="H83" s="179">
        <v>3</v>
      </c>
      <c r="I83" s="179">
        <v>0</v>
      </c>
      <c r="J83" s="179">
        <v>0</v>
      </c>
      <c r="K83" s="179">
        <v>3</v>
      </c>
      <c r="L83" s="179">
        <v>0</v>
      </c>
      <c r="M83" s="180">
        <v>6</v>
      </c>
    </row>
    <row r="84" spans="1:13" ht="20.100000000000001" customHeight="1" x14ac:dyDescent="0.35">
      <c r="A84" s="173" t="s">
        <v>172</v>
      </c>
      <c r="B84" s="174" t="s">
        <v>184</v>
      </c>
      <c r="C84" s="186" t="s">
        <v>529</v>
      </c>
      <c r="D84" s="187" t="s">
        <v>530</v>
      </c>
      <c r="E84" s="184">
        <v>3</v>
      </c>
      <c r="F84" s="177">
        <v>3</v>
      </c>
      <c r="G84" s="177">
        <v>3</v>
      </c>
      <c r="H84" s="177">
        <v>3</v>
      </c>
      <c r="I84" s="177">
        <v>3</v>
      </c>
      <c r="J84" s="177">
        <v>3</v>
      </c>
      <c r="K84" s="177">
        <v>3</v>
      </c>
      <c r="L84" s="177">
        <v>0</v>
      </c>
      <c r="M84" s="178">
        <v>3</v>
      </c>
    </row>
    <row r="85" spans="1:13" ht="20.100000000000001" customHeight="1" x14ac:dyDescent="0.35">
      <c r="A85" s="175" t="s">
        <v>172</v>
      </c>
      <c r="B85" s="176" t="s">
        <v>185</v>
      </c>
      <c r="C85" s="188" t="s">
        <v>529</v>
      </c>
      <c r="D85" s="189" t="s">
        <v>530</v>
      </c>
      <c r="E85" s="185">
        <v>3</v>
      </c>
      <c r="F85" s="179">
        <v>0</v>
      </c>
      <c r="G85" s="179">
        <v>3</v>
      </c>
      <c r="H85" s="179">
        <v>0</v>
      </c>
      <c r="I85" s="179">
        <v>0</v>
      </c>
      <c r="J85" s="179">
        <v>3</v>
      </c>
      <c r="K85" s="179">
        <v>0</v>
      </c>
      <c r="L85" s="179">
        <v>0</v>
      </c>
      <c r="M85" s="180">
        <v>0</v>
      </c>
    </row>
    <row r="86" spans="1:13" ht="20.100000000000001" customHeight="1" x14ac:dyDescent="0.35">
      <c r="A86" s="173" t="s">
        <v>172</v>
      </c>
      <c r="B86" s="174" t="s">
        <v>186</v>
      </c>
      <c r="C86" s="186" t="s">
        <v>533</v>
      </c>
      <c r="D86" s="187" t="s">
        <v>530</v>
      </c>
      <c r="E86" s="184">
        <v>0</v>
      </c>
      <c r="F86" s="177">
        <v>0</v>
      </c>
      <c r="G86" s="177">
        <v>0</v>
      </c>
      <c r="H86" s="177">
        <v>0</v>
      </c>
      <c r="I86" s="177">
        <v>0</v>
      </c>
      <c r="J86" s="177">
        <v>0</v>
      </c>
      <c r="K86" s="177">
        <v>0</v>
      </c>
      <c r="L86" s="177">
        <v>0</v>
      </c>
      <c r="M86" s="178">
        <v>0</v>
      </c>
    </row>
    <row r="87" spans="1:13" ht="20.100000000000001" customHeight="1" x14ac:dyDescent="0.35">
      <c r="A87" s="175" t="s">
        <v>172</v>
      </c>
      <c r="B87" s="176" t="s">
        <v>187</v>
      </c>
      <c r="C87" s="188" t="s">
        <v>529</v>
      </c>
      <c r="D87" s="189" t="s">
        <v>530</v>
      </c>
      <c r="E87" s="185">
        <v>3</v>
      </c>
      <c r="F87" s="179">
        <v>3</v>
      </c>
      <c r="G87" s="179">
        <v>3</v>
      </c>
      <c r="H87" s="179">
        <v>3</v>
      </c>
      <c r="I87" s="179">
        <v>0</v>
      </c>
      <c r="J87" s="179">
        <v>3</v>
      </c>
      <c r="K87" s="179">
        <v>3</v>
      </c>
      <c r="L87" s="179">
        <v>0</v>
      </c>
      <c r="M87" s="180">
        <v>0</v>
      </c>
    </row>
    <row r="88" spans="1:13" ht="20.100000000000001" customHeight="1" x14ac:dyDescent="0.35">
      <c r="A88" s="173" t="s">
        <v>188</v>
      </c>
      <c r="B88" s="174" t="s">
        <v>189</v>
      </c>
      <c r="C88" s="186" t="s">
        <v>529</v>
      </c>
      <c r="D88" s="187" t="s">
        <v>530</v>
      </c>
      <c r="E88" s="184">
        <v>3</v>
      </c>
      <c r="F88" s="177">
        <v>3</v>
      </c>
      <c r="G88" s="177">
        <v>3</v>
      </c>
      <c r="H88" s="177">
        <v>3</v>
      </c>
      <c r="I88" s="177">
        <v>3</v>
      </c>
      <c r="J88" s="177">
        <v>0</v>
      </c>
      <c r="K88" s="177">
        <v>3</v>
      </c>
      <c r="L88" s="177">
        <v>0</v>
      </c>
      <c r="M88" s="178">
        <v>0</v>
      </c>
    </row>
    <row r="89" spans="1:13" ht="20.100000000000001" customHeight="1" x14ac:dyDescent="0.35">
      <c r="A89" s="175" t="s">
        <v>188</v>
      </c>
      <c r="B89" s="176" t="s">
        <v>190</v>
      </c>
      <c r="C89" s="188" t="s">
        <v>529</v>
      </c>
      <c r="D89" s="189" t="s">
        <v>530</v>
      </c>
      <c r="E89" s="185">
        <v>3</v>
      </c>
      <c r="F89" s="179">
        <v>3</v>
      </c>
      <c r="G89" s="179">
        <v>3</v>
      </c>
      <c r="H89" s="179">
        <v>3</v>
      </c>
      <c r="I89" s="179">
        <v>0</v>
      </c>
      <c r="J89" s="179">
        <v>0</v>
      </c>
      <c r="K89" s="179">
        <v>3</v>
      </c>
      <c r="L89" s="179">
        <v>0</v>
      </c>
      <c r="M89" s="180">
        <v>0</v>
      </c>
    </row>
    <row r="90" spans="1:13" ht="20.100000000000001" customHeight="1" x14ac:dyDescent="0.35">
      <c r="A90" s="173" t="s">
        <v>191</v>
      </c>
      <c r="B90" s="174" t="s">
        <v>192</v>
      </c>
      <c r="C90" s="186" t="s">
        <v>526</v>
      </c>
      <c r="D90" s="187" t="s">
        <v>530</v>
      </c>
      <c r="E90" s="184">
        <v>0</v>
      </c>
      <c r="F90" s="177">
        <v>0</v>
      </c>
      <c r="G90" s="177">
        <v>0</v>
      </c>
      <c r="H90" s="177">
        <v>0</v>
      </c>
      <c r="I90" s="177">
        <v>0</v>
      </c>
      <c r="J90" s="177">
        <v>0</v>
      </c>
      <c r="K90" s="177">
        <v>0</v>
      </c>
      <c r="L90" s="177">
        <v>0</v>
      </c>
      <c r="M90" s="178">
        <v>0</v>
      </c>
    </row>
    <row r="91" spans="1:13" ht="20.100000000000001" customHeight="1" x14ac:dyDescent="0.35">
      <c r="A91" s="175" t="s">
        <v>191</v>
      </c>
      <c r="B91" s="176" t="s">
        <v>193</v>
      </c>
      <c r="C91" s="188" t="s">
        <v>529</v>
      </c>
      <c r="D91" s="189" t="s">
        <v>530</v>
      </c>
      <c r="E91" s="185">
        <v>3</v>
      </c>
      <c r="F91" s="179">
        <v>0</v>
      </c>
      <c r="G91" s="179">
        <v>3</v>
      </c>
      <c r="H91" s="179">
        <v>3</v>
      </c>
      <c r="I91" s="179">
        <v>0</v>
      </c>
      <c r="J91" s="179">
        <v>3</v>
      </c>
      <c r="K91" s="179">
        <v>3</v>
      </c>
      <c r="L91" s="179">
        <v>0</v>
      </c>
      <c r="M91" s="180">
        <v>0</v>
      </c>
    </row>
    <row r="92" spans="1:13" ht="20.100000000000001" customHeight="1" x14ac:dyDescent="0.35">
      <c r="A92" s="173" t="s">
        <v>191</v>
      </c>
      <c r="B92" s="174" t="s">
        <v>194</v>
      </c>
      <c r="C92" s="186" t="s">
        <v>529</v>
      </c>
      <c r="D92" s="187" t="s">
        <v>530</v>
      </c>
      <c r="E92" s="184">
        <v>6</v>
      </c>
      <c r="F92" s="177">
        <v>3</v>
      </c>
      <c r="G92" s="177">
        <v>3</v>
      </c>
      <c r="H92" s="177">
        <v>3</v>
      </c>
      <c r="I92" s="177">
        <v>3</v>
      </c>
      <c r="J92" s="177">
        <v>0</v>
      </c>
      <c r="K92" s="177">
        <v>3</v>
      </c>
      <c r="L92" s="177">
        <v>0</v>
      </c>
      <c r="M92" s="178">
        <v>2</v>
      </c>
    </row>
    <row r="93" spans="1:13" ht="20.100000000000001" customHeight="1" x14ac:dyDescent="0.35">
      <c r="A93" s="175" t="s">
        <v>195</v>
      </c>
      <c r="B93" s="176" t="s">
        <v>196</v>
      </c>
      <c r="C93" s="188" t="s">
        <v>533</v>
      </c>
      <c r="D93" s="189" t="s">
        <v>530</v>
      </c>
      <c r="E93" s="185">
        <v>0</v>
      </c>
      <c r="F93" s="179">
        <v>0</v>
      </c>
      <c r="G93" s="179">
        <v>0</v>
      </c>
      <c r="H93" s="179">
        <v>0</v>
      </c>
      <c r="I93" s="179">
        <v>0</v>
      </c>
      <c r="J93" s="179">
        <v>0</v>
      </c>
      <c r="K93" s="179">
        <v>0</v>
      </c>
      <c r="L93" s="179">
        <v>0</v>
      </c>
      <c r="M93" s="180">
        <v>0</v>
      </c>
    </row>
    <row r="94" spans="1:13" ht="20.100000000000001" customHeight="1" x14ac:dyDescent="0.35">
      <c r="A94" s="173" t="s">
        <v>195</v>
      </c>
      <c r="B94" s="174" t="s">
        <v>197</v>
      </c>
      <c r="C94" s="186" t="s">
        <v>529</v>
      </c>
      <c r="D94" s="187" t="s">
        <v>530</v>
      </c>
      <c r="E94" s="184">
        <v>3</v>
      </c>
      <c r="F94" s="177">
        <v>0</v>
      </c>
      <c r="G94" s="177">
        <v>0</v>
      </c>
      <c r="H94" s="177">
        <v>0</v>
      </c>
      <c r="I94" s="177">
        <v>0</v>
      </c>
      <c r="J94" s="177">
        <v>0</v>
      </c>
      <c r="K94" s="177">
        <v>0</v>
      </c>
      <c r="L94" s="177">
        <v>0</v>
      </c>
      <c r="M94" s="178">
        <v>0</v>
      </c>
    </row>
    <row r="95" spans="1:13" ht="20.100000000000001" customHeight="1" x14ac:dyDescent="0.35">
      <c r="A95" s="175" t="s">
        <v>195</v>
      </c>
      <c r="B95" s="176" t="s">
        <v>198</v>
      </c>
      <c r="C95" s="188" t="s">
        <v>533</v>
      </c>
      <c r="D95" s="189" t="s">
        <v>530</v>
      </c>
      <c r="E95" s="185">
        <v>0</v>
      </c>
      <c r="F95" s="179">
        <v>0</v>
      </c>
      <c r="G95" s="179">
        <v>0</v>
      </c>
      <c r="H95" s="179">
        <v>0</v>
      </c>
      <c r="I95" s="179">
        <v>0</v>
      </c>
      <c r="J95" s="179">
        <v>0</v>
      </c>
      <c r="K95" s="179">
        <v>0</v>
      </c>
      <c r="L95" s="179">
        <v>0</v>
      </c>
      <c r="M95" s="180">
        <v>0</v>
      </c>
    </row>
    <row r="96" spans="1:13" ht="20.100000000000001" customHeight="1" x14ac:dyDescent="0.35">
      <c r="A96" s="173" t="s">
        <v>195</v>
      </c>
      <c r="B96" s="174" t="s">
        <v>199</v>
      </c>
      <c r="C96" s="186" t="s">
        <v>529</v>
      </c>
      <c r="D96" s="187" t="s">
        <v>531</v>
      </c>
      <c r="E96" s="184">
        <v>6</v>
      </c>
      <c r="F96" s="177">
        <v>3</v>
      </c>
      <c r="G96" s="177">
        <v>3</v>
      </c>
      <c r="H96" s="177">
        <v>1</v>
      </c>
      <c r="I96" s="177">
        <v>3</v>
      </c>
      <c r="J96" s="177">
        <v>0</v>
      </c>
      <c r="K96" s="177">
        <v>3</v>
      </c>
      <c r="L96" s="177">
        <v>0</v>
      </c>
      <c r="M96" s="178">
        <v>3</v>
      </c>
    </row>
    <row r="97" spans="1:13" ht="20.100000000000001" customHeight="1" x14ac:dyDescent="0.35">
      <c r="A97" s="175" t="s">
        <v>195</v>
      </c>
      <c r="B97" s="176" t="s">
        <v>200</v>
      </c>
      <c r="C97" s="188" t="s">
        <v>529</v>
      </c>
      <c r="D97" s="189" t="s">
        <v>530</v>
      </c>
      <c r="E97" s="185">
        <v>3</v>
      </c>
      <c r="F97" s="179">
        <v>0</v>
      </c>
      <c r="G97" s="179">
        <v>3</v>
      </c>
      <c r="H97" s="179">
        <v>0</v>
      </c>
      <c r="I97" s="179">
        <v>0</v>
      </c>
      <c r="J97" s="179">
        <v>0</v>
      </c>
      <c r="K97" s="179">
        <v>0</v>
      </c>
      <c r="L97" s="179">
        <v>0</v>
      </c>
      <c r="M97" s="180">
        <v>0</v>
      </c>
    </row>
    <row r="98" spans="1:13" ht="20.100000000000001" customHeight="1" x14ac:dyDescent="0.35">
      <c r="A98" s="173" t="s">
        <v>195</v>
      </c>
      <c r="B98" s="174" t="s">
        <v>201</v>
      </c>
      <c r="C98" s="186" t="s">
        <v>533</v>
      </c>
      <c r="D98" s="187" t="s">
        <v>530</v>
      </c>
      <c r="E98" s="184">
        <v>0</v>
      </c>
      <c r="F98" s="177">
        <v>0</v>
      </c>
      <c r="G98" s="177">
        <v>0</v>
      </c>
      <c r="H98" s="177">
        <v>0</v>
      </c>
      <c r="I98" s="177">
        <v>0</v>
      </c>
      <c r="J98" s="177">
        <v>0</v>
      </c>
      <c r="K98" s="177">
        <v>0</v>
      </c>
      <c r="L98" s="177">
        <v>0</v>
      </c>
      <c r="M98" s="178">
        <v>0</v>
      </c>
    </row>
    <row r="99" spans="1:13" ht="20.100000000000001" customHeight="1" x14ac:dyDescent="0.35">
      <c r="A99" s="175" t="s">
        <v>195</v>
      </c>
      <c r="B99" s="176" t="s">
        <v>202</v>
      </c>
      <c r="C99" s="188" t="s">
        <v>533</v>
      </c>
      <c r="D99" s="189" t="s">
        <v>530</v>
      </c>
      <c r="E99" s="185">
        <v>0</v>
      </c>
      <c r="F99" s="179">
        <v>0</v>
      </c>
      <c r="G99" s="179">
        <v>0</v>
      </c>
      <c r="H99" s="179">
        <v>0</v>
      </c>
      <c r="I99" s="179">
        <v>0</v>
      </c>
      <c r="J99" s="179">
        <v>0</v>
      </c>
      <c r="K99" s="179">
        <v>0</v>
      </c>
      <c r="L99" s="179">
        <v>0</v>
      </c>
      <c r="M99" s="180">
        <v>0</v>
      </c>
    </row>
    <row r="100" spans="1:13" ht="20.100000000000001" customHeight="1" x14ac:dyDescent="0.35">
      <c r="A100" s="173" t="s">
        <v>195</v>
      </c>
      <c r="B100" s="174" t="s">
        <v>203</v>
      </c>
      <c r="C100" s="186" t="s">
        <v>529</v>
      </c>
      <c r="D100" s="187" t="s">
        <v>530</v>
      </c>
      <c r="E100" s="184">
        <v>3</v>
      </c>
      <c r="F100" s="177">
        <v>3</v>
      </c>
      <c r="G100" s="177">
        <v>3</v>
      </c>
      <c r="H100" s="177">
        <v>0</v>
      </c>
      <c r="I100" s="177">
        <v>1</v>
      </c>
      <c r="J100" s="177">
        <v>3</v>
      </c>
      <c r="K100" s="177">
        <v>0</v>
      </c>
      <c r="L100" s="177">
        <v>0</v>
      </c>
      <c r="M100" s="178">
        <v>32</v>
      </c>
    </row>
    <row r="101" spans="1:13" ht="20.100000000000001" customHeight="1" x14ac:dyDescent="0.35">
      <c r="A101" s="175" t="s">
        <v>195</v>
      </c>
      <c r="B101" s="176" t="s">
        <v>204</v>
      </c>
      <c r="C101" s="188" t="s">
        <v>529</v>
      </c>
      <c r="D101" s="189" t="s">
        <v>530</v>
      </c>
      <c r="E101" s="185">
        <v>0</v>
      </c>
      <c r="F101" s="179">
        <v>3</v>
      </c>
      <c r="G101" s="179">
        <v>0</v>
      </c>
      <c r="H101" s="179">
        <v>0</v>
      </c>
      <c r="I101" s="179">
        <v>0</v>
      </c>
      <c r="J101" s="179">
        <v>0</v>
      </c>
      <c r="K101" s="179">
        <v>0</v>
      </c>
      <c r="L101" s="179">
        <v>0</v>
      </c>
      <c r="M101" s="180">
        <v>0</v>
      </c>
    </row>
    <row r="102" spans="1:13" ht="20.100000000000001" customHeight="1" x14ac:dyDescent="0.35">
      <c r="A102" s="173" t="s">
        <v>195</v>
      </c>
      <c r="B102" s="174" t="s">
        <v>205</v>
      </c>
      <c r="C102" s="186" t="s">
        <v>533</v>
      </c>
      <c r="D102" s="187" t="s">
        <v>530</v>
      </c>
      <c r="E102" s="184">
        <v>0</v>
      </c>
      <c r="F102" s="177">
        <v>0</v>
      </c>
      <c r="G102" s="177">
        <v>0</v>
      </c>
      <c r="H102" s="177">
        <v>0</v>
      </c>
      <c r="I102" s="177">
        <v>0</v>
      </c>
      <c r="J102" s="177">
        <v>0</v>
      </c>
      <c r="K102" s="177">
        <v>0</v>
      </c>
      <c r="L102" s="177">
        <v>0</v>
      </c>
      <c r="M102" s="178">
        <v>0</v>
      </c>
    </row>
    <row r="103" spans="1:13" ht="20.100000000000001" customHeight="1" x14ac:dyDescent="0.35">
      <c r="A103" s="175" t="s">
        <v>195</v>
      </c>
      <c r="B103" s="176" t="s">
        <v>206</v>
      </c>
      <c r="C103" s="188" t="s">
        <v>533</v>
      </c>
      <c r="D103" s="189" t="s">
        <v>530</v>
      </c>
      <c r="E103" s="185">
        <v>0</v>
      </c>
      <c r="F103" s="179">
        <v>0</v>
      </c>
      <c r="G103" s="179">
        <v>0</v>
      </c>
      <c r="H103" s="179">
        <v>0</v>
      </c>
      <c r="I103" s="179">
        <v>0</v>
      </c>
      <c r="J103" s="179">
        <v>0</v>
      </c>
      <c r="K103" s="179">
        <v>0</v>
      </c>
      <c r="L103" s="179">
        <v>0</v>
      </c>
      <c r="M103" s="180">
        <v>0</v>
      </c>
    </row>
    <row r="104" spans="1:13" ht="20.100000000000001" customHeight="1" x14ac:dyDescent="0.35">
      <c r="A104" s="173" t="s">
        <v>195</v>
      </c>
      <c r="B104" s="174" t="s">
        <v>207</v>
      </c>
      <c r="C104" s="186" t="s">
        <v>529</v>
      </c>
      <c r="D104" s="187" t="s">
        <v>530</v>
      </c>
      <c r="E104" s="184">
        <v>6</v>
      </c>
      <c r="F104" s="177">
        <v>0</v>
      </c>
      <c r="G104" s="177">
        <v>0</v>
      </c>
      <c r="H104" s="177">
        <v>0</v>
      </c>
      <c r="I104" s="177">
        <v>0</v>
      </c>
      <c r="J104" s="177">
        <v>0</v>
      </c>
      <c r="K104" s="177">
        <v>0</v>
      </c>
      <c r="L104" s="177">
        <v>0</v>
      </c>
      <c r="M104" s="178">
        <v>0</v>
      </c>
    </row>
    <row r="105" spans="1:13" ht="20.100000000000001" customHeight="1" x14ac:dyDescent="0.35">
      <c r="A105" s="175" t="s">
        <v>195</v>
      </c>
      <c r="B105" s="176" t="s">
        <v>208</v>
      </c>
      <c r="C105" s="188" t="s">
        <v>529</v>
      </c>
      <c r="D105" s="189" t="s">
        <v>530</v>
      </c>
      <c r="E105" s="185">
        <v>6</v>
      </c>
      <c r="F105" s="179">
        <v>3</v>
      </c>
      <c r="G105" s="179">
        <v>3</v>
      </c>
      <c r="H105" s="179">
        <v>3</v>
      </c>
      <c r="I105" s="179">
        <v>3</v>
      </c>
      <c r="J105" s="179">
        <v>3</v>
      </c>
      <c r="K105" s="179">
        <v>3</v>
      </c>
      <c r="L105" s="179">
        <v>0</v>
      </c>
      <c r="M105" s="180">
        <v>0</v>
      </c>
    </row>
    <row r="106" spans="1:13" ht="20.100000000000001" customHeight="1" x14ac:dyDescent="0.35">
      <c r="A106" s="173" t="s">
        <v>209</v>
      </c>
      <c r="B106" s="174" t="s">
        <v>210</v>
      </c>
      <c r="C106" s="186" t="s">
        <v>529</v>
      </c>
      <c r="D106" s="187" t="s">
        <v>530</v>
      </c>
      <c r="E106" s="184">
        <v>3</v>
      </c>
      <c r="F106" s="177">
        <v>3</v>
      </c>
      <c r="G106" s="177">
        <v>3</v>
      </c>
      <c r="H106" s="177">
        <v>3</v>
      </c>
      <c r="I106" s="177">
        <v>0</v>
      </c>
      <c r="J106" s="177">
        <v>0</v>
      </c>
      <c r="K106" s="177">
        <v>3</v>
      </c>
      <c r="L106" s="177">
        <v>0</v>
      </c>
      <c r="M106" s="178">
        <v>0</v>
      </c>
    </row>
    <row r="107" spans="1:13" ht="20.100000000000001" customHeight="1" x14ac:dyDescent="0.35">
      <c r="A107" s="175" t="s">
        <v>209</v>
      </c>
      <c r="B107" s="176" t="s">
        <v>211</v>
      </c>
      <c r="C107" s="188" t="s">
        <v>529</v>
      </c>
      <c r="D107" s="189" t="s">
        <v>530</v>
      </c>
      <c r="E107" s="185">
        <v>3</v>
      </c>
      <c r="F107" s="179">
        <v>3</v>
      </c>
      <c r="G107" s="179">
        <v>3</v>
      </c>
      <c r="H107" s="179">
        <v>3</v>
      </c>
      <c r="I107" s="179">
        <v>4</v>
      </c>
      <c r="J107" s="179">
        <v>0</v>
      </c>
      <c r="K107" s="179">
        <v>0</v>
      </c>
      <c r="L107" s="179">
        <v>6</v>
      </c>
      <c r="M107" s="180">
        <v>0</v>
      </c>
    </row>
    <row r="108" spans="1:13" ht="20.100000000000001" customHeight="1" x14ac:dyDescent="0.35">
      <c r="A108" s="173" t="s">
        <v>209</v>
      </c>
      <c r="B108" s="174" t="s">
        <v>212</v>
      </c>
      <c r="C108" s="186" t="s">
        <v>529</v>
      </c>
      <c r="D108" s="187" t="s">
        <v>530</v>
      </c>
      <c r="E108" s="184">
        <v>3</v>
      </c>
      <c r="F108" s="177">
        <v>3</v>
      </c>
      <c r="G108" s="177">
        <v>3</v>
      </c>
      <c r="H108" s="177">
        <v>3</v>
      </c>
      <c r="I108" s="177">
        <v>6</v>
      </c>
      <c r="J108" s="177">
        <v>0</v>
      </c>
      <c r="K108" s="177">
        <v>0</v>
      </c>
      <c r="L108" s="177">
        <v>0</v>
      </c>
      <c r="M108" s="178">
        <v>0</v>
      </c>
    </row>
    <row r="109" spans="1:13" ht="20.100000000000001" customHeight="1" x14ac:dyDescent="0.35">
      <c r="A109" s="175" t="s">
        <v>209</v>
      </c>
      <c r="B109" s="176" t="s">
        <v>213</v>
      </c>
      <c r="C109" s="188" t="s">
        <v>529</v>
      </c>
      <c r="D109" s="189" t="s">
        <v>530</v>
      </c>
      <c r="E109" s="185">
        <v>3</v>
      </c>
      <c r="F109" s="179">
        <v>3</v>
      </c>
      <c r="G109" s="179">
        <v>3</v>
      </c>
      <c r="H109" s="179">
        <v>3</v>
      </c>
      <c r="I109" s="179">
        <v>0</v>
      </c>
      <c r="J109" s="179">
        <v>0</v>
      </c>
      <c r="K109" s="179">
        <v>3</v>
      </c>
      <c r="L109" s="179">
        <v>0</v>
      </c>
      <c r="M109" s="180">
        <v>0</v>
      </c>
    </row>
    <row r="110" spans="1:13" ht="20.100000000000001" customHeight="1" x14ac:dyDescent="0.35">
      <c r="A110" s="173" t="s">
        <v>209</v>
      </c>
      <c r="B110" s="174" t="s">
        <v>214</v>
      </c>
      <c r="C110" s="186" t="s">
        <v>529</v>
      </c>
      <c r="D110" s="187" t="s">
        <v>530</v>
      </c>
      <c r="E110" s="184">
        <v>3</v>
      </c>
      <c r="F110" s="177">
        <v>3</v>
      </c>
      <c r="G110" s="177">
        <v>3</v>
      </c>
      <c r="H110" s="177">
        <v>3</v>
      </c>
      <c r="I110" s="177">
        <v>3</v>
      </c>
      <c r="J110" s="177">
        <v>0</v>
      </c>
      <c r="K110" s="177">
        <v>0</v>
      </c>
      <c r="L110" s="177">
        <v>0</v>
      </c>
      <c r="M110" s="178">
        <v>1</v>
      </c>
    </row>
    <row r="111" spans="1:13" ht="20.100000000000001" customHeight="1" x14ac:dyDescent="0.35">
      <c r="A111" s="175" t="s">
        <v>209</v>
      </c>
      <c r="B111" s="176" t="s">
        <v>215</v>
      </c>
      <c r="C111" s="188" t="s">
        <v>529</v>
      </c>
      <c r="D111" s="189" t="s">
        <v>530</v>
      </c>
      <c r="E111" s="185">
        <v>3</v>
      </c>
      <c r="F111" s="179">
        <v>3</v>
      </c>
      <c r="G111" s="179">
        <v>3</v>
      </c>
      <c r="H111" s="179">
        <v>3</v>
      </c>
      <c r="I111" s="179">
        <v>3</v>
      </c>
      <c r="J111" s="179">
        <v>0</v>
      </c>
      <c r="K111" s="179">
        <v>3</v>
      </c>
      <c r="L111" s="179">
        <v>0</v>
      </c>
      <c r="M111" s="180">
        <v>0</v>
      </c>
    </row>
    <row r="112" spans="1:13" ht="20.100000000000001" customHeight="1" x14ac:dyDescent="0.35">
      <c r="A112" s="173" t="s">
        <v>209</v>
      </c>
      <c r="B112" s="174" t="s">
        <v>216</v>
      </c>
      <c r="C112" s="186" t="s">
        <v>529</v>
      </c>
      <c r="D112" s="187" t="s">
        <v>530</v>
      </c>
      <c r="E112" s="184">
        <v>6</v>
      </c>
      <c r="F112" s="177">
        <v>3</v>
      </c>
      <c r="G112" s="177">
        <v>3</v>
      </c>
      <c r="H112" s="177">
        <v>3</v>
      </c>
      <c r="I112" s="177">
        <v>3</v>
      </c>
      <c r="J112" s="177">
        <v>0</v>
      </c>
      <c r="K112" s="177">
        <v>3</v>
      </c>
      <c r="L112" s="177">
        <v>0</v>
      </c>
      <c r="M112" s="178">
        <v>8</v>
      </c>
    </row>
    <row r="113" spans="1:13" ht="20.100000000000001" customHeight="1" x14ac:dyDescent="0.35">
      <c r="A113" s="175" t="s">
        <v>217</v>
      </c>
      <c r="B113" s="176" t="s">
        <v>218</v>
      </c>
      <c r="C113" s="188" t="s">
        <v>526</v>
      </c>
      <c r="D113" s="189" t="s">
        <v>42</v>
      </c>
      <c r="E113" s="185">
        <v>0</v>
      </c>
      <c r="F113" s="179">
        <v>0</v>
      </c>
      <c r="G113" s="179">
        <v>0</v>
      </c>
      <c r="H113" s="179">
        <v>0</v>
      </c>
      <c r="I113" s="179">
        <v>0</v>
      </c>
      <c r="J113" s="179">
        <v>0</v>
      </c>
      <c r="K113" s="179">
        <v>0</v>
      </c>
      <c r="L113" s="179">
        <v>0</v>
      </c>
      <c r="M113" s="180">
        <v>0</v>
      </c>
    </row>
    <row r="114" spans="1:13" ht="20.100000000000001" customHeight="1" x14ac:dyDescent="0.35">
      <c r="A114" s="173" t="s">
        <v>217</v>
      </c>
      <c r="B114" s="174" t="s">
        <v>219</v>
      </c>
      <c r="C114" s="186" t="s">
        <v>529</v>
      </c>
      <c r="D114" s="187" t="s">
        <v>530</v>
      </c>
      <c r="E114" s="184">
        <v>0</v>
      </c>
      <c r="F114" s="177">
        <v>0</v>
      </c>
      <c r="G114" s="177">
        <v>0</v>
      </c>
      <c r="H114" s="177">
        <v>0</v>
      </c>
      <c r="I114" s="177">
        <v>0</v>
      </c>
      <c r="J114" s="177">
        <v>0</v>
      </c>
      <c r="K114" s="177">
        <v>0</v>
      </c>
      <c r="L114" s="177">
        <v>0</v>
      </c>
      <c r="M114" s="178">
        <v>2</v>
      </c>
    </row>
    <row r="115" spans="1:13" ht="20.100000000000001" customHeight="1" x14ac:dyDescent="0.35">
      <c r="A115" s="175" t="s">
        <v>217</v>
      </c>
      <c r="B115" s="176" t="s">
        <v>220</v>
      </c>
      <c r="C115" s="188" t="s">
        <v>526</v>
      </c>
      <c r="D115" s="189" t="s">
        <v>531</v>
      </c>
      <c r="E115" s="185">
        <v>0</v>
      </c>
      <c r="F115" s="179">
        <v>0</v>
      </c>
      <c r="G115" s="179">
        <v>0</v>
      </c>
      <c r="H115" s="179">
        <v>0</v>
      </c>
      <c r="I115" s="179">
        <v>0</v>
      </c>
      <c r="J115" s="179">
        <v>0</v>
      </c>
      <c r="K115" s="179">
        <v>0</v>
      </c>
      <c r="L115" s="179">
        <v>0</v>
      </c>
      <c r="M115" s="180">
        <v>0</v>
      </c>
    </row>
    <row r="116" spans="1:13" ht="20.100000000000001" customHeight="1" x14ac:dyDescent="0.35">
      <c r="A116" s="173" t="s">
        <v>217</v>
      </c>
      <c r="B116" s="174" t="s">
        <v>221</v>
      </c>
      <c r="C116" s="186" t="s">
        <v>529</v>
      </c>
      <c r="D116" s="187" t="s">
        <v>530</v>
      </c>
      <c r="E116" s="184">
        <v>0</v>
      </c>
      <c r="F116" s="177">
        <v>0</v>
      </c>
      <c r="G116" s="177">
        <v>0</v>
      </c>
      <c r="H116" s="177">
        <v>0</v>
      </c>
      <c r="I116" s="177">
        <v>0</v>
      </c>
      <c r="J116" s="177">
        <v>0</v>
      </c>
      <c r="K116" s="177">
        <v>0</v>
      </c>
      <c r="L116" s="177">
        <v>0</v>
      </c>
      <c r="M116" s="178">
        <v>0</v>
      </c>
    </row>
    <row r="117" spans="1:13" ht="20.100000000000001" customHeight="1" x14ac:dyDescent="0.35">
      <c r="A117" s="175" t="s">
        <v>217</v>
      </c>
      <c r="B117" s="176" t="s">
        <v>222</v>
      </c>
      <c r="C117" s="188" t="s">
        <v>529</v>
      </c>
      <c r="D117" s="189" t="s">
        <v>530</v>
      </c>
      <c r="E117" s="185">
        <v>3</v>
      </c>
      <c r="F117" s="179">
        <v>3</v>
      </c>
      <c r="G117" s="179">
        <v>0</v>
      </c>
      <c r="H117" s="179">
        <v>0</v>
      </c>
      <c r="I117" s="179">
        <v>0</v>
      </c>
      <c r="J117" s="179">
        <v>0</v>
      </c>
      <c r="K117" s="179">
        <v>3</v>
      </c>
      <c r="L117" s="179">
        <v>0</v>
      </c>
      <c r="M117" s="180">
        <v>0</v>
      </c>
    </row>
    <row r="118" spans="1:13" ht="20.100000000000001" customHeight="1" x14ac:dyDescent="0.35">
      <c r="A118" s="173" t="s">
        <v>217</v>
      </c>
      <c r="B118" s="174" t="s">
        <v>223</v>
      </c>
      <c r="C118" s="186" t="s">
        <v>529</v>
      </c>
      <c r="D118" s="187" t="s">
        <v>530</v>
      </c>
      <c r="E118" s="184">
        <v>0</v>
      </c>
      <c r="F118" s="177">
        <v>0</v>
      </c>
      <c r="G118" s="177">
        <v>0</v>
      </c>
      <c r="H118" s="177">
        <v>0</v>
      </c>
      <c r="I118" s="177">
        <v>3</v>
      </c>
      <c r="J118" s="177">
        <v>0</v>
      </c>
      <c r="K118" s="177">
        <v>0</v>
      </c>
      <c r="L118" s="177">
        <v>0</v>
      </c>
      <c r="M118" s="178">
        <v>1</v>
      </c>
    </row>
    <row r="119" spans="1:13" ht="20.100000000000001" customHeight="1" x14ac:dyDescent="0.35">
      <c r="A119" s="175" t="s">
        <v>224</v>
      </c>
      <c r="B119" s="176" t="s">
        <v>225</v>
      </c>
      <c r="C119" s="188" t="s">
        <v>534</v>
      </c>
      <c r="D119" s="189" t="s">
        <v>530</v>
      </c>
      <c r="E119" s="185">
        <v>3</v>
      </c>
      <c r="F119" s="179">
        <v>0</v>
      </c>
      <c r="G119" s="179">
        <v>0</v>
      </c>
      <c r="H119" s="179">
        <v>0</v>
      </c>
      <c r="I119" s="179">
        <v>0</v>
      </c>
      <c r="J119" s="179">
        <v>0</v>
      </c>
      <c r="K119" s="179">
        <v>0</v>
      </c>
      <c r="L119" s="179">
        <v>0</v>
      </c>
      <c r="M119" s="180">
        <v>0</v>
      </c>
    </row>
    <row r="120" spans="1:13" ht="20.100000000000001" customHeight="1" x14ac:dyDescent="0.35">
      <c r="A120" s="173" t="s">
        <v>224</v>
      </c>
      <c r="B120" s="174" t="s">
        <v>226</v>
      </c>
      <c r="C120" s="186" t="s">
        <v>529</v>
      </c>
      <c r="D120" s="187" t="s">
        <v>530</v>
      </c>
      <c r="E120" s="184">
        <v>3</v>
      </c>
      <c r="F120" s="177">
        <v>3</v>
      </c>
      <c r="G120" s="177">
        <v>3</v>
      </c>
      <c r="H120" s="177">
        <v>3</v>
      </c>
      <c r="I120" s="177">
        <v>0</v>
      </c>
      <c r="J120" s="177">
        <v>0</v>
      </c>
      <c r="K120" s="177">
        <v>3</v>
      </c>
      <c r="L120" s="177">
        <v>0</v>
      </c>
      <c r="M120" s="178">
        <v>0</v>
      </c>
    </row>
    <row r="121" spans="1:13" ht="20.100000000000001" customHeight="1" x14ac:dyDescent="0.35">
      <c r="A121" s="175" t="s">
        <v>224</v>
      </c>
      <c r="B121" s="176" t="s">
        <v>227</v>
      </c>
      <c r="C121" s="188" t="s">
        <v>533</v>
      </c>
      <c r="D121" s="189" t="s">
        <v>530</v>
      </c>
      <c r="E121" s="185">
        <v>0</v>
      </c>
      <c r="F121" s="179">
        <v>0</v>
      </c>
      <c r="G121" s="179">
        <v>0</v>
      </c>
      <c r="H121" s="179">
        <v>0</v>
      </c>
      <c r="I121" s="179">
        <v>0</v>
      </c>
      <c r="J121" s="179">
        <v>0</v>
      </c>
      <c r="K121" s="179">
        <v>0</v>
      </c>
      <c r="L121" s="179">
        <v>0</v>
      </c>
      <c r="M121" s="180">
        <v>0</v>
      </c>
    </row>
    <row r="122" spans="1:13" ht="20.100000000000001" customHeight="1" x14ac:dyDescent="0.35">
      <c r="A122" s="173" t="s">
        <v>224</v>
      </c>
      <c r="B122" s="174" t="s">
        <v>228</v>
      </c>
      <c r="C122" s="186" t="s">
        <v>529</v>
      </c>
      <c r="D122" s="187" t="s">
        <v>530</v>
      </c>
      <c r="E122" s="184">
        <v>6</v>
      </c>
      <c r="F122" s="177">
        <v>3</v>
      </c>
      <c r="G122" s="177">
        <v>3</v>
      </c>
      <c r="H122" s="177">
        <v>3</v>
      </c>
      <c r="I122" s="177">
        <v>0</v>
      </c>
      <c r="J122" s="177">
        <v>3</v>
      </c>
      <c r="K122" s="177">
        <v>0</v>
      </c>
      <c r="L122" s="177">
        <v>18</v>
      </c>
      <c r="M122" s="178">
        <v>0</v>
      </c>
    </row>
    <row r="123" spans="1:13" ht="20.100000000000001" customHeight="1" x14ac:dyDescent="0.35">
      <c r="A123" s="175" t="s">
        <v>229</v>
      </c>
      <c r="B123" s="176" t="s">
        <v>230</v>
      </c>
      <c r="C123" s="188" t="s">
        <v>529</v>
      </c>
      <c r="D123" s="189" t="s">
        <v>530</v>
      </c>
      <c r="E123" s="185">
        <v>3</v>
      </c>
      <c r="F123" s="179">
        <v>0</v>
      </c>
      <c r="G123" s="179">
        <v>0</v>
      </c>
      <c r="H123" s="179">
        <v>0</v>
      </c>
      <c r="I123" s="179">
        <v>0</v>
      </c>
      <c r="J123" s="179">
        <v>0</v>
      </c>
      <c r="K123" s="179">
        <v>0</v>
      </c>
      <c r="L123" s="179">
        <v>0</v>
      </c>
      <c r="M123" s="180">
        <v>0</v>
      </c>
    </row>
    <row r="124" spans="1:13" ht="20.100000000000001" customHeight="1" x14ac:dyDescent="0.35">
      <c r="A124" s="173" t="s">
        <v>229</v>
      </c>
      <c r="B124" s="174" t="s">
        <v>231</v>
      </c>
      <c r="C124" s="186" t="s">
        <v>529</v>
      </c>
      <c r="D124" s="187" t="s">
        <v>530</v>
      </c>
      <c r="E124" s="184">
        <v>0</v>
      </c>
      <c r="F124" s="177">
        <v>0</v>
      </c>
      <c r="G124" s="177">
        <v>0</v>
      </c>
      <c r="H124" s="177">
        <v>0</v>
      </c>
      <c r="I124" s="177">
        <v>0</v>
      </c>
      <c r="J124" s="177">
        <v>0</v>
      </c>
      <c r="K124" s="177">
        <v>0</v>
      </c>
      <c r="L124" s="177">
        <v>18</v>
      </c>
      <c r="M124" s="178">
        <v>0</v>
      </c>
    </row>
    <row r="125" spans="1:13" ht="20.100000000000001" customHeight="1" x14ac:dyDescent="0.35">
      <c r="A125" s="175" t="s">
        <v>229</v>
      </c>
      <c r="B125" s="176" t="s">
        <v>232</v>
      </c>
      <c r="C125" s="188" t="s">
        <v>529</v>
      </c>
      <c r="D125" s="189" t="s">
        <v>530</v>
      </c>
      <c r="E125" s="185">
        <v>6</v>
      </c>
      <c r="F125" s="179">
        <v>0</v>
      </c>
      <c r="G125" s="179">
        <v>3</v>
      </c>
      <c r="H125" s="179">
        <v>3</v>
      </c>
      <c r="I125" s="179">
        <v>3</v>
      </c>
      <c r="J125" s="179">
        <v>0</v>
      </c>
      <c r="K125" s="179">
        <v>3</v>
      </c>
      <c r="L125" s="179">
        <v>0</v>
      </c>
      <c r="M125" s="180">
        <v>15</v>
      </c>
    </row>
    <row r="126" spans="1:13" ht="20.100000000000001" customHeight="1" x14ac:dyDescent="0.35">
      <c r="A126" s="173" t="s">
        <v>229</v>
      </c>
      <c r="B126" s="174" t="s">
        <v>233</v>
      </c>
      <c r="C126" s="186" t="s">
        <v>529</v>
      </c>
      <c r="D126" s="187" t="s">
        <v>530</v>
      </c>
      <c r="E126" s="184">
        <v>3</v>
      </c>
      <c r="F126" s="177">
        <v>0</v>
      </c>
      <c r="G126" s="177">
        <v>3</v>
      </c>
      <c r="H126" s="177">
        <v>0</v>
      </c>
      <c r="I126" s="177">
        <v>0</v>
      </c>
      <c r="J126" s="177">
        <v>0</v>
      </c>
      <c r="K126" s="177">
        <v>0</v>
      </c>
      <c r="L126" s="177">
        <v>0</v>
      </c>
      <c r="M126" s="178">
        <v>0</v>
      </c>
    </row>
    <row r="127" spans="1:13" ht="20.100000000000001" customHeight="1" x14ac:dyDescent="0.35">
      <c r="A127" s="175" t="s">
        <v>234</v>
      </c>
      <c r="B127" s="176" t="s">
        <v>235</v>
      </c>
      <c r="C127" s="188" t="s">
        <v>529</v>
      </c>
      <c r="D127" s="189" t="s">
        <v>530</v>
      </c>
      <c r="E127" s="185">
        <v>9</v>
      </c>
      <c r="F127" s="179">
        <v>3</v>
      </c>
      <c r="G127" s="179">
        <v>3</v>
      </c>
      <c r="H127" s="179">
        <v>3</v>
      </c>
      <c r="I127" s="179">
        <v>3</v>
      </c>
      <c r="J127" s="179">
        <v>3</v>
      </c>
      <c r="K127" s="179">
        <v>0</v>
      </c>
      <c r="L127" s="179">
        <v>5</v>
      </c>
      <c r="M127" s="180">
        <v>12</v>
      </c>
    </row>
    <row r="128" spans="1:13" ht="20.100000000000001" customHeight="1" x14ac:dyDescent="0.35">
      <c r="A128" s="173" t="s">
        <v>234</v>
      </c>
      <c r="B128" s="174" t="s">
        <v>236</v>
      </c>
      <c r="C128" s="186" t="s">
        <v>529</v>
      </c>
      <c r="D128" s="187" t="s">
        <v>530</v>
      </c>
      <c r="E128" s="184">
        <v>3</v>
      </c>
      <c r="F128" s="177">
        <v>3</v>
      </c>
      <c r="G128" s="177">
        <v>3</v>
      </c>
      <c r="H128" s="177">
        <v>3</v>
      </c>
      <c r="I128" s="177">
        <v>0</v>
      </c>
      <c r="J128" s="177">
        <v>3</v>
      </c>
      <c r="K128" s="177">
        <v>3</v>
      </c>
      <c r="L128" s="177">
        <v>0</v>
      </c>
      <c r="M128" s="178">
        <v>1</v>
      </c>
    </row>
    <row r="129" spans="1:13" ht="20.100000000000001" customHeight="1" x14ac:dyDescent="0.35">
      <c r="A129" s="175" t="s">
        <v>234</v>
      </c>
      <c r="B129" s="176" t="s">
        <v>237</v>
      </c>
      <c r="C129" s="188" t="s">
        <v>529</v>
      </c>
      <c r="D129" s="189" t="s">
        <v>530</v>
      </c>
      <c r="E129" s="185">
        <v>6</v>
      </c>
      <c r="F129" s="179">
        <v>0</v>
      </c>
      <c r="G129" s="179">
        <v>3</v>
      </c>
      <c r="H129" s="179">
        <v>3</v>
      </c>
      <c r="I129" s="179">
        <v>3</v>
      </c>
      <c r="J129" s="179">
        <v>3</v>
      </c>
      <c r="K129" s="179">
        <v>6</v>
      </c>
      <c r="L129" s="179">
        <v>0</v>
      </c>
      <c r="M129" s="180">
        <v>0</v>
      </c>
    </row>
    <row r="130" spans="1:13" ht="20.100000000000001" customHeight="1" x14ac:dyDescent="0.35">
      <c r="A130" s="173" t="s">
        <v>238</v>
      </c>
      <c r="B130" s="174" t="s">
        <v>239</v>
      </c>
      <c r="C130" s="186" t="s">
        <v>526</v>
      </c>
      <c r="D130" s="187" t="s">
        <v>530</v>
      </c>
      <c r="E130" s="184">
        <v>0</v>
      </c>
      <c r="F130" s="177">
        <v>0</v>
      </c>
      <c r="G130" s="177">
        <v>0</v>
      </c>
      <c r="H130" s="177">
        <v>0</v>
      </c>
      <c r="I130" s="177">
        <v>0</v>
      </c>
      <c r="J130" s="177">
        <v>0</v>
      </c>
      <c r="K130" s="177">
        <v>0</v>
      </c>
      <c r="L130" s="177">
        <v>0</v>
      </c>
      <c r="M130" s="178">
        <v>0</v>
      </c>
    </row>
    <row r="131" spans="1:13" ht="20.100000000000001" customHeight="1" x14ac:dyDescent="0.35">
      <c r="A131" s="175" t="s">
        <v>238</v>
      </c>
      <c r="B131" s="176" t="s">
        <v>240</v>
      </c>
      <c r="C131" s="188" t="s">
        <v>526</v>
      </c>
      <c r="D131" s="189" t="s">
        <v>530</v>
      </c>
      <c r="E131" s="185">
        <v>0</v>
      </c>
      <c r="F131" s="179">
        <v>0</v>
      </c>
      <c r="G131" s="179">
        <v>0</v>
      </c>
      <c r="H131" s="179">
        <v>0</v>
      </c>
      <c r="I131" s="179">
        <v>0</v>
      </c>
      <c r="J131" s="179">
        <v>0</v>
      </c>
      <c r="K131" s="179">
        <v>0</v>
      </c>
      <c r="L131" s="179">
        <v>0</v>
      </c>
      <c r="M131" s="180">
        <v>0</v>
      </c>
    </row>
    <row r="132" spans="1:13" ht="20.100000000000001" customHeight="1" x14ac:dyDescent="0.35">
      <c r="A132" s="173" t="s">
        <v>241</v>
      </c>
      <c r="B132" s="174" t="s">
        <v>242</v>
      </c>
      <c r="C132" s="186" t="s">
        <v>529</v>
      </c>
      <c r="D132" s="187" t="s">
        <v>530</v>
      </c>
      <c r="E132" s="184">
        <v>3</v>
      </c>
      <c r="F132" s="177">
        <v>0</v>
      </c>
      <c r="G132" s="177">
        <v>0</v>
      </c>
      <c r="H132" s="177">
        <v>0</v>
      </c>
      <c r="I132" s="177">
        <v>0</v>
      </c>
      <c r="J132" s="177">
        <v>0</v>
      </c>
      <c r="K132" s="177">
        <v>0</v>
      </c>
      <c r="L132" s="177">
        <v>0</v>
      </c>
      <c r="M132" s="178">
        <v>0</v>
      </c>
    </row>
    <row r="133" spans="1:13" ht="20.100000000000001" customHeight="1" x14ac:dyDescent="0.35">
      <c r="A133" s="175" t="s">
        <v>241</v>
      </c>
      <c r="B133" s="176" t="s">
        <v>243</v>
      </c>
      <c r="C133" s="188" t="s">
        <v>529</v>
      </c>
      <c r="D133" s="189" t="s">
        <v>530</v>
      </c>
      <c r="E133" s="185">
        <v>3</v>
      </c>
      <c r="F133" s="179">
        <v>0</v>
      </c>
      <c r="G133" s="179">
        <v>0</v>
      </c>
      <c r="H133" s="179">
        <v>0</v>
      </c>
      <c r="I133" s="179">
        <v>0</v>
      </c>
      <c r="J133" s="179">
        <v>0</v>
      </c>
      <c r="K133" s="179">
        <v>0</v>
      </c>
      <c r="L133" s="179">
        <v>0</v>
      </c>
      <c r="M133" s="180">
        <v>1</v>
      </c>
    </row>
    <row r="134" spans="1:13" ht="20.100000000000001" customHeight="1" x14ac:dyDescent="0.35">
      <c r="A134" s="173" t="s">
        <v>241</v>
      </c>
      <c r="B134" s="174" t="s">
        <v>244</v>
      </c>
      <c r="C134" s="186" t="s">
        <v>526</v>
      </c>
      <c r="D134" s="187" t="s">
        <v>527</v>
      </c>
      <c r="E134" s="184">
        <v>0</v>
      </c>
      <c r="F134" s="177">
        <v>0</v>
      </c>
      <c r="G134" s="177">
        <v>0</v>
      </c>
      <c r="H134" s="177">
        <v>0</v>
      </c>
      <c r="I134" s="177">
        <v>0</v>
      </c>
      <c r="J134" s="177">
        <v>0</v>
      </c>
      <c r="K134" s="177">
        <v>0</v>
      </c>
      <c r="L134" s="177">
        <v>0</v>
      </c>
      <c r="M134" s="178">
        <v>0</v>
      </c>
    </row>
    <row r="135" spans="1:13" ht="20.100000000000001" customHeight="1" x14ac:dyDescent="0.35">
      <c r="A135" s="175" t="s">
        <v>241</v>
      </c>
      <c r="B135" s="176" t="s">
        <v>245</v>
      </c>
      <c r="C135" s="188" t="s">
        <v>529</v>
      </c>
      <c r="D135" s="189" t="s">
        <v>530</v>
      </c>
      <c r="E135" s="185">
        <v>3</v>
      </c>
      <c r="F135" s="179">
        <v>3</v>
      </c>
      <c r="G135" s="179">
        <v>3</v>
      </c>
      <c r="H135" s="179">
        <v>0</v>
      </c>
      <c r="I135" s="179">
        <v>3</v>
      </c>
      <c r="J135" s="179">
        <v>0</v>
      </c>
      <c r="K135" s="179">
        <v>0</v>
      </c>
      <c r="L135" s="179">
        <v>0</v>
      </c>
      <c r="M135" s="180">
        <v>3</v>
      </c>
    </row>
    <row r="136" spans="1:13" ht="20.100000000000001" customHeight="1" x14ac:dyDescent="0.35">
      <c r="A136" s="173" t="s">
        <v>241</v>
      </c>
      <c r="B136" s="174" t="s">
        <v>246</v>
      </c>
      <c r="C136" s="186" t="s">
        <v>529</v>
      </c>
      <c r="D136" s="187" t="s">
        <v>530</v>
      </c>
      <c r="E136" s="184">
        <v>3</v>
      </c>
      <c r="F136" s="177">
        <v>3</v>
      </c>
      <c r="G136" s="177">
        <v>3</v>
      </c>
      <c r="H136" s="177">
        <v>3</v>
      </c>
      <c r="I136" s="177">
        <v>4</v>
      </c>
      <c r="J136" s="177">
        <v>0</v>
      </c>
      <c r="K136" s="177">
        <v>3</v>
      </c>
      <c r="L136" s="177">
        <v>0</v>
      </c>
      <c r="M136" s="178">
        <v>0</v>
      </c>
    </row>
    <row r="137" spans="1:13" ht="20.100000000000001" customHeight="1" x14ac:dyDescent="0.35">
      <c r="A137" s="175" t="s">
        <v>241</v>
      </c>
      <c r="B137" s="176" t="s">
        <v>247</v>
      </c>
      <c r="C137" s="188" t="s">
        <v>529</v>
      </c>
      <c r="D137" s="189" t="s">
        <v>530</v>
      </c>
      <c r="E137" s="185">
        <v>3</v>
      </c>
      <c r="F137" s="179">
        <v>3</v>
      </c>
      <c r="G137" s="179">
        <v>3</v>
      </c>
      <c r="H137" s="179">
        <v>3</v>
      </c>
      <c r="I137" s="179">
        <v>3</v>
      </c>
      <c r="J137" s="179">
        <v>0</v>
      </c>
      <c r="K137" s="179">
        <v>3</v>
      </c>
      <c r="L137" s="179">
        <v>0</v>
      </c>
      <c r="M137" s="180">
        <v>0</v>
      </c>
    </row>
    <row r="138" spans="1:13" ht="20.100000000000001" customHeight="1" x14ac:dyDescent="0.35">
      <c r="A138" s="173" t="s">
        <v>241</v>
      </c>
      <c r="B138" s="174" t="s">
        <v>248</v>
      </c>
      <c r="C138" s="186" t="s">
        <v>529</v>
      </c>
      <c r="D138" s="187" t="s">
        <v>530</v>
      </c>
      <c r="E138" s="184">
        <v>9</v>
      </c>
      <c r="F138" s="177">
        <v>3</v>
      </c>
      <c r="G138" s="177">
        <v>3</v>
      </c>
      <c r="H138" s="177">
        <v>3</v>
      </c>
      <c r="I138" s="177">
        <v>3</v>
      </c>
      <c r="J138" s="177">
        <v>0</v>
      </c>
      <c r="K138" s="177">
        <v>0</v>
      </c>
      <c r="L138" s="177">
        <v>0</v>
      </c>
      <c r="M138" s="178">
        <v>9</v>
      </c>
    </row>
    <row r="139" spans="1:13" ht="20.100000000000001" customHeight="1" x14ac:dyDescent="0.35">
      <c r="A139" s="175" t="s">
        <v>249</v>
      </c>
      <c r="B139" s="176" t="s">
        <v>250</v>
      </c>
      <c r="C139" s="188" t="s">
        <v>529</v>
      </c>
      <c r="D139" s="189" t="s">
        <v>530</v>
      </c>
      <c r="E139" s="185">
        <v>6</v>
      </c>
      <c r="F139" s="179">
        <v>3</v>
      </c>
      <c r="G139" s="179">
        <v>3</v>
      </c>
      <c r="H139" s="179">
        <v>3</v>
      </c>
      <c r="I139" s="179">
        <v>3</v>
      </c>
      <c r="J139" s="179">
        <v>3</v>
      </c>
      <c r="K139" s="179">
        <v>3</v>
      </c>
      <c r="L139" s="179">
        <v>3</v>
      </c>
      <c r="M139" s="180">
        <v>3</v>
      </c>
    </row>
    <row r="140" spans="1:13" ht="20.100000000000001" customHeight="1" x14ac:dyDescent="0.35">
      <c r="A140" s="173" t="s">
        <v>249</v>
      </c>
      <c r="B140" s="174" t="s">
        <v>251</v>
      </c>
      <c r="C140" s="186" t="s">
        <v>533</v>
      </c>
      <c r="D140" s="187" t="s">
        <v>530</v>
      </c>
      <c r="E140" s="184">
        <v>0</v>
      </c>
      <c r="F140" s="177">
        <v>0</v>
      </c>
      <c r="G140" s="177">
        <v>0</v>
      </c>
      <c r="H140" s="177">
        <v>0</v>
      </c>
      <c r="I140" s="177">
        <v>0</v>
      </c>
      <c r="J140" s="177">
        <v>0</v>
      </c>
      <c r="K140" s="177">
        <v>0</v>
      </c>
      <c r="L140" s="177">
        <v>0</v>
      </c>
      <c r="M140" s="178">
        <v>0</v>
      </c>
    </row>
    <row r="141" spans="1:13" ht="20.100000000000001" customHeight="1" x14ac:dyDescent="0.35">
      <c r="A141" s="175" t="s">
        <v>249</v>
      </c>
      <c r="B141" s="176" t="s">
        <v>252</v>
      </c>
      <c r="C141" s="188" t="s">
        <v>526</v>
      </c>
      <c r="D141" s="189" t="s">
        <v>530</v>
      </c>
      <c r="E141" s="185">
        <v>0</v>
      </c>
      <c r="F141" s="179">
        <v>0</v>
      </c>
      <c r="G141" s="179">
        <v>0</v>
      </c>
      <c r="H141" s="179">
        <v>0</v>
      </c>
      <c r="I141" s="179">
        <v>0</v>
      </c>
      <c r="J141" s="179">
        <v>0</v>
      </c>
      <c r="K141" s="179">
        <v>0</v>
      </c>
      <c r="L141" s="179">
        <v>0</v>
      </c>
      <c r="M141" s="180">
        <v>0</v>
      </c>
    </row>
    <row r="142" spans="1:13" ht="20.100000000000001" customHeight="1" x14ac:dyDescent="0.35">
      <c r="A142" s="173" t="s">
        <v>249</v>
      </c>
      <c r="B142" s="174" t="s">
        <v>253</v>
      </c>
      <c r="C142" s="186" t="s">
        <v>533</v>
      </c>
      <c r="D142" s="187" t="s">
        <v>530</v>
      </c>
      <c r="E142" s="184">
        <v>0</v>
      </c>
      <c r="F142" s="177">
        <v>0</v>
      </c>
      <c r="G142" s="177">
        <v>0</v>
      </c>
      <c r="H142" s="177">
        <v>0</v>
      </c>
      <c r="I142" s="177">
        <v>0</v>
      </c>
      <c r="J142" s="177">
        <v>0</v>
      </c>
      <c r="K142" s="177">
        <v>0</v>
      </c>
      <c r="L142" s="177">
        <v>0</v>
      </c>
      <c r="M142" s="178">
        <v>0</v>
      </c>
    </row>
    <row r="143" spans="1:13" ht="20.100000000000001" customHeight="1" x14ac:dyDescent="0.35">
      <c r="A143" s="175" t="s">
        <v>249</v>
      </c>
      <c r="B143" s="176" t="s">
        <v>254</v>
      </c>
      <c r="C143" s="188" t="s">
        <v>529</v>
      </c>
      <c r="D143" s="189" t="s">
        <v>530</v>
      </c>
      <c r="E143" s="185">
        <v>3</v>
      </c>
      <c r="F143" s="179">
        <v>0</v>
      </c>
      <c r="G143" s="179">
        <v>0</v>
      </c>
      <c r="H143" s="179">
        <v>0</v>
      </c>
      <c r="I143" s="179">
        <v>3</v>
      </c>
      <c r="J143" s="179">
        <v>0</v>
      </c>
      <c r="K143" s="179">
        <v>0</v>
      </c>
      <c r="L143" s="179">
        <v>0</v>
      </c>
      <c r="M143" s="180">
        <v>0</v>
      </c>
    </row>
    <row r="144" spans="1:13" ht="20.100000000000001" customHeight="1" x14ac:dyDescent="0.35">
      <c r="A144" s="173" t="s">
        <v>249</v>
      </c>
      <c r="B144" s="174" t="s">
        <v>255</v>
      </c>
      <c r="C144" s="186" t="s">
        <v>526</v>
      </c>
      <c r="D144" s="187" t="s">
        <v>530</v>
      </c>
      <c r="E144" s="184">
        <v>0</v>
      </c>
      <c r="F144" s="177">
        <v>0</v>
      </c>
      <c r="G144" s="177">
        <v>0</v>
      </c>
      <c r="H144" s="177">
        <v>0</v>
      </c>
      <c r="I144" s="177">
        <v>0</v>
      </c>
      <c r="J144" s="177">
        <v>0</v>
      </c>
      <c r="K144" s="177">
        <v>0</v>
      </c>
      <c r="L144" s="177">
        <v>0</v>
      </c>
      <c r="M144" s="178">
        <v>0</v>
      </c>
    </row>
    <row r="145" spans="1:13" ht="20.100000000000001" customHeight="1" x14ac:dyDescent="0.35">
      <c r="A145" s="175" t="s">
        <v>249</v>
      </c>
      <c r="B145" s="176" t="s">
        <v>256</v>
      </c>
      <c r="C145" s="188" t="s">
        <v>529</v>
      </c>
      <c r="D145" s="189" t="s">
        <v>530</v>
      </c>
      <c r="E145" s="185">
        <v>6</v>
      </c>
      <c r="F145" s="179">
        <v>0</v>
      </c>
      <c r="G145" s="179">
        <v>3</v>
      </c>
      <c r="H145" s="179">
        <v>3</v>
      </c>
      <c r="I145" s="179">
        <v>0</v>
      </c>
      <c r="J145" s="179">
        <v>0</v>
      </c>
      <c r="K145" s="179">
        <v>3</v>
      </c>
      <c r="L145" s="179">
        <v>0</v>
      </c>
      <c r="M145" s="180">
        <v>0</v>
      </c>
    </row>
    <row r="146" spans="1:13" ht="20.100000000000001" customHeight="1" x14ac:dyDescent="0.35">
      <c r="A146" s="173" t="s">
        <v>249</v>
      </c>
      <c r="B146" s="174" t="s">
        <v>257</v>
      </c>
      <c r="C146" s="186" t="s">
        <v>529</v>
      </c>
      <c r="D146" s="187" t="s">
        <v>530</v>
      </c>
      <c r="E146" s="184">
        <v>3</v>
      </c>
      <c r="F146" s="177">
        <v>3</v>
      </c>
      <c r="G146" s="177">
        <v>3</v>
      </c>
      <c r="H146" s="177">
        <v>3</v>
      </c>
      <c r="I146" s="177">
        <v>0</v>
      </c>
      <c r="J146" s="177">
        <v>3</v>
      </c>
      <c r="K146" s="177">
        <v>0</v>
      </c>
      <c r="L146" s="177">
        <v>0</v>
      </c>
      <c r="M146" s="178">
        <v>0</v>
      </c>
    </row>
    <row r="147" spans="1:13" ht="20.100000000000001" customHeight="1" x14ac:dyDescent="0.35">
      <c r="A147" s="175" t="s">
        <v>258</v>
      </c>
      <c r="B147" s="176" t="s">
        <v>259</v>
      </c>
      <c r="C147" s="188" t="s">
        <v>529</v>
      </c>
      <c r="D147" s="189" t="s">
        <v>530</v>
      </c>
      <c r="E147" s="185">
        <v>6</v>
      </c>
      <c r="F147" s="179">
        <v>3</v>
      </c>
      <c r="G147" s="179">
        <v>3</v>
      </c>
      <c r="H147" s="179">
        <v>0</v>
      </c>
      <c r="I147" s="179">
        <v>3</v>
      </c>
      <c r="J147" s="179">
        <v>0</v>
      </c>
      <c r="K147" s="179">
        <v>0</v>
      </c>
      <c r="L147" s="179">
        <v>0</v>
      </c>
      <c r="M147" s="180">
        <v>2</v>
      </c>
    </row>
    <row r="148" spans="1:13" ht="20.100000000000001" customHeight="1" x14ac:dyDescent="0.35">
      <c r="A148" s="173" t="s">
        <v>258</v>
      </c>
      <c r="B148" s="174" t="s">
        <v>260</v>
      </c>
      <c r="C148" s="186" t="s">
        <v>529</v>
      </c>
      <c r="D148" s="187" t="s">
        <v>530</v>
      </c>
      <c r="E148" s="184">
        <v>6</v>
      </c>
      <c r="F148" s="177">
        <v>0</v>
      </c>
      <c r="G148" s="177">
        <v>3</v>
      </c>
      <c r="H148" s="177">
        <v>3</v>
      </c>
      <c r="I148" s="177">
        <v>0</v>
      </c>
      <c r="J148" s="177">
        <v>0</v>
      </c>
      <c r="K148" s="177">
        <v>3</v>
      </c>
      <c r="L148" s="177">
        <v>0</v>
      </c>
      <c r="M148" s="178">
        <v>0</v>
      </c>
    </row>
    <row r="149" spans="1:13" ht="20.100000000000001" customHeight="1" x14ac:dyDescent="0.35">
      <c r="A149" s="175" t="s">
        <v>258</v>
      </c>
      <c r="B149" s="176" t="s">
        <v>261</v>
      </c>
      <c r="C149" s="188" t="s">
        <v>529</v>
      </c>
      <c r="D149" s="189" t="s">
        <v>530</v>
      </c>
      <c r="E149" s="185">
        <v>3</v>
      </c>
      <c r="F149" s="179">
        <v>0</v>
      </c>
      <c r="G149" s="179">
        <v>3</v>
      </c>
      <c r="H149" s="179">
        <v>3</v>
      </c>
      <c r="I149" s="179">
        <v>0</v>
      </c>
      <c r="J149" s="179">
        <v>4</v>
      </c>
      <c r="K149" s="179">
        <v>3</v>
      </c>
      <c r="L149" s="179">
        <v>0</v>
      </c>
      <c r="M149" s="180">
        <v>0</v>
      </c>
    </row>
    <row r="150" spans="1:13" ht="20.100000000000001" customHeight="1" x14ac:dyDescent="0.35">
      <c r="A150" s="173" t="s">
        <v>258</v>
      </c>
      <c r="B150" s="174" t="s">
        <v>262</v>
      </c>
      <c r="C150" s="186" t="s">
        <v>533</v>
      </c>
      <c r="D150" s="187" t="s">
        <v>530</v>
      </c>
      <c r="E150" s="184">
        <v>0</v>
      </c>
      <c r="F150" s="177">
        <v>0</v>
      </c>
      <c r="G150" s="177">
        <v>0</v>
      </c>
      <c r="H150" s="177">
        <v>0</v>
      </c>
      <c r="I150" s="177">
        <v>0</v>
      </c>
      <c r="J150" s="177">
        <v>0</v>
      </c>
      <c r="K150" s="177">
        <v>0</v>
      </c>
      <c r="L150" s="177">
        <v>0</v>
      </c>
      <c r="M150" s="178">
        <v>0</v>
      </c>
    </row>
    <row r="151" spans="1:13" ht="20.100000000000001" customHeight="1" x14ac:dyDescent="0.35">
      <c r="A151" s="175" t="s">
        <v>258</v>
      </c>
      <c r="B151" s="176" t="s">
        <v>263</v>
      </c>
      <c r="C151" s="188" t="s">
        <v>529</v>
      </c>
      <c r="D151" s="189" t="s">
        <v>530</v>
      </c>
      <c r="E151" s="185">
        <v>3</v>
      </c>
      <c r="F151" s="179">
        <v>3</v>
      </c>
      <c r="G151" s="179">
        <v>4</v>
      </c>
      <c r="H151" s="179">
        <v>4</v>
      </c>
      <c r="I151" s="179">
        <v>4</v>
      </c>
      <c r="J151" s="179">
        <v>4</v>
      </c>
      <c r="K151" s="179">
        <v>0</v>
      </c>
      <c r="L151" s="179">
        <v>0</v>
      </c>
      <c r="M151" s="180">
        <v>0</v>
      </c>
    </row>
    <row r="152" spans="1:13" ht="20.100000000000001" customHeight="1" x14ac:dyDescent="0.35">
      <c r="A152" s="173" t="s">
        <v>258</v>
      </c>
      <c r="B152" s="174" t="s">
        <v>264</v>
      </c>
      <c r="C152" s="186" t="s">
        <v>529</v>
      </c>
      <c r="D152" s="187" t="s">
        <v>530</v>
      </c>
      <c r="E152" s="184">
        <v>4</v>
      </c>
      <c r="F152" s="177">
        <v>0</v>
      </c>
      <c r="G152" s="177">
        <v>0</v>
      </c>
      <c r="H152" s="177">
        <v>0</v>
      </c>
      <c r="I152" s="177">
        <v>0</v>
      </c>
      <c r="J152" s="177">
        <v>0</v>
      </c>
      <c r="K152" s="177">
        <v>3</v>
      </c>
      <c r="L152" s="177">
        <v>0</v>
      </c>
      <c r="M152" s="178">
        <v>0</v>
      </c>
    </row>
    <row r="153" spans="1:13" ht="20.100000000000001" customHeight="1" x14ac:dyDescent="0.35">
      <c r="A153" s="175" t="s">
        <v>258</v>
      </c>
      <c r="B153" s="176" t="s">
        <v>265</v>
      </c>
      <c r="C153" s="188" t="s">
        <v>526</v>
      </c>
      <c r="D153" s="189" t="s">
        <v>530</v>
      </c>
      <c r="E153" s="185">
        <v>0</v>
      </c>
      <c r="F153" s="179">
        <v>0</v>
      </c>
      <c r="G153" s="179">
        <v>0</v>
      </c>
      <c r="H153" s="179">
        <v>0</v>
      </c>
      <c r="I153" s="179">
        <v>0</v>
      </c>
      <c r="J153" s="179">
        <v>0</v>
      </c>
      <c r="K153" s="179">
        <v>0</v>
      </c>
      <c r="L153" s="179">
        <v>0</v>
      </c>
      <c r="M153" s="180">
        <v>0</v>
      </c>
    </row>
    <row r="154" spans="1:13" ht="20.100000000000001" customHeight="1" x14ac:dyDescent="0.35">
      <c r="A154" s="173" t="s">
        <v>258</v>
      </c>
      <c r="B154" s="174" t="s">
        <v>266</v>
      </c>
      <c r="C154" s="186" t="s">
        <v>529</v>
      </c>
      <c r="D154" s="187" t="s">
        <v>530</v>
      </c>
      <c r="E154" s="184">
        <v>4</v>
      </c>
      <c r="F154" s="177">
        <v>0</v>
      </c>
      <c r="G154" s="177">
        <v>4</v>
      </c>
      <c r="H154" s="177">
        <v>4</v>
      </c>
      <c r="I154" s="177">
        <v>4</v>
      </c>
      <c r="J154" s="177">
        <v>0</v>
      </c>
      <c r="K154" s="177">
        <v>3</v>
      </c>
      <c r="L154" s="177">
        <v>0</v>
      </c>
      <c r="M154" s="178">
        <v>0</v>
      </c>
    </row>
    <row r="155" spans="1:13" ht="20.100000000000001" customHeight="1" x14ac:dyDescent="0.35">
      <c r="A155" s="175" t="s">
        <v>258</v>
      </c>
      <c r="B155" s="176" t="s">
        <v>267</v>
      </c>
      <c r="C155" s="188" t="s">
        <v>529</v>
      </c>
      <c r="D155" s="189" t="s">
        <v>530</v>
      </c>
      <c r="E155" s="185">
        <v>6</v>
      </c>
      <c r="F155" s="179">
        <v>3</v>
      </c>
      <c r="G155" s="179">
        <v>3</v>
      </c>
      <c r="H155" s="179">
        <v>3</v>
      </c>
      <c r="I155" s="179">
        <v>3</v>
      </c>
      <c r="J155" s="179">
        <v>4</v>
      </c>
      <c r="K155" s="179">
        <v>3</v>
      </c>
      <c r="L155" s="179">
        <v>0</v>
      </c>
      <c r="M155" s="180">
        <v>0</v>
      </c>
    </row>
    <row r="156" spans="1:13" ht="20.100000000000001" customHeight="1" x14ac:dyDescent="0.35">
      <c r="A156" s="173" t="s">
        <v>258</v>
      </c>
      <c r="B156" s="174" t="s">
        <v>268</v>
      </c>
      <c r="C156" s="186" t="s">
        <v>529</v>
      </c>
      <c r="D156" s="187" t="s">
        <v>530</v>
      </c>
      <c r="E156" s="184">
        <v>3</v>
      </c>
      <c r="F156" s="177">
        <v>3</v>
      </c>
      <c r="G156" s="177">
        <v>3</v>
      </c>
      <c r="H156" s="177">
        <v>3</v>
      </c>
      <c r="I156" s="177">
        <v>0</v>
      </c>
      <c r="J156" s="177">
        <v>0</v>
      </c>
      <c r="K156" s="177">
        <v>0</v>
      </c>
      <c r="L156" s="177">
        <v>0</v>
      </c>
      <c r="M156" s="178">
        <v>3</v>
      </c>
    </row>
    <row r="157" spans="1:13" ht="20.100000000000001" customHeight="1" x14ac:dyDescent="0.35">
      <c r="A157" s="175" t="s">
        <v>258</v>
      </c>
      <c r="B157" s="176" t="s">
        <v>269</v>
      </c>
      <c r="C157" s="188" t="s">
        <v>529</v>
      </c>
      <c r="D157" s="189" t="s">
        <v>530</v>
      </c>
      <c r="E157" s="185">
        <v>6</v>
      </c>
      <c r="F157" s="179">
        <v>3</v>
      </c>
      <c r="G157" s="179">
        <v>3</v>
      </c>
      <c r="H157" s="179">
        <v>3</v>
      </c>
      <c r="I157" s="179">
        <v>3</v>
      </c>
      <c r="J157" s="179">
        <v>3</v>
      </c>
      <c r="K157" s="179">
        <v>0</v>
      </c>
      <c r="L157" s="179">
        <v>0</v>
      </c>
      <c r="M157" s="180">
        <v>0</v>
      </c>
    </row>
    <row r="158" spans="1:13" ht="20.100000000000001" customHeight="1" x14ac:dyDescent="0.35">
      <c r="A158" s="173" t="s">
        <v>258</v>
      </c>
      <c r="B158" s="174" t="s">
        <v>270</v>
      </c>
      <c r="C158" s="186" t="s">
        <v>529</v>
      </c>
      <c r="D158" s="187" t="s">
        <v>530</v>
      </c>
      <c r="E158" s="184">
        <v>3</v>
      </c>
      <c r="F158" s="177">
        <v>3</v>
      </c>
      <c r="G158" s="177">
        <v>3</v>
      </c>
      <c r="H158" s="177">
        <v>3</v>
      </c>
      <c r="I158" s="177">
        <v>0</v>
      </c>
      <c r="J158" s="177">
        <v>0</v>
      </c>
      <c r="K158" s="177">
        <v>0</v>
      </c>
      <c r="L158" s="177">
        <v>6</v>
      </c>
      <c r="M158" s="178">
        <v>0</v>
      </c>
    </row>
    <row r="159" spans="1:13" ht="20.100000000000001" customHeight="1" x14ac:dyDescent="0.35">
      <c r="A159" s="175" t="s">
        <v>258</v>
      </c>
      <c r="B159" s="176" t="s">
        <v>271</v>
      </c>
      <c r="C159" s="188" t="s">
        <v>529</v>
      </c>
      <c r="D159" s="189" t="s">
        <v>530</v>
      </c>
      <c r="E159" s="185">
        <v>6</v>
      </c>
      <c r="F159" s="179">
        <v>3</v>
      </c>
      <c r="G159" s="179">
        <v>3</v>
      </c>
      <c r="H159" s="179">
        <v>3</v>
      </c>
      <c r="I159" s="179">
        <v>0</v>
      </c>
      <c r="J159" s="179">
        <v>0</v>
      </c>
      <c r="K159" s="179">
        <v>3</v>
      </c>
      <c r="L159" s="179">
        <v>3</v>
      </c>
      <c r="M159" s="180">
        <v>9</v>
      </c>
    </row>
    <row r="160" spans="1:13" ht="20.100000000000001" customHeight="1" x14ac:dyDescent="0.35">
      <c r="A160" s="173" t="s">
        <v>272</v>
      </c>
      <c r="B160" s="174" t="s">
        <v>273</v>
      </c>
      <c r="C160" s="186" t="s">
        <v>529</v>
      </c>
      <c r="D160" s="187" t="s">
        <v>530</v>
      </c>
      <c r="E160" s="184">
        <v>4</v>
      </c>
      <c r="F160" s="177">
        <v>4</v>
      </c>
      <c r="G160" s="177">
        <v>3</v>
      </c>
      <c r="H160" s="177">
        <v>3</v>
      </c>
      <c r="I160" s="177">
        <v>0</v>
      </c>
      <c r="J160" s="177">
        <v>0</v>
      </c>
      <c r="K160" s="177">
        <v>7</v>
      </c>
      <c r="L160" s="177">
        <v>0</v>
      </c>
      <c r="M160" s="178">
        <v>0</v>
      </c>
    </row>
    <row r="161" spans="1:13" ht="20.100000000000001" customHeight="1" x14ac:dyDescent="0.35">
      <c r="A161" s="175" t="s">
        <v>272</v>
      </c>
      <c r="B161" s="176" t="s">
        <v>274</v>
      </c>
      <c r="C161" s="188" t="s">
        <v>526</v>
      </c>
      <c r="D161" s="189" t="s">
        <v>530</v>
      </c>
      <c r="E161" s="185">
        <v>0</v>
      </c>
      <c r="F161" s="179">
        <v>0</v>
      </c>
      <c r="G161" s="179">
        <v>0</v>
      </c>
      <c r="H161" s="179">
        <v>0</v>
      </c>
      <c r="I161" s="179">
        <v>0</v>
      </c>
      <c r="J161" s="179">
        <v>0</v>
      </c>
      <c r="K161" s="179">
        <v>0</v>
      </c>
      <c r="L161" s="179">
        <v>0</v>
      </c>
      <c r="M161" s="180">
        <v>0</v>
      </c>
    </row>
    <row r="162" spans="1:13" ht="20.100000000000001" customHeight="1" x14ac:dyDescent="0.35">
      <c r="A162" s="173" t="s">
        <v>272</v>
      </c>
      <c r="B162" s="174" t="s">
        <v>275</v>
      </c>
      <c r="C162" s="186" t="s">
        <v>529</v>
      </c>
      <c r="D162" s="187" t="s">
        <v>530</v>
      </c>
      <c r="E162" s="184">
        <v>3</v>
      </c>
      <c r="F162" s="177">
        <v>0</v>
      </c>
      <c r="G162" s="177">
        <v>3</v>
      </c>
      <c r="H162" s="177">
        <v>3</v>
      </c>
      <c r="I162" s="177">
        <v>0</v>
      </c>
      <c r="J162" s="177">
        <v>3</v>
      </c>
      <c r="K162" s="177">
        <v>3</v>
      </c>
      <c r="L162" s="177">
        <v>0</v>
      </c>
      <c r="M162" s="178">
        <v>0</v>
      </c>
    </row>
    <row r="163" spans="1:13" ht="20.100000000000001" customHeight="1" x14ac:dyDescent="0.35">
      <c r="A163" s="175" t="s">
        <v>272</v>
      </c>
      <c r="B163" s="176" t="s">
        <v>276</v>
      </c>
      <c r="C163" s="188" t="s">
        <v>529</v>
      </c>
      <c r="D163" s="189" t="s">
        <v>530</v>
      </c>
      <c r="E163" s="185">
        <v>3</v>
      </c>
      <c r="F163" s="179">
        <v>0</v>
      </c>
      <c r="G163" s="179">
        <v>3</v>
      </c>
      <c r="H163" s="179">
        <v>3</v>
      </c>
      <c r="I163" s="179">
        <v>0</v>
      </c>
      <c r="J163" s="179">
        <v>3</v>
      </c>
      <c r="K163" s="179">
        <v>0</v>
      </c>
      <c r="L163" s="179">
        <v>0</v>
      </c>
      <c r="M163" s="180">
        <v>0</v>
      </c>
    </row>
    <row r="164" spans="1:13" ht="20.100000000000001" customHeight="1" x14ac:dyDescent="0.35">
      <c r="A164" s="173" t="s">
        <v>272</v>
      </c>
      <c r="B164" s="174" t="s">
        <v>277</v>
      </c>
      <c r="C164" s="186" t="s">
        <v>529</v>
      </c>
      <c r="D164" s="187" t="s">
        <v>530</v>
      </c>
      <c r="E164" s="184">
        <v>3</v>
      </c>
      <c r="F164" s="177">
        <v>3</v>
      </c>
      <c r="G164" s="177">
        <v>3</v>
      </c>
      <c r="H164" s="177">
        <v>3</v>
      </c>
      <c r="I164" s="177">
        <v>0</v>
      </c>
      <c r="J164" s="177">
        <v>0</v>
      </c>
      <c r="K164" s="177">
        <v>0</v>
      </c>
      <c r="L164" s="177">
        <v>0</v>
      </c>
      <c r="M164" s="178">
        <v>3</v>
      </c>
    </row>
    <row r="165" spans="1:13" ht="20.100000000000001" customHeight="1" x14ac:dyDescent="0.35">
      <c r="A165" s="175" t="s">
        <v>272</v>
      </c>
      <c r="B165" s="176" t="s">
        <v>278</v>
      </c>
      <c r="C165" s="188" t="s">
        <v>529</v>
      </c>
      <c r="D165" s="189" t="s">
        <v>530</v>
      </c>
      <c r="E165" s="185">
        <v>4</v>
      </c>
      <c r="F165" s="179">
        <v>0</v>
      </c>
      <c r="G165" s="179">
        <v>0</v>
      </c>
      <c r="H165" s="179">
        <v>0</v>
      </c>
      <c r="I165" s="179">
        <v>0</v>
      </c>
      <c r="J165" s="179">
        <v>3</v>
      </c>
      <c r="K165" s="179">
        <v>0</v>
      </c>
      <c r="L165" s="179">
        <v>0</v>
      </c>
      <c r="M165" s="180">
        <v>0</v>
      </c>
    </row>
    <row r="166" spans="1:13" ht="20.100000000000001" customHeight="1" x14ac:dyDescent="0.35">
      <c r="A166" s="173" t="s">
        <v>272</v>
      </c>
      <c r="B166" s="174" t="s">
        <v>279</v>
      </c>
      <c r="C166" s="186" t="s">
        <v>533</v>
      </c>
      <c r="D166" s="187" t="s">
        <v>530</v>
      </c>
      <c r="E166" s="184">
        <v>0</v>
      </c>
      <c r="F166" s="177">
        <v>0</v>
      </c>
      <c r="G166" s="177">
        <v>0</v>
      </c>
      <c r="H166" s="177">
        <v>0</v>
      </c>
      <c r="I166" s="177">
        <v>0</v>
      </c>
      <c r="J166" s="177">
        <v>0</v>
      </c>
      <c r="K166" s="177">
        <v>0</v>
      </c>
      <c r="L166" s="177">
        <v>0</v>
      </c>
      <c r="M166" s="178">
        <v>0</v>
      </c>
    </row>
    <row r="167" spans="1:13" ht="20.100000000000001" customHeight="1" x14ac:dyDescent="0.35">
      <c r="A167" s="175" t="s">
        <v>272</v>
      </c>
      <c r="B167" s="176" t="s">
        <v>280</v>
      </c>
      <c r="C167" s="188" t="s">
        <v>529</v>
      </c>
      <c r="D167" s="189" t="s">
        <v>530</v>
      </c>
      <c r="E167" s="185">
        <v>3</v>
      </c>
      <c r="F167" s="179">
        <v>3</v>
      </c>
      <c r="G167" s="179">
        <v>3</v>
      </c>
      <c r="H167" s="179">
        <v>3</v>
      </c>
      <c r="I167" s="179">
        <v>3</v>
      </c>
      <c r="J167" s="179">
        <v>3</v>
      </c>
      <c r="K167" s="179">
        <v>3</v>
      </c>
      <c r="L167" s="179">
        <v>0</v>
      </c>
      <c r="M167" s="180">
        <v>0</v>
      </c>
    </row>
    <row r="168" spans="1:13" ht="20.100000000000001" customHeight="1" x14ac:dyDescent="0.35">
      <c r="A168" s="173" t="s">
        <v>272</v>
      </c>
      <c r="B168" s="174" t="s">
        <v>281</v>
      </c>
      <c r="C168" s="186" t="s">
        <v>529</v>
      </c>
      <c r="D168" s="187" t="s">
        <v>530</v>
      </c>
      <c r="E168" s="184">
        <v>4</v>
      </c>
      <c r="F168" s="177">
        <v>0</v>
      </c>
      <c r="G168" s="177">
        <v>4</v>
      </c>
      <c r="H168" s="177">
        <v>4</v>
      </c>
      <c r="I168" s="177">
        <v>0</v>
      </c>
      <c r="J168" s="177">
        <v>0</v>
      </c>
      <c r="K168" s="177">
        <v>0</v>
      </c>
      <c r="L168" s="177">
        <v>0</v>
      </c>
      <c r="M168" s="178">
        <v>4</v>
      </c>
    </row>
    <row r="169" spans="1:13" ht="20.100000000000001" customHeight="1" x14ac:dyDescent="0.35">
      <c r="A169" s="175" t="s">
        <v>282</v>
      </c>
      <c r="B169" s="176" t="s">
        <v>283</v>
      </c>
      <c r="C169" s="188" t="s">
        <v>533</v>
      </c>
      <c r="D169" s="189" t="s">
        <v>530</v>
      </c>
      <c r="E169" s="185">
        <v>0</v>
      </c>
      <c r="F169" s="179">
        <v>0</v>
      </c>
      <c r="G169" s="179">
        <v>0</v>
      </c>
      <c r="H169" s="179">
        <v>0</v>
      </c>
      <c r="I169" s="179">
        <v>0</v>
      </c>
      <c r="J169" s="179">
        <v>0</v>
      </c>
      <c r="K169" s="179">
        <v>0</v>
      </c>
      <c r="L169" s="179">
        <v>0</v>
      </c>
      <c r="M169" s="180">
        <v>0</v>
      </c>
    </row>
    <row r="170" spans="1:13" ht="20.100000000000001" customHeight="1" x14ac:dyDescent="0.35">
      <c r="A170" s="173" t="s">
        <v>282</v>
      </c>
      <c r="B170" s="174" t="s">
        <v>284</v>
      </c>
      <c r="C170" s="186" t="s">
        <v>529</v>
      </c>
      <c r="D170" s="187" t="s">
        <v>530</v>
      </c>
      <c r="E170" s="184">
        <v>0</v>
      </c>
      <c r="F170" s="177">
        <v>0</v>
      </c>
      <c r="G170" s="177">
        <v>0</v>
      </c>
      <c r="H170" s="177">
        <v>0</v>
      </c>
      <c r="I170" s="177">
        <v>0</v>
      </c>
      <c r="J170" s="177">
        <v>0</v>
      </c>
      <c r="K170" s="177">
        <v>0</v>
      </c>
      <c r="L170" s="177">
        <v>0</v>
      </c>
      <c r="M170" s="178">
        <v>0</v>
      </c>
    </row>
    <row r="171" spans="1:13" ht="20.100000000000001" customHeight="1" x14ac:dyDescent="0.35">
      <c r="A171" s="175" t="s">
        <v>282</v>
      </c>
      <c r="B171" s="176" t="s">
        <v>285</v>
      </c>
      <c r="C171" s="188" t="s">
        <v>529</v>
      </c>
      <c r="D171" s="189" t="s">
        <v>530</v>
      </c>
      <c r="E171" s="185">
        <v>3</v>
      </c>
      <c r="F171" s="179">
        <v>3</v>
      </c>
      <c r="G171" s="179">
        <v>3</v>
      </c>
      <c r="H171" s="179">
        <v>3</v>
      </c>
      <c r="I171" s="179">
        <v>0</v>
      </c>
      <c r="J171" s="179">
        <v>3</v>
      </c>
      <c r="K171" s="179">
        <v>3</v>
      </c>
      <c r="L171" s="179">
        <v>0</v>
      </c>
      <c r="M171" s="180">
        <v>3</v>
      </c>
    </row>
    <row r="172" spans="1:13" ht="20.100000000000001" customHeight="1" x14ac:dyDescent="0.35">
      <c r="A172" s="173" t="s">
        <v>282</v>
      </c>
      <c r="B172" s="174" t="s">
        <v>286</v>
      </c>
      <c r="C172" s="186" t="s">
        <v>529</v>
      </c>
      <c r="D172" s="187" t="s">
        <v>530</v>
      </c>
      <c r="E172" s="184">
        <v>6</v>
      </c>
      <c r="F172" s="177">
        <v>3</v>
      </c>
      <c r="G172" s="177">
        <v>3</v>
      </c>
      <c r="H172" s="177">
        <v>3</v>
      </c>
      <c r="I172" s="177">
        <v>0</v>
      </c>
      <c r="J172" s="177">
        <v>3</v>
      </c>
      <c r="K172" s="177">
        <v>3</v>
      </c>
      <c r="L172" s="177">
        <v>0</v>
      </c>
      <c r="M172" s="178">
        <v>0</v>
      </c>
    </row>
    <row r="173" spans="1:13" ht="20.100000000000001" customHeight="1" x14ac:dyDescent="0.35">
      <c r="A173" s="175" t="s">
        <v>282</v>
      </c>
      <c r="B173" s="176" t="s">
        <v>287</v>
      </c>
      <c r="C173" s="188" t="s">
        <v>529</v>
      </c>
      <c r="D173" s="189" t="s">
        <v>530</v>
      </c>
      <c r="E173" s="185">
        <v>6</v>
      </c>
      <c r="F173" s="179">
        <v>3</v>
      </c>
      <c r="G173" s="179">
        <v>6</v>
      </c>
      <c r="H173" s="179">
        <v>3</v>
      </c>
      <c r="I173" s="179">
        <v>0</v>
      </c>
      <c r="J173" s="179">
        <v>3</v>
      </c>
      <c r="K173" s="179">
        <v>0</v>
      </c>
      <c r="L173" s="179">
        <v>0</v>
      </c>
      <c r="M173" s="180">
        <v>12</v>
      </c>
    </row>
    <row r="174" spans="1:13" ht="20.100000000000001" customHeight="1" x14ac:dyDescent="0.35">
      <c r="A174" s="173" t="s">
        <v>288</v>
      </c>
      <c r="B174" s="174" t="s">
        <v>289</v>
      </c>
      <c r="C174" s="186" t="s">
        <v>526</v>
      </c>
      <c r="D174" s="187" t="s">
        <v>531</v>
      </c>
      <c r="E174" s="184">
        <v>0</v>
      </c>
      <c r="F174" s="177">
        <v>0</v>
      </c>
      <c r="G174" s="177">
        <v>0</v>
      </c>
      <c r="H174" s="177">
        <v>0</v>
      </c>
      <c r="I174" s="177">
        <v>0</v>
      </c>
      <c r="J174" s="177">
        <v>0</v>
      </c>
      <c r="K174" s="177">
        <v>0</v>
      </c>
      <c r="L174" s="177">
        <v>0</v>
      </c>
      <c r="M174" s="178">
        <v>0</v>
      </c>
    </row>
    <row r="175" spans="1:13" ht="20.100000000000001" customHeight="1" x14ac:dyDescent="0.35">
      <c r="A175" s="175" t="s">
        <v>288</v>
      </c>
      <c r="B175" s="176" t="s">
        <v>290</v>
      </c>
      <c r="C175" s="188" t="s">
        <v>529</v>
      </c>
      <c r="D175" s="189" t="s">
        <v>530</v>
      </c>
      <c r="E175" s="185">
        <v>3</v>
      </c>
      <c r="F175" s="179">
        <v>3</v>
      </c>
      <c r="G175" s="179">
        <v>3</v>
      </c>
      <c r="H175" s="179">
        <v>3</v>
      </c>
      <c r="I175" s="179">
        <v>0</v>
      </c>
      <c r="J175" s="179">
        <v>3</v>
      </c>
      <c r="K175" s="179">
        <v>3</v>
      </c>
      <c r="L175" s="179">
        <v>0</v>
      </c>
      <c r="M175" s="180">
        <v>0</v>
      </c>
    </row>
    <row r="176" spans="1:13" ht="20.100000000000001" customHeight="1" x14ac:dyDescent="0.35">
      <c r="A176" s="173" t="s">
        <v>288</v>
      </c>
      <c r="B176" s="174" t="s">
        <v>291</v>
      </c>
      <c r="C176" s="186" t="s">
        <v>533</v>
      </c>
      <c r="D176" s="187" t="s">
        <v>530</v>
      </c>
      <c r="E176" s="184">
        <v>0</v>
      </c>
      <c r="F176" s="177">
        <v>0</v>
      </c>
      <c r="G176" s="177">
        <v>0</v>
      </c>
      <c r="H176" s="177">
        <v>0</v>
      </c>
      <c r="I176" s="177">
        <v>0</v>
      </c>
      <c r="J176" s="177">
        <v>0</v>
      </c>
      <c r="K176" s="177">
        <v>0</v>
      </c>
      <c r="L176" s="177">
        <v>0</v>
      </c>
      <c r="M176" s="178">
        <v>0</v>
      </c>
    </row>
    <row r="177" spans="1:13" ht="20.100000000000001" customHeight="1" x14ac:dyDescent="0.35">
      <c r="A177" s="175" t="s">
        <v>288</v>
      </c>
      <c r="B177" s="176" t="s">
        <v>292</v>
      </c>
      <c r="C177" s="188" t="s">
        <v>529</v>
      </c>
      <c r="D177" s="189" t="s">
        <v>530</v>
      </c>
      <c r="E177" s="185">
        <v>0</v>
      </c>
      <c r="F177" s="179">
        <v>0</v>
      </c>
      <c r="G177" s="179">
        <v>0</v>
      </c>
      <c r="H177" s="179">
        <v>0</v>
      </c>
      <c r="I177" s="179">
        <v>3</v>
      </c>
      <c r="J177" s="179">
        <v>0</v>
      </c>
      <c r="K177" s="179">
        <v>0</v>
      </c>
      <c r="L177" s="179">
        <v>0</v>
      </c>
      <c r="M177" s="180">
        <v>0</v>
      </c>
    </row>
    <row r="178" spans="1:13" ht="20.100000000000001" customHeight="1" x14ac:dyDescent="0.35">
      <c r="A178" s="173" t="s">
        <v>288</v>
      </c>
      <c r="B178" s="174" t="s">
        <v>293</v>
      </c>
      <c r="C178" s="186" t="s">
        <v>533</v>
      </c>
      <c r="D178" s="187" t="s">
        <v>530</v>
      </c>
      <c r="E178" s="184">
        <v>0</v>
      </c>
      <c r="F178" s="177">
        <v>0</v>
      </c>
      <c r="G178" s="177">
        <v>0</v>
      </c>
      <c r="H178" s="177">
        <v>0</v>
      </c>
      <c r="I178" s="177">
        <v>0</v>
      </c>
      <c r="J178" s="177">
        <v>0</v>
      </c>
      <c r="K178" s="177">
        <v>0</v>
      </c>
      <c r="L178" s="177">
        <v>0</v>
      </c>
      <c r="M178" s="178">
        <v>0</v>
      </c>
    </row>
    <row r="179" spans="1:13" ht="20.100000000000001" customHeight="1" x14ac:dyDescent="0.35">
      <c r="A179" s="175" t="s">
        <v>288</v>
      </c>
      <c r="B179" s="176" t="s">
        <v>294</v>
      </c>
      <c r="C179" s="188" t="s">
        <v>529</v>
      </c>
      <c r="D179" s="189" t="s">
        <v>530</v>
      </c>
      <c r="E179" s="185">
        <v>0</v>
      </c>
      <c r="F179" s="179">
        <v>0</v>
      </c>
      <c r="G179" s="179">
        <v>0</v>
      </c>
      <c r="H179" s="179">
        <v>0</v>
      </c>
      <c r="I179" s="179">
        <v>3</v>
      </c>
      <c r="J179" s="179">
        <v>0</v>
      </c>
      <c r="K179" s="179">
        <v>0</v>
      </c>
      <c r="L179" s="179">
        <v>0</v>
      </c>
      <c r="M179" s="180">
        <v>0</v>
      </c>
    </row>
    <row r="180" spans="1:13" ht="20.100000000000001" customHeight="1" x14ac:dyDescent="0.35">
      <c r="A180" s="173" t="s">
        <v>288</v>
      </c>
      <c r="B180" s="174" t="s">
        <v>295</v>
      </c>
      <c r="C180" s="186" t="s">
        <v>529</v>
      </c>
      <c r="D180" s="187" t="s">
        <v>530</v>
      </c>
      <c r="E180" s="184">
        <v>6</v>
      </c>
      <c r="F180" s="177">
        <v>3</v>
      </c>
      <c r="G180" s="177">
        <v>3</v>
      </c>
      <c r="H180" s="177">
        <v>3</v>
      </c>
      <c r="I180" s="177">
        <v>0</v>
      </c>
      <c r="J180" s="177">
        <v>3</v>
      </c>
      <c r="K180" s="177">
        <v>3</v>
      </c>
      <c r="L180" s="177">
        <v>15</v>
      </c>
      <c r="M180" s="178">
        <v>0</v>
      </c>
    </row>
    <row r="181" spans="1:13" ht="20.100000000000001" customHeight="1" x14ac:dyDescent="0.35">
      <c r="A181" s="175" t="s">
        <v>296</v>
      </c>
      <c r="B181" s="176" t="s">
        <v>297</v>
      </c>
      <c r="C181" s="188" t="s">
        <v>529</v>
      </c>
      <c r="D181" s="189" t="s">
        <v>530</v>
      </c>
      <c r="E181" s="185">
        <v>3</v>
      </c>
      <c r="F181" s="179">
        <v>0</v>
      </c>
      <c r="G181" s="179">
        <v>0</v>
      </c>
      <c r="H181" s="179">
        <v>0</v>
      </c>
      <c r="I181" s="179">
        <v>3</v>
      </c>
      <c r="J181" s="179">
        <v>0</v>
      </c>
      <c r="K181" s="179">
        <v>0</v>
      </c>
      <c r="L181" s="179">
        <v>0</v>
      </c>
      <c r="M181" s="180">
        <v>0</v>
      </c>
    </row>
    <row r="182" spans="1:13" ht="20.100000000000001" customHeight="1" x14ac:dyDescent="0.35">
      <c r="A182" s="173" t="s">
        <v>298</v>
      </c>
      <c r="B182" s="174" t="s">
        <v>299</v>
      </c>
      <c r="C182" s="186" t="s">
        <v>529</v>
      </c>
      <c r="D182" s="187" t="s">
        <v>530</v>
      </c>
      <c r="E182" s="184">
        <v>3</v>
      </c>
      <c r="F182" s="177">
        <v>0</v>
      </c>
      <c r="G182" s="177">
        <v>3</v>
      </c>
      <c r="H182" s="177">
        <v>3</v>
      </c>
      <c r="I182" s="177">
        <v>0</v>
      </c>
      <c r="J182" s="177">
        <v>0</v>
      </c>
      <c r="K182" s="177">
        <v>0</v>
      </c>
      <c r="L182" s="177">
        <v>0</v>
      </c>
      <c r="M182" s="178">
        <v>0</v>
      </c>
    </row>
    <row r="183" spans="1:13" ht="20.100000000000001" customHeight="1" x14ac:dyDescent="0.35">
      <c r="A183" s="175" t="s">
        <v>298</v>
      </c>
      <c r="B183" s="176" t="s">
        <v>300</v>
      </c>
      <c r="C183" s="188" t="s">
        <v>529</v>
      </c>
      <c r="D183" s="189" t="s">
        <v>530</v>
      </c>
      <c r="E183" s="185">
        <v>6</v>
      </c>
      <c r="F183" s="179">
        <v>3</v>
      </c>
      <c r="G183" s="179">
        <v>3</v>
      </c>
      <c r="H183" s="179">
        <v>3</v>
      </c>
      <c r="I183" s="179">
        <v>0</v>
      </c>
      <c r="J183" s="179">
        <v>0</v>
      </c>
      <c r="K183" s="179">
        <v>0</v>
      </c>
      <c r="L183" s="179">
        <v>0</v>
      </c>
      <c r="M183" s="180">
        <v>21</v>
      </c>
    </row>
    <row r="184" spans="1:13" ht="20.100000000000001" customHeight="1" x14ac:dyDescent="0.35">
      <c r="A184" s="173" t="s">
        <v>301</v>
      </c>
      <c r="B184" s="174" t="s">
        <v>302</v>
      </c>
      <c r="C184" s="186" t="s">
        <v>529</v>
      </c>
      <c r="D184" s="187" t="s">
        <v>530</v>
      </c>
      <c r="E184" s="184">
        <v>3</v>
      </c>
      <c r="F184" s="177">
        <v>0</v>
      </c>
      <c r="G184" s="177">
        <v>3</v>
      </c>
      <c r="H184" s="177">
        <v>3</v>
      </c>
      <c r="I184" s="177">
        <v>3</v>
      </c>
      <c r="J184" s="177">
        <v>0</v>
      </c>
      <c r="K184" s="177">
        <v>3</v>
      </c>
      <c r="L184" s="177">
        <v>0</v>
      </c>
      <c r="M184" s="178">
        <v>0</v>
      </c>
    </row>
    <row r="185" spans="1:13" ht="20.100000000000001" customHeight="1" x14ac:dyDescent="0.35">
      <c r="A185" s="175" t="s">
        <v>301</v>
      </c>
      <c r="B185" s="176" t="s">
        <v>303</v>
      </c>
      <c r="C185" s="188" t="s">
        <v>529</v>
      </c>
      <c r="D185" s="189" t="s">
        <v>530</v>
      </c>
      <c r="E185" s="185">
        <v>3</v>
      </c>
      <c r="F185" s="179">
        <v>0</v>
      </c>
      <c r="G185" s="179">
        <v>3</v>
      </c>
      <c r="H185" s="179">
        <v>3</v>
      </c>
      <c r="I185" s="179">
        <v>3</v>
      </c>
      <c r="J185" s="179">
        <v>0</v>
      </c>
      <c r="K185" s="179">
        <v>3</v>
      </c>
      <c r="L185" s="179">
        <v>0</v>
      </c>
      <c r="M185" s="180">
        <v>3</v>
      </c>
    </row>
    <row r="186" spans="1:13" ht="20.100000000000001" customHeight="1" x14ac:dyDescent="0.35">
      <c r="A186" s="173" t="s">
        <v>304</v>
      </c>
      <c r="B186" s="174" t="s">
        <v>305</v>
      </c>
      <c r="C186" s="186" t="s">
        <v>526</v>
      </c>
      <c r="D186" s="187" t="s">
        <v>530</v>
      </c>
      <c r="E186" s="184">
        <v>0</v>
      </c>
      <c r="F186" s="177">
        <v>0</v>
      </c>
      <c r="G186" s="177">
        <v>0</v>
      </c>
      <c r="H186" s="177">
        <v>0</v>
      </c>
      <c r="I186" s="177">
        <v>0</v>
      </c>
      <c r="J186" s="177">
        <v>0</v>
      </c>
      <c r="K186" s="177">
        <v>0</v>
      </c>
      <c r="L186" s="177">
        <v>0</v>
      </c>
      <c r="M186" s="178">
        <v>0</v>
      </c>
    </row>
    <row r="187" spans="1:13" ht="20.100000000000001" customHeight="1" x14ac:dyDescent="0.35">
      <c r="A187" s="175" t="s">
        <v>306</v>
      </c>
      <c r="B187" s="176" t="s">
        <v>307</v>
      </c>
      <c r="C187" s="188" t="s">
        <v>533</v>
      </c>
      <c r="D187" s="189" t="s">
        <v>530</v>
      </c>
      <c r="E187" s="185">
        <v>0</v>
      </c>
      <c r="F187" s="179">
        <v>0</v>
      </c>
      <c r="G187" s="179">
        <v>0</v>
      </c>
      <c r="H187" s="179">
        <v>0</v>
      </c>
      <c r="I187" s="179">
        <v>0</v>
      </c>
      <c r="J187" s="179">
        <v>0</v>
      </c>
      <c r="K187" s="179">
        <v>0</v>
      </c>
      <c r="L187" s="179">
        <v>0</v>
      </c>
      <c r="M187" s="180">
        <v>0</v>
      </c>
    </row>
    <row r="188" spans="1:13" ht="20.100000000000001" customHeight="1" x14ac:dyDescent="0.35">
      <c r="A188" s="173" t="s">
        <v>306</v>
      </c>
      <c r="B188" s="174" t="s">
        <v>308</v>
      </c>
      <c r="C188" s="186" t="s">
        <v>526</v>
      </c>
      <c r="D188" s="187" t="s">
        <v>530</v>
      </c>
      <c r="E188" s="184">
        <v>0</v>
      </c>
      <c r="F188" s="177">
        <v>0</v>
      </c>
      <c r="G188" s="177">
        <v>0</v>
      </c>
      <c r="H188" s="177">
        <v>0</v>
      </c>
      <c r="I188" s="177">
        <v>0</v>
      </c>
      <c r="J188" s="177">
        <v>0</v>
      </c>
      <c r="K188" s="177">
        <v>0</v>
      </c>
      <c r="L188" s="177">
        <v>0</v>
      </c>
      <c r="M188" s="178">
        <v>0</v>
      </c>
    </row>
    <row r="189" spans="1:13" ht="20.100000000000001" customHeight="1" x14ac:dyDescent="0.35">
      <c r="A189" s="175" t="s">
        <v>306</v>
      </c>
      <c r="B189" s="176" t="s">
        <v>309</v>
      </c>
      <c r="C189" s="188" t="s">
        <v>526</v>
      </c>
      <c r="D189" s="189" t="s">
        <v>530</v>
      </c>
      <c r="E189" s="185">
        <v>0</v>
      </c>
      <c r="F189" s="179">
        <v>0</v>
      </c>
      <c r="G189" s="179">
        <v>0</v>
      </c>
      <c r="H189" s="179">
        <v>0</v>
      </c>
      <c r="I189" s="179">
        <v>0</v>
      </c>
      <c r="J189" s="179">
        <v>0</v>
      </c>
      <c r="K189" s="179">
        <v>0</v>
      </c>
      <c r="L189" s="179">
        <v>0</v>
      </c>
      <c r="M189" s="180">
        <v>0</v>
      </c>
    </row>
    <row r="190" spans="1:13" ht="20.100000000000001" customHeight="1" x14ac:dyDescent="0.35">
      <c r="A190" s="173" t="s">
        <v>306</v>
      </c>
      <c r="B190" s="174" t="s">
        <v>310</v>
      </c>
      <c r="C190" s="186" t="s">
        <v>526</v>
      </c>
      <c r="D190" s="187" t="s">
        <v>530</v>
      </c>
      <c r="E190" s="184">
        <v>0</v>
      </c>
      <c r="F190" s="177">
        <v>0</v>
      </c>
      <c r="G190" s="177">
        <v>0</v>
      </c>
      <c r="H190" s="177">
        <v>0</v>
      </c>
      <c r="I190" s="177">
        <v>0</v>
      </c>
      <c r="J190" s="177">
        <v>0</v>
      </c>
      <c r="K190" s="177">
        <v>0</v>
      </c>
      <c r="L190" s="177">
        <v>0</v>
      </c>
      <c r="M190" s="178">
        <v>0</v>
      </c>
    </row>
    <row r="191" spans="1:13" ht="20.100000000000001" customHeight="1" x14ac:dyDescent="0.35">
      <c r="A191" s="175" t="s">
        <v>306</v>
      </c>
      <c r="B191" s="176" t="s">
        <v>311</v>
      </c>
      <c r="C191" s="188" t="s">
        <v>529</v>
      </c>
      <c r="D191" s="189" t="s">
        <v>530</v>
      </c>
      <c r="E191" s="185">
        <v>3</v>
      </c>
      <c r="F191" s="179">
        <v>3</v>
      </c>
      <c r="G191" s="179">
        <v>3</v>
      </c>
      <c r="H191" s="179">
        <v>3</v>
      </c>
      <c r="I191" s="179">
        <v>3</v>
      </c>
      <c r="J191" s="179">
        <v>3</v>
      </c>
      <c r="K191" s="179">
        <v>3</v>
      </c>
      <c r="L191" s="179">
        <v>0</v>
      </c>
      <c r="M191" s="180">
        <v>0</v>
      </c>
    </row>
    <row r="192" spans="1:13" ht="20.100000000000001" customHeight="1" x14ac:dyDescent="0.35">
      <c r="A192" s="173" t="s">
        <v>312</v>
      </c>
      <c r="B192" s="174" t="s">
        <v>313</v>
      </c>
      <c r="C192" s="186" t="s">
        <v>529</v>
      </c>
      <c r="D192" s="187" t="s">
        <v>530</v>
      </c>
      <c r="E192" s="184">
        <v>4</v>
      </c>
      <c r="F192" s="177">
        <v>0</v>
      </c>
      <c r="G192" s="177">
        <v>3</v>
      </c>
      <c r="H192" s="177">
        <v>3</v>
      </c>
      <c r="I192" s="177">
        <v>0</v>
      </c>
      <c r="J192" s="177">
        <v>3</v>
      </c>
      <c r="K192" s="177">
        <v>3</v>
      </c>
      <c r="L192" s="177">
        <v>0</v>
      </c>
      <c r="M192" s="178">
        <v>0</v>
      </c>
    </row>
    <row r="193" spans="1:13" ht="20.100000000000001" customHeight="1" x14ac:dyDescent="0.35">
      <c r="A193" s="175" t="s">
        <v>312</v>
      </c>
      <c r="B193" s="176" t="s">
        <v>314</v>
      </c>
      <c r="C193" s="188" t="s">
        <v>526</v>
      </c>
      <c r="D193" s="189" t="s">
        <v>530</v>
      </c>
      <c r="E193" s="185">
        <v>0</v>
      </c>
      <c r="F193" s="179">
        <v>0</v>
      </c>
      <c r="G193" s="179">
        <v>0</v>
      </c>
      <c r="H193" s="179">
        <v>0</v>
      </c>
      <c r="I193" s="179">
        <v>0</v>
      </c>
      <c r="J193" s="179">
        <v>0</v>
      </c>
      <c r="K193" s="179">
        <v>0</v>
      </c>
      <c r="L193" s="179">
        <v>0</v>
      </c>
      <c r="M193" s="180">
        <v>0</v>
      </c>
    </row>
    <row r="194" spans="1:13" ht="20.100000000000001" customHeight="1" x14ac:dyDescent="0.35">
      <c r="A194" s="173" t="s">
        <v>312</v>
      </c>
      <c r="B194" s="174" t="s">
        <v>315</v>
      </c>
      <c r="C194" s="186" t="s">
        <v>529</v>
      </c>
      <c r="D194" s="187" t="s">
        <v>530</v>
      </c>
      <c r="E194" s="184">
        <v>6</v>
      </c>
      <c r="F194" s="177">
        <v>3</v>
      </c>
      <c r="G194" s="177">
        <v>3</v>
      </c>
      <c r="H194" s="177">
        <v>3</v>
      </c>
      <c r="I194" s="177">
        <v>3</v>
      </c>
      <c r="J194" s="177">
        <v>0</v>
      </c>
      <c r="K194" s="177">
        <v>3</v>
      </c>
      <c r="L194" s="177">
        <v>0</v>
      </c>
      <c r="M194" s="178">
        <v>3</v>
      </c>
    </row>
    <row r="195" spans="1:13" ht="20.100000000000001" customHeight="1" x14ac:dyDescent="0.35">
      <c r="A195" s="175" t="s">
        <v>312</v>
      </c>
      <c r="B195" s="176" t="s">
        <v>316</v>
      </c>
      <c r="C195" s="188" t="s">
        <v>529</v>
      </c>
      <c r="D195" s="189" t="s">
        <v>530</v>
      </c>
      <c r="E195" s="185">
        <v>6</v>
      </c>
      <c r="F195" s="179">
        <v>0</v>
      </c>
      <c r="G195" s="179">
        <v>3</v>
      </c>
      <c r="H195" s="179">
        <v>3</v>
      </c>
      <c r="I195" s="179">
        <v>3</v>
      </c>
      <c r="J195" s="179">
        <v>0</v>
      </c>
      <c r="K195" s="179">
        <v>3</v>
      </c>
      <c r="L195" s="179">
        <v>0</v>
      </c>
      <c r="M195" s="180">
        <v>0</v>
      </c>
    </row>
    <row r="196" spans="1:13" ht="20.100000000000001" customHeight="1" x14ac:dyDescent="0.35">
      <c r="A196" s="173" t="s">
        <v>317</v>
      </c>
      <c r="B196" s="174" t="s">
        <v>318</v>
      </c>
      <c r="C196" s="186" t="s">
        <v>533</v>
      </c>
      <c r="D196" s="187" t="s">
        <v>530</v>
      </c>
      <c r="E196" s="184">
        <v>0</v>
      </c>
      <c r="F196" s="177">
        <v>0</v>
      </c>
      <c r="G196" s="177">
        <v>0</v>
      </c>
      <c r="H196" s="177">
        <v>0</v>
      </c>
      <c r="I196" s="177">
        <v>0</v>
      </c>
      <c r="J196" s="177">
        <v>0</v>
      </c>
      <c r="K196" s="177">
        <v>0</v>
      </c>
      <c r="L196" s="177">
        <v>0</v>
      </c>
      <c r="M196" s="178">
        <v>0</v>
      </c>
    </row>
    <row r="197" spans="1:13" ht="20.100000000000001" customHeight="1" x14ac:dyDescent="0.35">
      <c r="A197" s="175" t="s">
        <v>317</v>
      </c>
      <c r="B197" s="176" t="s">
        <v>319</v>
      </c>
      <c r="C197" s="188" t="s">
        <v>529</v>
      </c>
      <c r="D197" s="189" t="s">
        <v>530</v>
      </c>
      <c r="E197" s="185">
        <v>6</v>
      </c>
      <c r="F197" s="179">
        <v>3</v>
      </c>
      <c r="G197" s="179">
        <v>3</v>
      </c>
      <c r="H197" s="179">
        <v>3</v>
      </c>
      <c r="I197" s="179">
        <v>1</v>
      </c>
      <c r="J197" s="179">
        <v>2</v>
      </c>
      <c r="K197" s="179">
        <v>0</v>
      </c>
      <c r="L197" s="179">
        <v>0</v>
      </c>
      <c r="M197" s="180">
        <v>0</v>
      </c>
    </row>
    <row r="198" spans="1:13" ht="20.100000000000001" customHeight="1" x14ac:dyDescent="0.35">
      <c r="A198" s="173" t="s">
        <v>317</v>
      </c>
      <c r="B198" s="174" t="s">
        <v>320</v>
      </c>
      <c r="C198" s="186" t="s">
        <v>529</v>
      </c>
      <c r="D198" s="187" t="s">
        <v>530</v>
      </c>
      <c r="E198" s="184">
        <v>3</v>
      </c>
      <c r="F198" s="177">
        <v>0</v>
      </c>
      <c r="G198" s="177">
        <v>0</v>
      </c>
      <c r="H198" s="177">
        <v>0</v>
      </c>
      <c r="I198" s="177">
        <v>0</v>
      </c>
      <c r="J198" s="177">
        <v>0</v>
      </c>
      <c r="K198" s="177">
        <v>0</v>
      </c>
      <c r="L198" s="177">
        <v>0</v>
      </c>
      <c r="M198" s="178">
        <v>0</v>
      </c>
    </row>
    <row r="199" spans="1:13" ht="20.100000000000001" customHeight="1" x14ac:dyDescent="0.35">
      <c r="A199" s="175" t="s">
        <v>317</v>
      </c>
      <c r="B199" s="176" t="s">
        <v>321</v>
      </c>
      <c r="C199" s="188" t="s">
        <v>529</v>
      </c>
      <c r="D199" s="189" t="s">
        <v>530</v>
      </c>
      <c r="E199" s="185">
        <v>0</v>
      </c>
      <c r="F199" s="179">
        <v>0</v>
      </c>
      <c r="G199" s="179">
        <v>0</v>
      </c>
      <c r="H199" s="179">
        <v>0</v>
      </c>
      <c r="I199" s="179">
        <v>0</v>
      </c>
      <c r="J199" s="179">
        <v>0</v>
      </c>
      <c r="K199" s="179">
        <v>0</v>
      </c>
      <c r="L199" s="179">
        <v>0</v>
      </c>
      <c r="M199" s="180">
        <v>0</v>
      </c>
    </row>
    <row r="200" spans="1:13" ht="20.100000000000001" customHeight="1" x14ac:dyDescent="0.35">
      <c r="A200" s="173" t="s">
        <v>317</v>
      </c>
      <c r="B200" s="174" t="s">
        <v>322</v>
      </c>
      <c r="C200" s="186" t="s">
        <v>526</v>
      </c>
      <c r="D200" s="187" t="s">
        <v>530</v>
      </c>
      <c r="E200" s="184">
        <v>0</v>
      </c>
      <c r="F200" s="177">
        <v>0</v>
      </c>
      <c r="G200" s="177">
        <v>0</v>
      </c>
      <c r="H200" s="177">
        <v>0</v>
      </c>
      <c r="I200" s="177">
        <v>0</v>
      </c>
      <c r="J200" s="177">
        <v>0</v>
      </c>
      <c r="K200" s="177">
        <v>0</v>
      </c>
      <c r="L200" s="177">
        <v>0</v>
      </c>
      <c r="M200" s="178">
        <v>0</v>
      </c>
    </row>
    <row r="201" spans="1:13" ht="20.100000000000001" customHeight="1" x14ac:dyDescent="0.35">
      <c r="A201" s="175" t="s">
        <v>317</v>
      </c>
      <c r="B201" s="176" t="s">
        <v>323</v>
      </c>
      <c r="C201" s="188" t="s">
        <v>529</v>
      </c>
      <c r="D201" s="189" t="s">
        <v>530</v>
      </c>
      <c r="E201" s="185">
        <v>3</v>
      </c>
      <c r="F201" s="179">
        <v>0</v>
      </c>
      <c r="G201" s="179">
        <v>0</v>
      </c>
      <c r="H201" s="179">
        <v>3</v>
      </c>
      <c r="I201" s="179">
        <v>3</v>
      </c>
      <c r="J201" s="179">
        <v>0</v>
      </c>
      <c r="K201" s="179">
        <v>0</v>
      </c>
      <c r="L201" s="179">
        <v>0</v>
      </c>
      <c r="M201" s="180">
        <v>0</v>
      </c>
    </row>
    <row r="202" spans="1:13" ht="20.100000000000001" customHeight="1" x14ac:dyDescent="0.35">
      <c r="A202" s="173" t="s">
        <v>317</v>
      </c>
      <c r="B202" s="174" t="s">
        <v>324</v>
      </c>
      <c r="C202" s="186" t="s">
        <v>526</v>
      </c>
      <c r="D202" s="187" t="s">
        <v>530</v>
      </c>
      <c r="E202" s="184">
        <v>0</v>
      </c>
      <c r="F202" s="177">
        <v>0</v>
      </c>
      <c r="G202" s="177">
        <v>0</v>
      </c>
      <c r="H202" s="177">
        <v>0</v>
      </c>
      <c r="I202" s="177">
        <v>0</v>
      </c>
      <c r="J202" s="177">
        <v>0</v>
      </c>
      <c r="K202" s="177">
        <v>0</v>
      </c>
      <c r="L202" s="177">
        <v>0</v>
      </c>
      <c r="M202" s="178">
        <v>0</v>
      </c>
    </row>
    <row r="203" spans="1:13" ht="20.100000000000001" customHeight="1" x14ac:dyDescent="0.35">
      <c r="A203" s="175" t="s">
        <v>317</v>
      </c>
      <c r="B203" s="176" t="s">
        <v>325</v>
      </c>
      <c r="C203" s="188" t="s">
        <v>529</v>
      </c>
      <c r="D203" s="189" t="s">
        <v>530</v>
      </c>
      <c r="E203" s="185">
        <v>0</v>
      </c>
      <c r="F203" s="179">
        <v>0</v>
      </c>
      <c r="G203" s="179">
        <v>0</v>
      </c>
      <c r="H203" s="179">
        <v>0</v>
      </c>
      <c r="I203" s="179">
        <v>0</v>
      </c>
      <c r="J203" s="179">
        <v>3</v>
      </c>
      <c r="K203" s="179">
        <v>0</v>
      </c>
      <c r="L203" s="179">
        <v>0</v>
      </c>
      <c r="M203" s="180">
        <v>0</v>
      </c>
    </row>
    <row r="204" spans="1:13" ht="20.100000000000001" customHeight="1" x14ac:dyDescent="0.35">
      <c r="A204" s="173" t="s">
        <v>317</v>
      </c>
      <c r="B204" s="174" t="s">
        <v>326</v>
      </c>
      <c r="C204" s="186" t="s">
        <v>526</v>
      </c>
      <c r="D204" s="187" t="s">
        <v>530</v>
      </c>
      <c r="E204" s="184">
        <v>0</v>
      </c>
      <c r="F204" s="177">
        <v>0</v>
      </c>
      <c r="G204" s="177">
        <v>0</v>
      </c>
      <c r="H204" s="177">
        <v>0</v>
      </c>
      <c r="I204" s="177">
        <v>0</v>
      </c>
      <c r="J204" s="177">
        <v>0</v>
      </c>
      <c r="K204" s="177">
        <v>0</v>
      </c>
      <c r="L204" s="177">
        <v>0</v>
      </c>
      <c r="M204" s="178">
        <v>0</v>
      </c>
    </row>
    <row r="205" spans="1:13" ht="20.100000000000001" customHeight="1" x14ac:dyDescent="0.35">
      <c r="A205" s="175" t="s">
        <v>317</v>
      </c>
      <c r="B205" s="176" t="s">
        <v>327</v>
      </c>
      <c r="C205" s="188" t="s">
        <v>526</v>
      </c>
      <c r="D205" s="189" t="s">
        <v>530</v>
      </c>
      <c r="E205" s="185">
        <v>0</v>
      </c>
      <c r="F205" s="179">
        <v>0</v>
      </c>
      <c r="G205" s="179">
        <v>0</v>
      </c>
      <c r="H205" s="179">
        <v>0</v>
      </c>
      <c r="I205" s="179">
        <v>0</v>
      </c>
      <c r="J205" s="179">
        <v>0</v>
      </c>
      <c r="K205" s="179">
        <v>0</v>
      </c>
      <c r="L205" s="179">
        <v>0</v>
      </c>
      <c r="M205" s="180">
        <v>0</v>
      </c>
    </row>
    <row r="206" spans="1:13" ht="20.100000000000001" customHeight="1" x14ac:dyDescent="0.35">
      <c r="A206" s="173" t="s">
        <v>328</v>
      </c>
      <c r="B206" s="174" t="s">
        <v>329</v>
      </c>
      <c r="C206" s="186" t="s">
        <v>533</v>
      </c>
      <c r="D206" s="187" t="s">
        <v>530</v>
      </c>
      <c r="E206" s="184">
        <v>0</v>
      </c>
      <c r="F206" s="177">
        <v>0</v>
      </c>
      <c r="G206" s="177">
        <v>0</v>
      </c>
      <c r="H206" s="177">
        <v>0</v>
      </c>
      <c r="I206" s="177">
        <v>0</v>
      </c>
      <c r="J206" s="177">
        <v>0</v>
      </c>
      <c r="K206" s="177">
        <v>0</v>
      </c>
      <c r="L206" s="177">
        <v>0</v>
      </c>
      <c r="M206" s="178">
        <v>0</v>
      </c>
    </row>
    <row r="207" spans="1:13" ht="20.100000000000001" customHeight="1" x14ac:dyDescent="0.35">
      <c r="A207" s="175" t="s">
        <v>328</v>
      </c>
      <c r="B207" s="176" t="s">
        <v>330</v>
      </c>
      <c r="C207" s="188" t="s">
        <v>526</v>
      </c>
      <c r="D207" s="189" t="s">
        <v>530</v>
      </c>
      <c r="E207" s="185">
        <v>0</v>
      </c>
      <c r="F207" s="179">
        <v>0</v>
      </c>
      <c r="G207" s="179">
        <v>0</v>
      </c>
      <c r="H207" s="179">
        <v>0</v>
      </c>
      <c r="I207" s="179">
        <v>0</v>
      </c>
      <c r="J207" s="179">
        <v>0</v>
      </c>
      <c r="K207" s="179">
        <v>0</v>
      </c>
      <c r="L207" s="179">
        <v>0</v>
      </c>
      <c r="M207" s="180">
        <v>0</v>
      </c>
    </row>
    <row r="208" spans="1:13" ht="20.100000000000001" customHeight="1" x14ac:dyDescent="0.35">
      <c r="A208" s="173" t="s">
        <v>328</v>
      </c>
      <c r="B208" s="174" t="s">
        <v>331</v>
      </c>
      <c r="C208" s="186" t="s">
        <v>529</v>
      </c>
      <c r="D208" s="187" t="s">
        <v>530</v>
      </c>
      <c r="E208" s="184">
        <v>6</v>
      </c>
      <c r="F208" s="177">
        <v>0</v>
      </c>
      <c r="G208" s="177">
        <v>3</v>
      </c>
      <c r="H208" s="177">
        <v>0</v>
      </c>
      <c r="I208" s="177">
        <v>0</v>
      </c>
      <c r="J208" s="177">
        <v>0</v>
      </c>
      <c r="K208" s="177">
        <v>3</v>
      </c>
      <c r="L208" s="177">
        <v>0</v>
      </c>
      <c r="M208" s="178">
        <v>3</v>
      </c>
    </row>
    <row r="209" spans="1:13" ht="20.100000000000001" customHeight="1" x14ac:dyDescent="0.35">
      <c r="A209" s="175" t="s">
        <v>328</v>
      </c>
      <c r="B209" s="176" t="s">
        <v>332</v>
      </c>
      <c r="C209" s="188" t="s">
        <v>526</v>
      </c>
      <c r="D209" s="189" t="s">
        <v>530</v>
      </c>
      <c r="E209" s="185">
        <v>0</v>
      </c>
      <c r="F209" s="179">
        <v>0</v>
      </c>
      <c r="G209" s="179">
        <v>0</v>
      </c>
      <c r="H209" s="179">
        <v>0</v>
      </c>
      <c r="I209" s="179">
        <v>0</v>
      </c>
      <c r="J209" s="179">
        <v>0</v>
      </c>
      <c r="K209" s="179">
        <v>0</v>
      </c>
      <c r="L209" s="179">
        <v>0</v>
      </c>
      <c r="M209" s="180">
        <v>0</v>
      </c>
    </row>
    <row r="210" spans="1:13" ht="20.100000000000001" customHeight="1" x14ac:dyDescent="0.35">
      <c r="A210" s="173" t="s">
        <v>328</v>
      </c>
      <c r="B210" s="174" t="s">
        <v>333</v>
      </c>
      <c r="C210" s="186" t="s">
        <v>533</v>
      </c>
      <c r="D210" s="187" t="s">
        <v>530</v>
      </c>
      <c r="E210" s="184">
        <v>0</v>
      </c>
      <c r="F210" s="177">
        <v>0</v>
      </c>
      <c r="G210" s="177">
        <v>0</v>
      </c>
      <c r="H210" s="177">
        <v>0</v>
      </c>
      <c r="I210" s="177">
        <v>0</v>
      </c>
      <c r="J210" s="177">
        <v>0</v>
      </c>
      <c r="K210" s="177">
        <v>0</v>
      </c>
      <c r="L210" s="177">
        <v>0</v>
      </c>
      <c r="M210" s="178">
        <v>0</v>
      </c>
    </row>
    <row r="211" spans="1:13" ht="20.100000000000001" customHeight="1" x14ac:dyDescent="0.35">
      <c r="A211" s="175" t="s">
        <v>328</v>
      </c>
      <c r="B211" s="176" t="s">
        <v>334</v>
      </c>
      <c r="C211" s="188" t="s">
        <v>526</v>
      </c>
      <c r="D211" s="189" t="s">
        <v>530</v>
      </c>
      <c r="E211" s="185">
        <v>0</v>
      </c>
      <c r="F211" s="179">
        <v>0</v>
      </c>
      <c r="G211" s="179">
        <v>0</v>
      </c>
      <c r="H211" s="179">
        <v>0</v>
      </c>
      <c r="I211" s="179">
        <v>0</v>
      </c>
      <c r="J211" s="179">
        <v>0</v>
      </c>
      <c r="K211" s="179">
        <v>0</v>
      </c>
      <c r="L211" s="179">
        <v>0</v>
      </c>
      <c r="M211" s="180">
        <v>0</v>
      </c>
    </row>
    <row r="212" spans="1:13" ht="20.100000000000001" customHeight="1" x14ac:dyDescent="0.35">
      <c r="A212" s="173" t="s">
        <v>328</v>
      </c>
      <c r="B212" s="174" t="s">
        <v>335</v>
      </c>
      <c r="C212" s="186" t="s">
        <v>526</v>
      </c>
      <c r="D212" s="187" t="s">
        <v>530</v>
      </c>
      <c r="E212" s="184">
        <v>0</v>
      </c>
      <c r="F212" s="177">
        <v>0</v>
      </c>
      <c r="G212" s="177">
        <v>0</v>
      </c>
      <c r="H212" s="177">
        <v>0</v>
      </c>
      <c r="I212" s="177">
        <v>0</v>
      </c>
      <c r="J212" s="177">
        <v>0</v>
      </c>
      <c r="K212" s="177">
        <v>0</v>
      </c>
      <c r="L212" s="177">
        <v>0</v>
      </c>
      <c r="M212" s="178">
        <v>0</v>
      </c>
    </row>
    <row r="213" spans="1:13" ht="20.100000000000001" customHeight="1" x14ac:dyDescent="0.35">
      <c r="A213" s="175" t="s">
        <v>328</v>
      </c>
      <c r="B213" s="176" t="s">
        <v>336</v>
      </c>
      <c r="C213" s="188" t="s">
        <v>526</v>
      </c>
      <c r="D213" s="189" t="s">
        <v>530</v>
      </c>
      <c r="E213" s="185">
        <v>0</v>
      </c>
      <c r="F213" s="179">
        <v>0</v>
      </c>
      <c r="G213" s="179">
        <v>0</v>
      </c>
      <c r="H213" s="179">
        <v>0</v>
      </c>
      <c r="I213" s="179">
        <v>0</v>
      </c>
      <c r="J213" s="179">
        <v>0</v>
      </c>
      <c r="K213" s="179">
        <v>0</v>
      </c>
      <c r="L213" s="179">
        <v>0</v>
      </c>
      <c r="M213" s="180">
        <v>0</v>
      </c>
    </row>
    <row r="214" spans="1:13" ht="20.100000000000001" customHeight="1" x14ac:dyDescent="0.35">
      <c r="A214" s="173" t="s">
        <v>328</v>
      </c>
      <c r="B214" s="174" t="s">
        <v>337</v>
      </c>
      <c r="C214" s="186" t="s">
        <v>533</v>
      </c>
      <c r="D214" s="187" t="s">
        <v>530</v>
      </c>
      <c r="E214" s="184">
        <v>0</v>
      </c>
      <c r="F214" s="177">
        <v>0</v>
      </c>
      <c r="G214" s="177">
        <v>0</v>
      </c>
      <c r="H214" s="177">
        <v>0</v>
      </c>
      <c r="I214" s="177">
        <v>0</v>
      </c>
      <c r="J214" s="177">
        <v>0</v>
      </c>
      <c r="K214" s="177">
        <v>0</v>
      </c>
      <c r="L214" s="177">
        <v>0</v>
      </c>
      <c r="M214" s="178">
        <v>0</v>
      </c>
    </row>
    <row r="215" spans="1:13" ht="20.100000000000001" customHeight="1" x14ac:dyDescent="0.35">
      <c r="A215" s="175" t="s">
        <v>328</v>
      </c>
      <c r="B215" s="176" t="s">
        <v>338</v>
      </c>
      <c r="C215" s="188" t="s">
        <v>526</v>
      </c>
      <c r="D215" s="189" t="s">
        <v>530</v>
      </c>
      <c r="E215" s="185">
        <v>0</v>
      </c>
      <c r="F215" s="179">
        <v>0</v>
      </c>
      <c r="G215" s="179">
        <v>0</v>
      </c>
      <c r="H215" s="179">
        <v>0</v>
      </c>
      <c r="I215" s="179">
        <v>0</v>
      </c>
      <c r="J215" s="179">
        <v>0</v>
      </c>
      <c r="K215" s="179">
        <v>0</v>
      </c>
      <c r="L215" s="179">
        <v>0</v>
      </c>
      <c r="M215" s="180">
        <v>0</v>
      </c>
    </row>
    <row r="216" spans="1:13" ht="20.100000000000001" customHeight="1" x14ac:dyDescent="0.35">
      <c r="A216" s="173" t="s">
        <v>328</v>
      </c>
      <c r="B216" s="174" t="s">
        <v>339</v>
      </c>
      <c r="C216" s="186" t="s">
        <v>529</v>
      </c>
      <c r="D216" s="187" t="s">
        <v>530</v>
      </c>
      <c r="E216" s="184">
        <v>3</v>
      </c>
      <c r="F216" s="177">
        <v>3</v>
      </c>
      <c r="G216" s="177">
        <v>3</v>
      </c>
      <c r="H216" s="177">
        <v>3</v>
      </c>
      <c r="I216" s="177">
        <v>0</v>
      </c>
      <c r="J216" s="177">
        <v>0</v>
      </c>
      <c r="K216" s="177">
        <v>3</v>
      </c>
      <c r="L216" s="177">
        <v>0</v>
      </c>
      <c r="M216" s="178">
        <v>0</v>
      </c>
    </row>
    <row r="217" spans="1:13" ht="20.100000000000001" customHeight="1" x14ac:dyDescent="0.35">
      <c r="A217" s="175" t="s">
        <v>328</v>
      </c>
      <c r="B217" s="176" t="s">
        <v>340</v>
      </c>
      <c r="C217" s="188" t="s">
        <v>526</v>
      </c>
      <c r="D217" s="189" t="s">
        <v>530</v>
      </c>
      <c r="E217" s="185">
        <v>0</v>
      </c>
      <c r="F217" s="179">
        <v>0</v>
      </c>
      <c r="G217" s="179">
        <v>0</v>
      </c>
      <c r="H217" s="179">
        <v>0</v>
      </c>
      <c r="I217" s="179">
        <v>0</v>
      </c>
      <c r="J217" s="179">
        <v>0</v>
      </c>
      <c r="K217" s="179">
        <v>0</v>
      </c>
      <c r="L217" s="179">
        <v>0</v>
      </c>
      <c r="M217" s="180">
        <v>0</v>
      </c>
    </row>
    <row r="218" spans="1:13" ht="20.100000000000001" customHeight="1" x14ac:dyDescent="0.35">
      <c r="A218" s="173" t="s">
        <v>328</v>
      </c>
      <c r="B218" s="174" t="s">
        <v>341</v>
      </c>
      <c r="C218" s="186" t="s">
        <v>526</v>
      </c>
      <c r="D218" s="187" t="s">
        <v>530</v>
      </c>
      <c r="E218" s="184">
        <v>0</v>
      </c>
      <c r="F218" s="177">
        <v>0</v>
      </c>
      <c r="G218" s="177">
        <v>0</v>
      </c>
      <c r="H218" s="177">
        <v>0</v>
      </c>
      <c r="I218" s="177">
        <v>0</v>
      </c>
      <c r="J218" s="177">
        <v>0</v>
      </c>
      <c r="K218" s="177">
        <v>0</v>
      </c>
      <c r="L218" s="177">
        <v>0</v>
      </c>
      <c r="M218" s="178">
        <v>0</v>
      </c>
    </row>
    <row r="219" spans="1:13" ht="20.100000000000001" customHeight="1" x14ac:dyDescent="0.35">
      <c r="A219" s="175" t="s">
        <v>342</v>
      </c>
      <c r="B219" s="176" t="s">
        <v>343</v>
      </c>
      <c r="C219" s="188" t="s">
        <v>529</v>
      </c>
      <c r="D219" s="189" t="s">
        <v>530</v>
      </c>
      <c r="E219" s="185">
        <v>3</v>
      </c>
      <c r="F219" s="179">
        <v>0</v>
      </c>
      <c r="G219" s="179">
        <v>0</v>
      </c>
      <c r="H219" s="179">
        <v>0</v>
      </c>
      <c r="I219" s="179">
        <v>0</v>
      </c>
      <c r="J219" s="179">
        <v>0</v>
      </c>
      <c r="K219" s="179">
        <v>0</v>
      </c>
      <c r="L219" s="179">
        <v>0</v>
      </c>
      <c r="M219" s="180">
        <v>0</v>
      </c>
    </row>
    <row r="220" spans="1:13" ht="20.100000000000001" customHeight="1" x14ac:dyDescent="0.35">
      <c r="A220" s="173" t="s">
        <v>344</v>
      </c>
      <c r="B220" s="174" t="s">
        <v>345</v>
      </c>
      <c r="C220" s="186" t="s">
        <v>526</v>
      </c>
      <c r="D220" s="187" t="s">
        <v>530</v>
      </c>
      <c r="E220" s="184">
        <v>0</v>
      </c>
      <c r="F220" s="177">
        <v>0</v>
      </c>
      <c r="G220" s="177">
        <v>0</v>
      </c>
      <c r="H220" s="177">
        <v>0</v>
      </c>
      <c r="I220" s="177">
        <v>0</v>
      </c>
      <c r="J220" s="177">
        <v>0</v>
      </c>
      <c r="K220" s="177">
        <v>0</v>
      </c>
      <c r="L220" s="177">
        <v>0</v>
      </c>
      <c r="M220" s="178">
        <v>0</v>
      </c>
    </row>
    <row r="221" spans="1:13" ht="20.100000000000001" customHeight="1" x14ac:dyDescent="0.35">
      <c r="A221" s="175" t="s">
        <v>344</v>
      </c>
      <c r="B221" s="176" t="s">
        <v>346</v>
      </c>
      <c r="C221" s="188" t="s">
        <v>529</v>
      </c>
      <c r="D221" s="189" t="s">
        <v>530</v>
      </c>
      <c r="E221" s="185">
        <v>3</v>
      </c>
      <c r="F221" s="179">
        <v>0</v>
      </c>
      <c r="G221" s="179">
        <v>3</v>
      </c>
      <c r="H221" s="179">
        <v>0</v>
      </c>
      <c r="I221" s="179">
        <v>0</v>
      </c>
      <c r="J221" s="179">
        <v>0</v>
      </c>
      <c r="K221" s="179">
        <v>0</v>
      </c>
      <c r="L221" s="179">
        <v>0</v>
      </c>
      <c r="M221" s="180">
        <v>0</v>
      </c>
    </row>
    <row r="222" spans="1:13" ht="20.100000000000001" customHeight="1" x14ac:dyDescent="0.35">
      <c r="A222" s="173" t="s">
        <v>344</v>
      </c>
      <c r="B222" s="174" t="s">
        <v>347</v>
      </c>
      <c r="C222" s="186" t="s">
        <v>529</v>
      </c>
      <c r="D222" s="187" t="s">
        <v>530</v>
      </c>
      <c r="E222" s="184">
        <v>4</v>
      </c>
      <c r="F222" s="177">
        <v>3</v>
      </c>
      <c r="G222" s="177">
        <v>3</v>
      </c>
      <c r="H222" s="177">
        <v>0</v>
      </c>
      <c r="I222" s="177">
        <v>0</v>
      </c>
      <c r="J222" s="177">
        <v>0</v>
      </c>
      <c r="K222" s="177">
        <v>0</v>
      </c>
      <c r="L222" s="177">
        <v>1</v>
      </c>
      <c r="M222" s="178">
        <v>4</v>
      </c>
    </row>
    <row r="223" spans="1:13" ht="20.100000000000001" customHeight="1" x14ac:dyDescent="0.35">
      <c r="A223" s="175" t="s">
        <v>344</v>
      </c>
      <c r="B223" s="176" t="s">
        <v>348</v>
      </c>
      <c r="C223" s="188" t="s">
        <v>526</v>
      </c>
      <c r="D223" s="189" t="s">
        <v>530</v>
      </c>
      <c r="E223" s="185">
        <v>0</v>
      </c>
      <c r="F223" s="179">
        <v>0</v>
      </c>
      <c r="G223" s="179">
        <v>0</v>
      </c>
      <c r="H223" s="179">
        <v>0</v>
      </c>
      <c r="I223" s="179">
        <v>0</v>
      </c>
      <c r="J223" s="179">
        <v>0</v>
      </c>
      <c r="K223" s="179">
        <v>0</v>
      </c>
      <c r="L223" s="179">
        <v>0</v>
      </c>
      <c r="M223" s="180">
        <v>0</v>
      </c>
    </row>
    <row r="224" spans="1:13" ht="20.100000000000001" customHeight="1" x14ac:dyDescent="0.35">
      <c r="A224" s="173" t="s">
        <v>344</v>
      </c>
      <c r="B224" s="174" t="s">
        <v>349</v>
      </c>
      <c r="C224" s="186" t="s">
        <v>529</v>
      </c>
      <c r="D224" s="187" t="s">
        <v>530</v>
      </c>
      <c r="E224" s="184">
        <v>0</v>
      </c>
      <c r="F224" s="177">
        <v>0</v>
      </c>
      <c r="G224" s="177">
        <v>0</v>
      </c>
      <c r="H224" s="177">
        <v>0</v>
      </c>
      <c r="I224" s="177">
        <v>3</v>
      </c>
      <c r="J224" s="177">
        <v>0</v>
      </c>
      <c r="K224" s="177">
        <v>0</v>
      </c>
      <c r="L224" s="177">
        <v>0</v>
      </c>
      <c r="M224" s="178">
        <v>0</v>
      </c>
    </row>
    <row r="225" spans="1:13" ht="20.100000000000001" customHeight="1" x14ac:dyDescent="0.35">
      <c r="A225" s="175" t="s">
        <v>344</v>
      </c>
      <c r="B225" s="176" t="s">
        <v>350</v>
      </c>
      <c r="C225" s="188" t="s">
        <v>533</v>
      </c>
      <c r="D225" s="189" t="s">
        <v>530</v>
      </c>
      <c r="E225" s="185">
        <v>0</v>
      </c>
      <c r="F225" s="179">
        <v>0</v>
      </c>
      <c r="G225" s="179">
        <v>0</v>
      </c>
      <c r="H225" s="179">
        <v>0</v>
      </c>
      <c r="I225" s="179">
        <v>0</v>
      </c>
      <c r="J225" s="179">
        <v>0</v>
      </c>
      <c r="K225" s="179">
        <v>0</v>
      </c>
      <c r="L225" s="179">
        <v>0</v>
      </c>
      <c r="M225" s="180">
        <v>0</v>
      </c>
    </row>
    <row r="226" spans="1:13" ht="20.100000000000001" customHeight="1" x14ac:dyDescent="0.35">
      <c r="A226" s="173" t="s">
        <v>344</v>
      </c>
      <c r="B226" s="174" t="s">
        <v>351</v>
      </c>
      <c r="C226" s="186" t="s">
        <v>529</v>
      </c>
      <c r="D226" s="187" t="s">
        <v>530</v>
      </c>
      <c r="E226" s="184">
        <v>6</v>
      </c>
      <c r="F226" s="177">
        <v>0</v>
      </c>
      <c r="G226" s="177">
        <v>3</v>
      </c>
      <c r="H226" s="177">
        <v>3</v>
      </c>
      <c r="I226" s="177">
        <v>3</v>
      </c>
      <c r="J226" s="177">
        <v>0</v>
      </c>
      <c r="K226" s="177">
        <v>0</v>
      </c>
      <c r="L226" s="177">
        <v>0</v>
      </c>
      <c r="M226" s="178">
        <v>15</v>
      </c>
    </row>
    <row r="227" spans="1:13" ht="20.100000000000001" customHeight="1" x14ac:dyDescent="0.35">
      <c r="A227" s="175" t="s">
        <v>344</v>
      </c>
      <c r="B227" s="176" t="s">
        <v>352</v>
      </c>
      <c r="C227" s="188" t="s">
        <v>526</v>
      </c>
      <c r="D227" s="189" t="s">
        <v>530</v>
      </c>
      <c r="E227" s="185">
        <v>0</v>
      </c>
      <c r="F227" s="179">
        <v>0</v>
      </c>
      <c r="G227" s="179">
        <v>0</v>
      </c>
      <c r="H227" s="179">
        <v>0</v>
      </c>
      <c r="I227" s="179">
        <v>0</v>
      </c>
      <c r="J227" s="179">
        <v>0</v>
      </c>
      <c r="K227" s="179">
        <v>0</v>
      </c>
      <c r="L227" s="179">
        <v>0</v>
      </c>
      <c r="M227" s="180">
        <v>0</v>
      </c>
    </row>
    <row r="228" spans="1:13" ht="20.100000000000001" customHeight="1" x14ac:dyDescent="0.35">
      <c r="A228" s="173" t="s">
        <v>344</v>
      </c>
      <c r="B228" s="174" t="s">
        <v>353</v>
      </c>
      <c r="C228" s="186" t="s">
        <v>526</v>
      </c>
      <c r="D228" s="187" t="s">
        <v>530</v>
      </c>
      <c r="E228" s="184">
        <v>0</v>
      </c>
      <c r="F228" s="177">
        <v>0</v>
      </c>
      <c r="G228" s="177">
        <v>0</v>
      </c>
      <c r="H228" s="177">
        <v>0</v>
      </c>
      <c r="I228" s="177">
        <v>0</v>
      </c>
      <c r="J228" s="177">
        <v>0</v>
      </c>
      <c r="K228" s="177">
        <v>0</v>
      </c>
      <c r="L228" s="177">
        <v>0</v>
      </c>
      <c r="M228" s="178">
        <v>0</v>
      </c>
    </row>
    <row r="229" spans="1:13" ht="20.100000000000001" customHeight="1" x14ac:dyDescent="0.35">
      <c r="A229" s="175" t="s">
        <v>344</v>
      </c>
      <c r="B229" s="176" t="s">
        <v>354</v>
      </c>
      <c r="C229" s="188" t="s">
        <v>529</v>
      </c>
      <c r="D229" s="189" t="s">
        <v>530</v>
      </c>
      <c r="E229" s="185">
        <v>3</v>
      </c>
      <c r="F229" s="179">
        <v>0</v>
      </c>
      <c r="G229" s="179">
        <v>0</v>
      </c>
      <c r="H229" s="179">
        <v>0</v>
      </c>
      <c r="I229" s="179">
        <v>3</v>
      </c>
      <c r="J229" s="179">
        <v>0</v>
      </c>
      <c r="K229" s="179">
        <v>0</v>
      </c>
      <c r="L229" s="179">
        <v>0</v>
      </c>
      <c r="M229" s="180">
        <v>2</v>
      </c>
    </row>
    <row r="230" spans="1:13" ht="20.100000000000001" customHeight="1" x14ac:dyDescent="0.35">
      <c r="A230" s="173" t="s">
        <v>344</v>
      </c>
      <c r="B230" s="174" t="s">
        <v>355</v>
      </c>
      <c r="C230" s="186" t="s">
        <v>529</v>
      </c>
      <c r="D230" s="187" t="s">
        <v>530</v>
      </c>
      <c r="E230" s="184">
        <v>3</v>
      </c>
      <c r="F230" s="177">
        <v>0</v>
      </c>
      <c r="G230" s="177">
        <v>3</v>
      </c>
      <c r="H230" s="177">
        <v>0</v>
      </c>
      <c r="I230" s="177">
        <v>0</v>
      </c>
      <c r="J230" s="177">
        <v>0</v>
      </c>
      <c r="K230" s="177">
        <v>0</v>
      </c>
      <c r="L230" s="177">
        <v>0</v>
      </c>
      <c r="M230" s="178">
        <v>0</v>
      </c>
    </row>
    <row r="231" spans="1:13" ht="20.100000000000001" customHeight="1" x14ac:dyDescent="0.35">
      <c r="A231" s="175" t="s">
        <v>344</v>
      </c>
      <c r="B231" s="176" t="s">
        <v>356</v>
      </c>
      <c r="C231" s="188" t="s">
        <v>526</v>
      </c>
      <c r="D231" s="189" t="s">
        <v>530</v>
      </c>
      <c r="E231" s="185">
        <v>0</v>
      </c>
      <c r="F231" s="179">
        <v>0</v>
      </c>
      <c r="G231" s="179">
        <v>0</v>
      </c>
      <c r="H231" s="179">
        <v>0</v>
      </c>
      <c r="I231" s="179">
        <v>0</v>
      </c>
      <c r="J231" s="179">
        <v>0</v>
      </c>
      <c r="K231" s="179">
        <v>0</v>
      </c>
      <c r="L231" s="179">
        <v>0</v>
      </c>
      <c r="M231" s="180">
        <v>0</v>
      </c>
    </row>
    <row r="232" spans="1:13" ht="20.100000000000001" customHeight="1" x14ac:dyDescent="0.35">
      <c r="A232" s="173" t="s">
        <v>344</v>
      </c>
      <c r="B232" s="174" t="s">
        <v>357</v>
      </c>
      <c r="C232" s="186" t="s">
        <v>529</v>
      </c>
      <c r="D232" s="187" t="s">
        <v>530</v>
      </c>
      <c r="E232" s="184">
        <v>6</v>
      </c>
      <c r="F232" s="177">
        <v>0</v>
      </c>
      <c r="G232" s="177">
        <v>3</v>
      </c>
      <c r="H232" s="177">
        <v>3</v>
      </c>
      <c r="I232" s="177">
        <v>3</v>
      </c>
      <c r="J232" s="177">
        <v>0</v>
      </c>
      <c r="K232" s="177">
        <v>3</v>
      </c>
      <c r="L232" s="177">
        <v>6</v>
      </c>
      <c r="M232" s="178">
        <v>5</v>
      </c>
    </row>
    <row r="233" spans="1:13" ht="20.100000000000001" customHeight="1" x14ac:dyDescent="0.35">
      <c r="A233" s="175" t="s">
        <v>358</v>
      </c>
      <c r="B233" s="176" t="s">
        <v>359</v>
      </c>
      <c r="C233" s="188" t="s">
        <v>529</v>
      </c>
      <c r="D233" s="189" t="s">
        <v>530</v>
      </c>
      <c r="E233" s="185">
        <v>6</v>
      </c>
      <c r="F233" s="179">
        <v>3</v>
      </c>
      <c r="G233" s="179">
        <v>3</v>
      </c>
      <c r="H233" s="179">
        <v>3</v>
      </c>
      <c r="I233" s="179">
        <v>0</v>
      </c>
      <c r="J233" s="179">
        <v>0</v>
      </c>
      <c r="K233" s="179">
        <v>3</v>
      </c>
      <c r="L233" s="179">
        <v>0</v>
      </c>
      <c r="M233" s="180">
        <v>0</v>
      </c>
    </row>
    <row r="234" spans="1:13" ht="20.100000000000001" customHeight="1" x14ac:dyDescent="0.35">
      <c r="A234" s="173" t="s">
        <v>358</v>
      </c>
      <c r="B234" s="174" t="s">
        <v>360</v>
      </c>
      <c r="C234" s="186" t="s">
        <v>529</v>
      </c>
      <c r="D234" s="187" t="s">
        <v>530</v>
      </c>
      <c r="E234" s="184">
        <v>3</v>
      </c>
      <c r="F234" s="177">
        <v>0</v>
      </c>
      <c r="G234" s="177">
        <v>0</v>
      </c>
      <c r="H234" s="177">
        <v>0</v>
      </c>
      <c r="I234" s="177">
        <v>0</v>
      </c>
      <c r="J234" s="177">
        <v>0</v>
      </c>
      <c r="K234" s="177">
        <v>0</v>
      </c>
      <c r="L234" s="177">
        <v>0</v>
      </c>
      <c r="M234" s="178">
        <v>6</v>
      </c>
    </row>
    <row r="235" spans="1:13" ht="20.100000000000001" customHeight="1" x14ac:dyDescent="0.35">
      <c r="A235" s="175" t="s">
        <v>358</v>
      </c>
      <c r="B235" s="176" t="s">
        <v>361</v>
      </c>
      <c r="C235" s="188" t="s">
        <v>529</v>
      </c>
      <c r="D235" s="189" t="s">
        <v>530</v>
      </c>
      <c r="E235" s="185">
        <v>6</v>
      </c>
      <c r="F235" s="179">
        <v>3</v>
      </c>
      <c r="G235" s="179">
        <v>3</v>
      </c>
      <c r="H235" s="179">
        <v>3</v>
      </c>
      <c r="I235" s="179">
        <v>3</v>
      </c>
      <c r="J235" s="179">
        <v>3</v>
      </c>
      <c r="K235" s="179">
        <v>0</v>
      </c>
      <c r="L235" s="179">
        <v>0</v>
      </c>
      <c r="M235" s="180">
        <v>21</v>
      </c>
    </row>
    <row r="236" spans="1:13" ht="20.100000000000001" customHeight="1" x14ac:dyDescent="0.35">
      <c r="A236" s="173" t="s">
        <v>362</v>
      </c>
      <c r="B236" s="174" t="s">
        <v>363</v>
      </c>
      <c r="C236" s="186" t="s">
        <v>529</v>
      </c>
      <c r="D236" s="187" t="s">
        <v>527</v>
      </c>
      <c r="E236" s="184">
        <v>0</v>
      </c>
      <c r="F236" s="177">
        <v>0</v>
      </c>
      <c r="G236" s="177">
        <v>0</v>
      </c>
      <c r="H236" s="177">
        <v>0</v>
      </c>
      <c r="I236" s="177">
        <v>0</v>
      </c>
      <c r="J236" s="177">
        <v>0</v>
      </c>
      <c r="K236" s="177">
        <v>0</v>
      </c>
      <c r="L236" s="177">
        <v>0</v>
      </c>
      <c r="M236" s="178">
        <v>0</v>
      </c>
    </row>
    <row r="237" spans="1:13" ht="20.100000000000001" customHeight="1" x14ac:dyDescent="0.35">
      <c r="A237" s="175" t="s">
        <v>362</v>
      </c>
      <c r="B237" s="176" t="s">
        <v>364</v>
      </c>
      <c r="C237" s="188" t="s">
        <v>529</v>
      </c>
      <c r="D237" s="189" t="s">
        <v>527</v>
      </c>
      <c r="E237" s="185">
        <v>0</v>
      </c>
      <c r="F237" s="179">
        <v>0</v>
      </c>
      <c r="G237" s="179">
        <v>0</v>
      </c>
      <c r="H237" s="179">
        <v>0</v>
      </c>
      <c r="I237" s="179">
        <v>0</v>
      </c>
      <c r="J237" s="179">
        <v>0</v>
      </c>
      <c r="K237" s="179">
        <v>0</v>
      </c>
      <c r="L237" s="179">
        <v>0</v>
      </c>
      <c r="M237" s="180">
        <v>0</v>
      </c>
    </row>
    <row r="238" spans="1:13" ht="20.100000000000001" customHeight="1" x14ac:dyDescent="0.35">
      <c r="A238" s="173" t="s">
        <v>362</v>
      </c>
      <c r="B238" s="174" t="s">
        <v>365</v>
      </c>
      <c r="C238" s="186" t="s">
        <v>529</v>
      </c>
      <c r="D238" s="187" t="s">
        <v>527</v>
      </c>
      <c r="E238" s="184">
        <v>0</v>
      </c>
      <c r="F238" s="177">
        <v>0</v>
      </c>
      <c r="G238" s="177">
        <v>0</v>
      </c>
      <c r="H238" s="177">
        <v>0</v>
      </c>
      <c r="I238" s="177">
        <v>0</v>
      </c>
      <c r="J238" s="177">
        <v>0</v>
      </c>
      <c r="K238" s="177">
        <v>0</v>
      </c>
      <c r="L238" s="177">
        <v>0</v>
      </c>
      <c r="M238" s="178">
        <v>0</v>
      </c>
    </row>
    <row r="239" spans="1:13" ht="20.100000000000001" customHeight="1" x14ac:dyDescent="0.35">
      <c r="A239" s="175" t="s">
        <v>362</v>
      </c>
      <c r="B239" s="176" t="s">
        <v>366</v>
      </c>
      <c r="C239" s="188" t="s">
        <v>529</v>
      </c>
      <c r="D239" s="189" t="s">
        <v>530</v>
      </c>
      <c r="E239" s="185">
        <v>3</v>
      </c>
      <c r="F239" s="179">
        <v>0</v>
      </c>
      <c r="G239" s="179">
        <v>3</v>
      </c>
      <c r="H239" s="179">
        <v>3</v>
      </c>
      <c r="I239" s="179">
        <v>3</v>
      </c>
      <c r="J239" s="179">
        <v>0</v>
      </c>
      <c r="K239" s="179">
        <v>3</v>
      </c>
      <c r="L239" s="179">
        <v>0</v>
      </c>
      <c r="M239" s="180">
        <v>8</v>
      </c>
    </row>
    <row r="240" spans="1:13" ht="20.100000000000001" customHeight="1" x14ac:dyDescent="0.35">
      <c r="A240" s="173" t="s">
        <v>362</v>
      </c>
      <c r="B240" s="174" t="s">
        <v>367</v>
      </c>
      <c r="C240" s="186" t="s">
        <v>529</v>
      </c>
      <c r="D240" s="187" t="s">
        <v>527</v>
      </c>
      <c r="E240" s="184">
        <v>0</v>
      </c>
      <c r="F240" s="177">
        <v>0</v>
      </c>
      <c r="G240" s="177">
        <v>0</v>
      </c>
      <c r="H240" s="177">
        <v>0</v>
      </c>
      <c r="I240" s="177">
        <v>0</v>
      </c>
      <c r="J240" s="177">
        <v>0</v>
      </c>
      <c r="K240" s="177">
        <v>0</v>
      </c>
      <c r="L240" s="177">
        <v>0</v>
      </c>
      <c r="M240" s="178">
        <v>0</v>
      </c>
    </row>
    <row r="241" spans="1:13" ht="20.100000000000001" customHeight="1" x14ac:dyDescent="0.35">
      <c r="A241" s="175" t="s">
        <v>368</v>
      </c>
      <c r="B241" s="176" t="s">
        <v>369</v>
      </c>
      <c r="C241" s="188" t="s">
        <v>526</v>
      </c>
      <c r="D241" s="189" t="s">
        <v>531</v>
      </c>
      <c r="E241" s="185">
        <v>0</v>
      </c>
      <c r="F241" s="179">
        <v>0</v>
      </c>
      <c r="G241" s="179">
        <v>0</v>
      </c>
      <c r="H241" s="179">
        <v>0</v>
      </c>
      <c r="I241" s="179">
        <v>0</v>
      </c>
      <c r="J241" s="179">
        <v>0</v>
      </c>
      <c r="K241" s="179">
        <v>0</v>
      </c>
      <c r="L241" s="179">
        <v>0</v>
      </c>
      <c r="M241" s="180">
        <v>0</v>
      </c>
    </row>
    <row r="242" spans="1:13" ht="20.100000000000001" customHeight="1" x14ac:dyDescent="0.35">
      <c r="A242" s="173" t="s">
        <v>368</v>
      </c>
      <c r="B242" s="174" t="s">
        <v>370</v>
      </c>
      <c r="C242" s="186" t="s">
        <v>526</v>
      </c>
      <c r="D242" s="187" t="s">
        <v>530</v>
      </c>
      <c r="E242" s="184">
        <v>0</v>
      </c>
      <c r="F242" s="177">
        <v>0</v>
      </c>
      <c r="G242" s="177">
        <v>0</v>
      </c>
      <c r="H242" s="177">
        <v>0</v>
      </c>
      <c r="I242" s="177">
        <v>0</v>
      </c>
      <c r="J242" s="177">
        <v>0</v>
      </c>
      <c r="K242" s="177">
        <v>0</v>
      </c>
      <c r="L242" s="177">
        <v>0</v>
      </c>
      <c r="M242" s="178">
        <v>0</v>
      </c>
    </row>
    <row r="243" spans="1:13" ht="20.100000000000001" customHeight="1" x14ac:dyDescent="0.35">
      <c r="A243" s="175" t="s">
        <v>368</v>
      </c>
      <c r="B243" s="176" t="s">
        <v>371</v>
      </c>
      <c r="C243" s="188" t="s">
        <v>526</v>
      </c>
      <c r="D243" s="189" t="s">
        <v>527</v>
      </c>
      <c r="E243" s="185">
        <v>0</v>
      </c>
      <c r="F243" s="179">
        <v>0</v>
      </c>
      <c r="G243" s="179">
        <v>0</v>
      </c>
      <c r="H243" s="179">
        <v>0</v>
      </c>
      <c r="I243" s="179">
        <v>0</v>
      </c>
      <c r="J243" s="179">
        <v>0</v>
      </c>
      <c r="K243" s="179">
        <v>0</v>
      </c>
      <c r="L243" s="179">
        <v>0</v>
      </c>
      <c r="M243" s="180">
        <v>0</v>
      </c>
    </row>
    <row r="244" spans="1:13" ht="20.100000000000001" customHeight="1" x14ac:dyDescent="0.35">
      <c r="A244" s="173" t="s">
        <v>368</v>
      </c>
      <c r="B244" s="174" t="s">
        <v>372</v>
      </c>
      <c r="C244" s="186" t="s">
        <v>526</v>
      </c>
      <c r="D244" s="187" t="s">
        <v>530</v>
      </c>
      <c r="E244" s="184">
        <v>0</v>
      </c>
      <c r="F244" s="177">
        <v>0</v>
      </c>
      <c r="G244" s="177">
        <v>0</v>
      </c>
      <c r="H244" s="177">
        <v>0</v>
      </c>
      <c r="I244" s="177">
        <v>0</v>
      </c>
      <c r="J244" s="177">
        <v>0</v>
      </c>
      <c r="K244" s="177">
        <v>0</v>
      </c>
      <c r="L244" s="177">
        <v>0</v>
      </c>
      <c r="M244" s="178">
        <v>0</v>
      </c>
    </row>
    <row r="245" spans="1:13" ht="20.100000000000001" customHeight="1" x14ac:dyDescent="0.35">
      <c r="A245" s="175" t="s">
        <v>368</v>
      </c>
      <c r="B245" s="176" t="s">
        <v>373</v>
      </c>
      <c r="C245" s="188" t="s">
        <v>526</v>
      </c>
      <c r="D245" s="189" t="s">
        <v>530</v>
      </c>
      <c r="E245" s="185">
        <v>0</v>
      </c>
      <c r="F245" s="179">
        <v>0</v>
      </c>
      <c r="G245" s="179">
        <v>0</v>
      </c>
      <c r="H245" s="179">
        <v>0</v>
      </c>
      <c r="I245" s="179">
        <v>0</v>
      </c>
      <c r="J245" s="179">
        <v>0</v>
      </c>
      <c r="K245" s="179">
        <v>0</v>
      </c>
      <c r="L245" s="179">
        <v>0</v>
      </c>
      <c r="M245" s="180">
        <v>0</v>
      </c>
    </row>
    <row r="246" spans="1:13" ht="20.100000000000001" customHeight="1" x14ac:dyDescent="0.35">
      <c r="A246" s="173" t="s">
        <v>368</v>
      </c>
      <c r="B246" s="174" t="s">
        <v>374</v>
      </c>
      <c r="C246" s="186" t="s">
        <v>533</v>
      </c>
      <c r="D246" s="187" t="s">
        <v>530</v>
      </c>
      <c r="E246" s="184">
        <v>0</v>
      </c>
      <c r="F246" s="177">
        <v>0</v>
      </c>
      <c r="G246" s="177">
        <v>0</v>
      </c>
      <c r="H246" s="177">
        <v>0</v>
      </c>
      <c r="I246" s="177">
        <v>0</v>
      </c>
      <c r="J246" s="177">
        <v>0</v>
      </c>
      <c r="K246" s="177">
        <v>0</v>
      </c>
      <c r="L246" s="177">
        <v>0</v>
      </c>
      <c r="M246" s="178">
        <v>0</v>
      </c>
    </row>
    <row r="247" spans="1:13" ht="20.100000000000001" customHeight="1" x14ac:dyDescent="0.35">
      <c r="A247" s="175" t="s">
        <v>368</v>
      </c>
      <c r="B247" s="176" t="s">
        <v>375</v>
      </c>
      <c r="C247" s="188" t="s">
        <v>526</v>
      </c>
      <c r="D247" s="189" t="s">
        <v>530</v>
      </c>
      <c r="E247" s="185">
        <v>0</v>
      </c>
      <c r="F247" s="179">
        <v>0</v>
      </c>
      <c r="G247" s="179">
        <v>0</v>
      </c>
      <c r="H247" s="179">
        <v>0</v>
      </c>
      <c r="I247" s="179">
        <v>0</v>
      </c>
      <c r="J247" s="179">
        <v>0</v>
      </c>
      <c r="K247" s="179">
        <v>0</v>
      </c>
      <c r="L247" s="179">
        <v>0</v>
      </c>
      <c r="M247" s="180">
        <v>0</v>
      </c>
    </row>
    <row r="248" spans="1:13" ht="20.100000000000001" customHeight="1" x14ac:dyDescent="0.35">
      <c r="A248" s="173" t="s">
        <v>368</v>
      </c>
      <c r="B248" s="174" t="s">
        <v>376</v>
      </c>
      <c r="C248" s="186" t="s">
        <v>526</v>
      </c>
      <c r="D248" s="187" t="s">
        <v>530</v>
      </c>
      <c r="E248" s="184">
        <v>0</v>
      </c>
      <c r="F248" s="177">
        <v>0</v>
      </c>
      <c r="G248" s="177">
        <v>0</v>
      </c>
      <c r="H248" s="177">
        <v>0</v>
      </c>
      <c r="I248" s="177">
        <v>0</v>
      </c>
      <c r="J248" s="177">
        <v>0</v>
      </c>
      <c r="K248" s="177">
        <v>0</v>
      </c>
      <c r="L248" s="177">
        <v>0</v>
      </c>
      <c r="M248" s="178">
        <v>0</v>
      </c>
    </row>
    <row r="249" spans="1:13" ht="20.100000000000001" customHeight="1" x14ac:dyDescent="0.35">
      <c r="A249" s="175" t="s">
        <v>368</v>
      </c>
      <c r="B249" s="176" t="s">
        <v>377</v>
      </c>
      <c r="C249" s="188" t="s">
        <v>529</v>
      </c>
      <c r="D249" s="189" t="s">
        <v>530</v>
      </c>
      <c r="E249" s="185">
        <v>3</v>
      </c>
      <c r="F249" s="179">
        <v>0</v>
      </c>
      <c r="G249" s="179">
        <v>0</v>
      </c>
      <c r="H249" s="179">
        <v>0</v>
      </c>
      <c r="I249" s="179">
        <v>0</v>
      </c>
      <c r="J249" s="179">
        <v>0</v>
      </c>
      <c r="K249" s="179">
        <v>0</v>
      </c>
      <c r="L249" s="179">
        <v>0</v>
      </c>
      <c r="M249" s="180">
        <v>0</v>
      </c>
    </row>
    <row r="250" spans="1:13" ht="20.100000000000001" customHeight="1" x14ac:dyDescent="0.35">
      <c r="A250" s="173" t="s">
        <v>368</v>
      </c>
      <c r="B250" s="174" t="s">
        <v>378</v>
      </c>
      <c r="C250" s="186" t="s">
        <v>526</v>
      </c>
      <c r="D250" s="187" t="s">
        <v>530</v>
      </c>
      <c r="E250" s="184">
        <v>0</v>
      </c>
      <c r="F250" s="177">
        <v>0</v>
      </c>
      <c r="G250" s="177">
        <v>0</v>
      </c>
      <c r="H250" s="177">
        <v>0</v>
      </c>
      <c r="I250" s="177">
        <v>0</v>
      </c>
      <c r="J250" s="177">
        <v>0</v>
      </c>
      <c r="K250" s="177">
        <v>0</v>
      </c>
      <c r="L250" s="177">
        <v>0</v>
      </c>
      <c r="M250" s="178">
        <v>0</v>
      </c>
    </row>
    <row r="251" spans="1:13" ht="20.100000000000001" customHeight="1" x14ac:dyDescent="0.35">
      <c r="A251" s="175" t="s">
        <v>368</v>
      </c>
      <c r="B251" s="176" t="s">
        <v>379</v>
      </c>
      <c r="C251" s="188" t="s">
        <v>526</v>
      </c>
      <c r="D251" s="189" t="s">
        <v>530</v>
      </c>
      <c r="E251" s="185">
        <v>0</v>
      </c>
      <c r="F251" s="179">
        <v>0</v>
      </c>
      <c r="G251" s="179">
        <v>0</v>
      </c>
      <c r="H251" s="179">
        <v>0</v>
      </c>
      <c r="I251" s="179">
        <v>0</v>
      </c>
      <c r="J251" s="179">
        <v>0</v>
      </c>
      <c r="K251" s="179">
        <v>0</v>
      </c>
      <c r="L251" s="179">
        <v>0</v>
      </c>
      <c r="M251" s="180">
        <v>0</v>
      </c>
    </row>
    <row r="252" spans="1:13" ht="20.100000000000001" customHeight="1" x14ac:dyDescent="0.35">
      <c r="A252" s="173" t="s">
        <v>368</v>
      </c>
      <c r="B252" s="174" t="s">
        <v>380</v>
      </c>
      <c r="C252" s="186" t="s">
        <v>534</v>
      </c>
      <c r="D252" s="187" t="s">
        <v>42</v>
      </c>
      <c r="E252" s="184">
        <v>3</v>
      </c>
      <c r="F252" s="177">
        <v>0</v>
      </c>
      <c r="G252" s="177">
        <v>3</v>
      </c>
      <c r="H252" s="177">
        <v>3</v>
      </c>
      <c r="I252" s="177">
        <v>0</v>
      </c>
      <c r="J252" s="177">
        <v>0</v>
      </c>
      <c r="K252" s="177">
        <v>0</v>
      </c>
      <c r="L252" s="177">
        <v>0</v>
      </c>
      <c r="M252" s="178">
        <v>0</v>
      </c>
    </row>
    <row r="253" spans="1:13" ht="20.100000000000001" customHeight="1" x14ac:dyDescent="0.35">
      <c r="A253" s="175" t="s">
        <v>368</v>
      </c>
      <c r="B253" s="176" t="s">
        <v>381</v>
      </c>
      <c r="C253" s="188" t="s">
        <v>529</v>
      </c>
      <c r="D253" s="189" t="s">
        <v>530</v>
      </c>
      <c r="E253" s="185">
        <v>0</v>
      </c>
      <c r="F253" s="179">
        <v>0</v>
      </c>
      <c r="G253" s="179">
        <v>3</v>
      </c>
      <c r="H253" s="179">
        <v>3</v>
      </c>
      <c r="I253" s="179">
        <v>0</v>
      </c>
      <c r="J253" s="179">
        <v>0</v>
      </c>
      <c r="K253" s="179">
        <v>0</v>
      </c>
      <c r="L253" s="179">
        <v>0</v>
      </c>
      <c r="M253" s="180">
        <v>0</v>
      </c>
    </row>
    <row r="254" spans="1:13" ht="20.100000000000001" customHeight="1" x14ac:dyDescent="0.35">
      <c r="A254" s="173" t="s">
        <v>382</v>
      </c>
      <c r="B254" s="174" t="s">
        <v>383</v>
      </c>
      <c r="C254" s="186" t="s">
        <v>529</v>
      </c>
      <c r="D254" s="187" t="s">
        <v>530</v>
      </c>
      <c r="E254" s="184">
        <v>0</v>
      </c>
      <c r="F254" s="177">
        <v>0</v>
      </c>
      <c r="G254" s="177">
        <v>0</v>
      </c>
      <c r="H254" s="177">
        <v>0</v>
      </c>
      <c r="I254" s="177">
        <v>0</v>
      </c>
      <c r="J254" s="177">
        <v>0</v>
      </c>
      <c r="K254" s="177">
        <v>0</v>
      </c>
      <c r="L254" s="177">
        <v>0</v>
      </c>
      <c r="M254" s="178">
        <v>0</v>
      </c>
    </row>
    <row r="255" spans="1:13" ht="20.100000000000001" customHeight="1" x14ac:dyDescent="0.35">
      <c r="A255" s="175" t="s">
        <v>384</v>
      </c>
      <c r="B255" s="176" t="s">
        <v>385</v>
      </c>
      <c r="C255" s="188" t="s">
        <v>529</v>
      </c>
      <c r="D255" s="189" t="s">
        <v>530</v>
      </c>
      <c r="E255" s="185">
        <v>3</v>
      </c>
      <c r="F255" s="179">
        <v>0</v>
      </c>
      <c r="G255" s="179">
        <v>3</v>
      </c>
      <c r="H255" s="179">
        <v>0</v>
      </c>
      <c r="I255" s="179">
        <v>3</v>
      </c>
      <c r="J255" s="179">
        <v>0</v>
      </c>
      <c r="K255" s="179">
        <v>0</v>
      </c>
      <c r="L255" s="179">
        <v>0</v>
      </c>
      <c r="M255" s="180">
        <v>0</v>
      </c>
    </row>
    <row r="256" spans="1:13" ht="20.100000000000001" customHeight="1" x14ac:dyDescent="0.35">
      <c r="A256" s="173" t="s">
        <v>384</v>
      </c>
      <c r="B256" s="174" t="s">
        <v>386</v>
      </c>
      <c r="C256" s="186" t="s">
        <v>529</v>
      </c>
      <c r="D256" s="187" t="s">
        <v>530</v>
      </c>
      <c r="E256" s="184">
        <v>3</v>
      </c>
      <c r="F256" s="177">
        <v>3</v>
      </c>
      <c r="G256" s="177">
        <v>3</v>
      </c>
      <c r="H256" s="177">
        <v>3</v>
      </c>
      <c r="I256" s="177">
        <v>3</v>
      </c>
      <c r="J256" s="177">
        <v>0</v>
      </c>
      <c r="K256" s="177">
        <v>0</v>
      </c>
      <c r="L256" s="177">
        <v>0</v>
      </c>
      <c r="M256" s="178">
        <v>3</v>
      </c>
    </row>
    <row r="257" spans="1:13" ht="20.100000000000001" customHeight="1" x14ac:dyDescent="0.35">
      <c r="A257" s="175" t="s">
        <v>384</v>
      </c>
      <c r="B257" s="176" t="s">
        <v>387</v>
      </c>
      <c r="C257" s="188" t="s">
        <v>529</v>
      </c>
      <c r="D257" s="189" t="s">
        <v>530</v>
      </c>
      <c r="E257" s="185">
        <v>3</v>
      </c>
      <c r="F257" s="179">
        <v>0</v>
      </c>
      <c r="G257" s="179">
        <v>0</v>
      </c>
      <c r="H257" s="179">
        <v>0</v>
      </c>
      <c r="I257" s="179">
        <v>3</v>
      </c>
      <c r="J257" s="179">
        <v>0</v>
      </c>
      <c r="K257" s="179">
        <v>0</v>
      </c>
      <c r="L257" s="179">
        <v>0</v>
      </c>
      <c r="M257" s="180">
        <v>0</v>
      </c>
    </row>
    <row r="258" spans="1:13" ht="20.100000000000001" customHeight="1" x14ac:dyDescent="0.35">
      <c r="A258" s="173" t="s">
        <v>384</v>
      </c>
      <c r="B258" s="174" t="s">
        <v>388</v>
      </c>
      <c r="C258" s="186" t="s">
        <v>529</v>
      </c>
      <c r="D258" s="187" t="s">
        <v>530</v>
      </c>
      <c r="E258" s="184">
        <v>3</v>
      </c>
      <c r="F258" s="177">
        <v>3</v>
      </c>
      <c r="G258" s="177">
        <v>3</v>
      </c>
      <c r="H258" s="177">
        <v>3</v>
      </c>
      <c r="I258" s="177">
        <v>0</v>
      </c>
      <c r="J258" s="177">
        <v>3</v>
      </c>
      <c r="K258" s="177">
        <v>0</v>
      </c>
      <c r="L258" s="177">
        <v>0</v>
      </c>
      <c r="M258" s="178">
        <v>0</v>
      </c>
    </row>
    <row r="259" spans="1:13" ht="20.100000000000001" customHeight="1" x14ac:dyDescent="0.35">
      <c r="A259" s="175" t="s">
        <v>384</v>
      </c>
      <c r="B259" s="176" t="s">
        <v>389</v>
      </c>
      <c r="C259" s="188" t="s">
        <v>533</v>
      </c>
      <c r="D259" s="189" t="s">
        <v>530</v>
      </c>
      <c r="E259" s="185">
        <v>0</v>
      </c>
      <c r="F259" s="179">
        <v>0</v>
      </c>
      <c r="G259" s="179">
        <v>0</v>
      </c>
      <c r="H259" s="179">
        <v>0</v>
      </c>
      <c r="I259" s="179">
        <v>0</v>
      </c>
      <c r="J259" s="179">
        <v>0</v>
      </c>
      <c r="K259" s="179">
        <v>0</v>
      </c>
      <c r="L259" s="179">
        <v>0</v>
      </c>
      <c r="M259" s="180">
        <v>0</v>
      </c>
    </row>
    <row r="260" spans="1:13" ht="20.100000000000001" customHeight="1" x14ac:dyDescent="0.35">
      <c r="A260" s="173" t="s">
        <v>384</v>
      </c>
      <c r="B260" s="174" t="s">
        <v>390</v>
      </c>
      <c r="C260" s="186" t="s">
        <v>526</v>
      </c>
      <c r="D260" s="187" t="s">
        <v>530</v>
      </c>
      <c r="E260" s="184">
        <v>0</v>
      </c>
      <c r="F260" s="177">
        <v>0</v>
      </c>
      <c r="G260" s="177">
        <v>0</v>
      </c>
      <c r="H260" s="177">
        <v>0</v>
      </c>
      <c r="I260" s="177">
        <v>0</v>
      </c>
      <c r="J260" s="177">
        <v>0</v>
      </c>
      <c r="K260" s="177">
        <v>0</v>
      </c>
      <c r="L260" s="177">
        <v>0</v>
      </c>
      <c r="M260" s="178">
        <v>0</v>
      </c>
    </row>
    <row r="261" spans="1:13" ht="20.100000000000001" customHeight="1" x14ac:dyDescent="0.35">
      <c r="A261" s="175" t="s">
        <v>391</v>
      </c>
      <c r="B261" s="176" t="s">
        <v>392</v>
      </c>
      <c r="C261" s="188" t="s">
        <v>529</v>
      </c>
      <c r="D261" s="189" t="s">
        <v>530</v>
      </c>
      <c r="E261" s="185">
        <v>6</v>
      </c>
      <c r="F261" s="179">
        <v>3</v>
      </c>
      <c r="G261" s="179">
        <v>3</v>
      </c>
      <c r="H261" s="179">
        <v>3</v>
      </c>
      <c r="I261" s="179">
        <v>6</v>
      </c>
      <c r="J261" s="179">
        <v>0</v>
      </c>
      <c r="K261" s="179">
        <v>0</v>
      </c>
      <c r="L261" s="179">
        <v>0</v>
      </c>
      <c r="M261" s="180">
        <v>18</v>
      </c>
    </row>
    <row r="262" spans="1:13" ht="20.100000000000001" customHeight="1" x14ac:dyDescent="0.35">
      <c r="A262" s="173" t="s">
        <v>393</v>
      </c>
      <c r="B262" s="174" t="s">
        <v>394</v>
      </c>
      <c r="C262" s="186" t="s">
        <v>533</v>
      </c>
      <c r="D262" s="187" t="s">
        <v>530</v>
      </c>
      <c r="E262" s="184">
        <v>0</v>
      </c>
      <c r="F262" s="177">
        <v>0</v>
      </c>
      <c r="G262" s="177">
        <v>0</v>
      </c>
      <c r="H262" s="177">
        <v>0</v>
      </c>
      <c r="I262" s="177">
        <v>0</v>
      </c>
      <c r="J262" s="177">
        <v>0</v>
      </c>
      <c r="K262" s="177">
        <v>0</v>
      </c>
      <c r="L262" s="177">
        <v>0</v>
      </c>
      <c r="M262" s="178">
        <v>0</v>
      </c>
    </row>
    <row r="263" spans="1:13" ht="20.100000000000001" customHeight="1" x14ac:dyDescent="0.35">
      <c r="A263" s="175" t="s">
        <v>393</v>
      </c>
      <c r="B263" s="176" t="s">
        <v>395</v>
      </c>
      <c r="C263" s="188" t="s">
        <v>526</v>
      </c>
      <c r="D263" s="189" t="s">
        <v>531</v>
      </c>
      <c r="E263" s="185">
        <v>0</v>
      </c>
      <c r="F263" s="179">
        <v>0</v>
      </c>
      <c r="G263" s="179">
        <v>0</v>
      </c>
      <c r="H263" s="179">
        <v>0</v>
      </c>
      <c r="I263" s="179">
        <v>0</v>
      </c>
      <c r="J263" s="179">
        <v>0</v>
      </c>
      <c r="K263" s="179">
        <v>0</v>
      </c>
      <c r="L263" s="179">
        <v>0</v>
      </c>
      <c r="M263" s="180">
        <v>0</v>
      </c>
    </row>
    <row r="264" spans="1:13" ht="20.100000000000001" customHeight="1" x14ac:dyDescent="0.35">
      <c r="A264" s="173" t="s">
        <v>393</v>
      </c>
      <c r="B264" s="174" t="s">
        <v>396</v>
      </c>
      <c r="C264" s="186" t="s">
        <v>529</v>
      </c>
      <c r="D264" s="187" t="s">
        <v>530</v>
      </c>
      <c r="E264" s="184">
        <v>9</v>
      </c>
      <c r="F264" s="177">
        <v>3</v>
      </c>
      <c r="G264" s="177">
        <v>3</v>
      </c>
      <c r="H264" s="177">
        <v>3</v>
      </c>
      <c r="I264" s="177">
        <v>3</v>
      </c>
      <c r="J264" s="177">
        <v>0</v>
      </c>
      <c r="K264" s="177">
        <v>0</v>
      </c>
      <c r="L264" s="177">
        <v>0</v>
      </c>
      <c r="M264" s="178">
        <v>0</v>
      </c>
    </row>
    <row r="265" spans="1:13" ht="20.100000000000001" customHeight="1" x14ac:dyDescent="0.35">
      <c r="A265" s="175" t="s">
        <v>393</v>
      </c>
      <c r="B265" s="176" t="s">
        <v>397</v>
      </c>
      <c r="C265" s="188" t="s">
        <v>533</v>
      </c>
      <c r="D265" s="189" t="s">
        <v>527</v>
      </c>
      <c r="E265" s="185">
        <v>0</v>
      </c>
      <c r="F265" s="179">
        <v>0</v>
      </c>
      <c r="G265" s="179">
        <v>0</v>
      </c>
      <c r="H265" s="179">
        <v>0</v>
      </c>
      <c r="I265" s="179">
        <v>0</v>
      </c>
      <c r="J265" s="179">
        <v>0</v>
      </c>
      <c r="K265" s="179">
        <v>0</v>
      </c>
      <c r="L265" s="179">
        <v>0</v>
      </c>
      <c r="M265" s="180">
        <v>0</v>
      </c>
    </row>
    <row r="266" spans="1:13" ht="20.100000000000001" customHeight="1" x14ac:dyDescent="0.35">
      <c r="A266" s="173" t="s">
        <v>393</v>
      </c>
      <c r="B266" s="174" t="s">
        <v>398</v>
      </c>
      <c r="C266" s="186" t="s">
        <v>526</v>
      </c>
      <c r="D266" s="187" t="s">
        <v>530</v>
      </c>
      <c r="E266" s="184">
        <v>0</v>
      </c>
      <c r="F266" s="177">
        <v>0</v>
      </c>
      <c r="G266" s="177">
        <v>0</v>
      </c>
      <c r="H266" s="177">
        <v>0</v>
      </c>
      <c r="I266" s="177">
        <v>0</v>
      </c>
      <c r="J266" s="177">
        <v>0</v>
      </c>
      <c r="K266" s="177">
        <v>0</v>
      </c>
      <c r="L266" s="177">
        <v>0</v>
      </c>
      <c r="M266" s="178">
        <v>0</v>
      </c>
    </row>
    <row r="267" spans="1:13" ht="20.100000000000001" customHeight="1" x14ac:dyDescent="0.35">
      <c r="A267" s="175" t="s">
        <v>393</v>
      </c>
      <c r="B267" s="176" t="s">
        <v>399</v>
      </c>
      <c r="C267" s="188" t="s">
        <v>529</v>
      </c>
      <c r="D267" s="189" t="s">
        <v>527</v>
      </c>
      <c r="E267" s="185">
        <v>0</v>
      </c>
      <c r="F267" s="179">
        <v>0</v>
      </c>
      <c r="G267" s="179">
        <v>0</v>
      </c>
      <c r="H267" s="179">
        <v>0</v>
      </c>
      <c r="I267" s="179">
        <v>0</v>
      </c>
      <c r="J267" s="179">
        <v>0</v>
      </c>
      <c r="K267" s="179">
        <v>0</v>
      </c>
      <c r="L267" s="179">
        <v>0</v>
      </c>
      <c r="M267" s="180">
        <v>0</v>
      </c>
    </row>
    <row r="268" spans="1:13" ht="20.100000000000001" customHeight="1" x14ac:dyDescent="0.35">
      <c r="A268" s="173" t="s">
        <v>393</v>
      </c>
      <c r="B268" s="174" t="s">
        <v>400</v>
      </c>
      <c r="C268" s="186" t="s">
        <v>529</v>
      </c>
      <c r="D268" s="187" t="s">
        <v>530</v>
      </c>
      <c r="E268" s="184">
        <v>3</v>
      </c>
      <c r="F268" s="177">
        <v>0</v>
      </c>
      <c r="G268" s="177">
        <v>0</v>
      </c>
      <c r="H268" s="177">
        <v>0</v>
      </c>
      <c r="I268" s="177">
        <v>0</v>
      </c>
      <c r="J268" s="177">
        <v>0</v>
      </c>
      <c r="K268" s="177">
        <v>0</v>
      </c>
      <c r="L268" s="177">
        <v>0</v>
      </c>
      <c r="M268" s="178">
        <v>3</v>
      </c>
    </row>
    <row r="269" spans="1:13" ht="20.100000000000001" customHeight="1" x14ac:dyDescent="0.35">
      <c r="A269" s="175" t="s">
        <v>393</v>
      </c>
      <c r="B269" s="176" t="s">
        <v>401</v>
      </c>
      <c r="C269" s="188" t="s">
        <v>529</v>
      </c>
      <c r="D269" s="189" t="s">
        <v>530</v>
      </c>
      <c r="E269" s="185">
        <v>6</v>
      </c>
      <c r="F269" s="179">
        <v>3</v>
      </c>
      <c r="G269" s="179">
        <v>3</v>
      </c>
      <c r="H269" s="179">
        <v>3</v>
      </c>
      <c r="I269" s="179">
        <v>3</v>
      </c>
      <c r="J269" s="179">
        <v>0</v>
      </c>
      <c r="K269" s="179">
        <v>3</v>
      </c>
      <c r="L269" s="179">
        <v>24</v>
      </c>
      <c r="M269" s="180">
        <v>0</v>
      </c>
    </row>
    <row r="270" spans="1:13" ht="20.100000000000001" customHeight="1" x14ac:dyDescent="0.35">
      <c r="A270" s="173" t="s">
        <v>393</v>
      </c>
      <c r="B270" s="174" t="s">
        <v>402</v>
      </c>
      <c r="C270" s="186" t="s">
        <v>529</v>
      </c>
      <c r="D270" s="187" t="s">
        <v>530</v>
      </c>
      <c r="E270" s="184">
        <v>9</v>
      </c>
      <c r="F270" s="177">
        <v>3</v>
      </c>
      <c r="G270" s="177">
        <v>3</v>
      </c>
      <c r="H270" s="177">
        <v>3</v>
      </c>
      <c r="I270" s="177">
        <v>0</v>
      </c>
      <c r="J270" s="177">
        <v>3</v>
      </c>
      <c r="K270" s="177">
        <v>3</v>
      </c>
      <c r="L270" s="177">
        <v>7</v>
      </c>
      <c r="M270" s="178">
        <v>0</v>
      </c>
    </row>
    <row r="271" spans="1:13" ht="20.100000000000001" customHeight="1" x14ac:dyDescent="0.35">
      <c r="A271" s="175" t="s">
        <v>403</v>
      </c>
      <c r="B271" s="176" t="s">
        <v>404</v>
      </c>
      <c r="C271" s="188" t="s">
        <v>529</v>
      </c>
      <c r="D271" s="189" t="s">
        <v>530</v>
      </c>
      <c r="E271" s="185">
        <v>3</v>
      </c>
      <c r="F271" s="179">
        <v>2</v>
      </c>
      <c r="G271" s="179">
        <v>3</v>
      </c>
      <c r="H271" s="179">
        <v>3</v>
      </c>
      <c r="I271" s="179">
        <v>0</v>
      </c>
      <c r="J271" s="179">
        <v>0</v>
      </c>
      <c r="K271" s="179">
        <v>1</v>
      </c>
      <c r="L271" s="179">
        <v>0</v>
      </c>
      <c r="M271" s="180">
        <v>3</v>
      </c>
    </row>
    <row r="272" spans="1:13" ht="20.100000000000001" customHeight="1" x14ac:dyDescent="0.35">
      <c r="A272" s="173" t="s">
        <v>403</v>
      </c>
      <c r="B272" s="174" t="s">
        <v>405</v>
      </c>
      <c r="C272" s="186" t="s">
        <v>529</v>
      </c>
      <c r="D272" s="187" t="s">
        <v>530</v>
      </c>
      <c r="E272" s="184">
        <v>3</v>
      </c>
      <c r="F272" s="177">
        <v>0</v>
      </c>
      <c r="G272" s="177">
        <v>0</v>
      </c>
      <c r="H272" s="177">
        <v>0</v>
      </c>
      <c r="I272" s="177">
        <v>0</v>
      </c>
      <c r="J272" s="177">
        <v>0</v>
      </c>
      <c r="K272" s="177">
        <v>0</v>
      </c>
      <c r="L272" s="177">
        <v>0</v>
      </c>
      <c r="M272" s="178">
        <v>0</v>
      </c>
    </row>
    <row r="273" spans="1:13" ht="20.100000000000001" customHeight="1" x14ac:dyDescent="0.35">
      <c r="A273" s="175" t="s">
        <v>403</v>
      </c>
      <c r="B273" s="176" t="s">
        <v>406</v>
      </c>
      <c r="C273" s="188" t="s">
        <v>529</v>
      </c>
      <c r="D273" s="189" t="s">
        <v>530</v>
      </c>
      <c r="E273" s="185">
        <v>3</v>
      </c>
      <c r="F273" s="179">
        <v>0</v>
      </c>
      <c r="G273" s="179">
        <v>0</v>
      </c>
      <c r="H273" s="179">
        <v>0</v>
      </c>
      <c r="I273" s="179">
        <v>0</v>
      </c>
      <c r="J273" s="179">
        <v>0</v>
      </c>
      <c r="K273" s="179">
        <v>0</v>
      </c>
      <c r="L273" s="179">
        <v>0</v>
      </c>
      <c r="M273" s="180">
        <v>0</v>
      </c>
    </row>
    <row r="274" spans="1:13" ht="20.100000000000001" customHeight="1" x14ac:dyDescent="0.35">
      <c r="A274" s="173" t="s">
        <v>403</v>
      </c>
      <c r="B274" s="174" t="s">
        <v>407</v>
      </c>
      <c r="C274" s="186" t="s">
        <v>533</v>
      </c>
      <c r="D274" s="187" t="s">
        <v>530</v>
      </c>
      <c r="E274" s="184">
        <v>0</v>
      </c>
      <c r="F274" s="177">
        <v>0</v>
      </c>
      <c r="G274" s="177">
        <v>0</v>
      </c>
      <c r="H274" s="177">
        <v>0</v>
      </c>
      <c r="I274" s="177">
        <v>0</v>
      </c>
      <c r="J274" s="177">
        <v>0</v>
      </c>
      <c r="K274" s="177">
        <v>0</v>
      </c>
      <c r="L274" s="177">
        <v>0</v>
      </c>
      <c r="M274" s="178">
        <v>0</v>
      </c>
    </row>
    <row r="275" spans="1:13" ht="20.100000000000001" customHeight="1" x14ac:dyDescent="0.35">
      <c r="A275" s="175" t="s">
        <v>403</v>
      </c>
      <c r="B275" s="176" t="s">
        <v>408</v>
      </c>
      <c r="C275" s="188" t="s">
        <v>529</v>
      </c>
      <c r="D275" s="189" t="s">
        <v>530</v>
      </c>
      <c r="E275" s="185">
        <v>3</v>
      </c>
      <c r="F275" s="179">
        <v>3</v>
      </c>
      <c r="G275" s="179">
        <v>3</v>
      </c>
      <c r="H275" s="179">
        <v>3</v>
      </c>
      <c r="I275" s="179">
        <v>0</v>
      </c>
      <c r="J275" s="179">
        <v>0</v>
      </c>
      <c r="K275" s="179">
        <v>3</v>
      </c>
      <c r="L275" s="179">
        <v>0</v>
      </c>
      <c r="M275" s="180">
        <v>3</v>
      </c>
    </row>
    <row r="276" spans="1:13" ht="20.100000000000001" customHeight="1" x14ac:dyDescent="0.35">
      <c r="A276" s="173" t="s">
        <v>403</v>
      </c>
      <c r="B276" s="174" t="s">
        <v>409</v>
      </c>
      <c r="C276" s="186" t="s">
        <v>533</v>
      </c>
      <c r="D276" s="187" t="s">
        <v>530</v>
      </c>
      <c r="E276" s="184">
        <v>0</v>
      </c>
      <c r="F276" s="177">
        <v>0</v>
      </c>
      <c r="G276" s="177">
        <v>0</v>
      </c>
      <c r="H276" s="177">
        <v>0</v>
      </c>
      <c r="I276" s="177">
        <v>0</v>
      </c>
      <c r="J276" s="177">
        <v>0</v>
      </c>
      <c r="K276" s="177">
        <v>0</v>
      </c>
      <c r="L276" s="177">
        <v>0</v>
      </c>
      <c r="M276" s="178">
        <v>0</v>
      </c>
    </row>
    <row r="277" spans="1:13" ht="20.100000000000001" customHeight="1" x14ac:dyDescent="0.35">
      <c r="A277" s="175" t="s">
        <v>403</v>
      </c>
      <c r="B277" s="176" t="s">
        <v>410</v>
      </c>
      <c r="C277" s="188" t="s">
        <v>526</v>
      </c>
      <c r="D277" s="189" t="s">
        <v>531</v>
      </c>
      <c r="E277" s="185">
        <v>0</v>
      </c>
      <c r="F277" s="179">
        <v>0</v>
      </c>
      <c r="G277" s="179">
        <v>0</v>
      </c>
      <c r="H277" s="179">
        <v>0</v>
      </c>
      <c r="I277" s="179">
        <v>0</v>
      </c>
      <c r="J277" s="179">
        <v>0</v>
      </c>
      <c r="K277" s="179">
        <v>0</v>
      </c>
      <c r="L277" s="179">
        <v>0</v>
      </c>
      <c r="M277" s="180">
        <v>0</v>
      </c>
    </row>
    <row r="278" spans="1:13" ht="20.100000000000001" customHeight="1" x14ac:dyDescent="0.35">
      <c r="A278" s="173" t="s">
        <v>403</v>
      </c>
      <c r="B278" s="174" t="s">
        <v>411</v>
      </c>
      <c r="C278" s="186" t="s">
        <v>526</v>
      </c>
      <c r="D278" s="187" t="s">
        <v>531</v>
      </c>
      <c r="E278" s="184">
        <v>0</v>
      </c>
      <c r="F278" s="177">
        <v>0</v>
      </c>
      <c r="G278" s="177">
        <v>0</v>
      </c>
      <c r="H278" s="177">
        <v>0</v>
      </c>
      <c r="I278" s="177">
        <v>0</v>
      </c>
      <c r="J278" s="177">
        <v>0</v>
      </c>
      <c r="K278" s="177">
        <v>0</v>
      </c>
      <c r="L278" s="177">
        <v>0</v>
      </c>
      <c r="M278" s="178">
        <v>0</v>
      </c>
    </row>
    <row r="279" spans="1:13" ht="20.100000000000001" customHeight="1" x14ac:dyDescent="0.35">
      <c r="A279" s="175" t="s">
        <v>403</v>
      </c>
      <c r="B279" s="176" t="s">
        <v>412</v>
      </c>
      <c r="C279" s="188" t="s">
        <v>526</v>
      </c>
      <c r="D279" s="189" t="s">
        <v>530</v>
      </c>
      <c r="E279" s="185">
        <v>0</v>
      </c>
      <c r="F279" s="179">
        <v>0</v>
      </c>
      <c r="G279" s="179">
        <v>0</v>
      </c>
      <c r="H279" s="179">
        <v>0</v>
      </c>
      <c r="I279" s="179">
        <v>0</v>
      </c>
      <c r="J279" s="179">
        <v>0</v>
      </c>
      <c r="K279" s="179">
        <v>0</v>
      </c>
      <c r="L279" s="179">
        <v>0</v>
      </c>
      <c r="M279" s="180">
        <v>0</v>
      </c>
    </row>
    <row r="280" spans="1:13" ht="20.100000000000001" customHeight="1" x14ac:dyDescent="0.35">
      <c r="A280" s="173" t="s">
        <v>403</v>
      </c>
      <c r="B280" s="174" t="s">
        <v>413</v>
      </c>
      <c r="C280" s="186" t="s">
        <v>533</v>
      </c>
      <c r="D280" s="187" t="s">
        <v>530</v>
      </c>
      <c r="E280" s="184">
        <v>0</v>
      </c>
      <c r="F280" s="177">
        <v>0</v>
      </c>
      <c r="G280" s="177">
        <v>0</v>
      </c>
      <c r="H280" s="177">
        <v>0</v>
      </c>
      <c r="I280" s="177">
        <v>0</v>
      </c>
      <c r="J280" s="177">
        <v>0</v>
      </c>
      <c r="K280" s="177">
        <v>0</v>
      </c>
      <c r="L280" s="177">
        <v>0</v>
      </c>
      <c r="M280" s="178">
        <v>0</v>
      </c>
    </row>
    <row r="281" spans="1:13" ht="20.100000000000001" customHeight="1" x14ac:dyDescent="0.35">
      <c r="A281" s="175" t="s">
        <v>403</v>
      </c>
      <c r="B281" s="176" t="s">
        <v>414</v>
      </c>
      <c r="C281" s="188" t="s">
        <v>529</v>
      </c>
      <c r="D281" s="189" t="s">
        <v>530</v>
      </c>
      <c r="E281" s="185">
        <v>3</v>
      </c>
      <c r="F281" s="179">
        <v>0</v>
      </c>
      <c r="G281" s="179">
        <v>0</v>
      </c>
      <c r="H281" s="179">
        <v>0</v>
      </c>
      <c r="I281" s="179">
        <v>0</v>
      </c>
      <c r="J281" s="179">
        <v>0</v>
      </c>
      <c r="K281" s="179">
        <v>0</v>
      </c>
      <c r="L281" s="179">
        <v>0</v>
      </c>
      <c r="M281" s="180">
        <v>0</v>
      </c>
    </row>
    <row r="282" spans="1:13" ht="20.100000000000001" customHeight="1" x14ac:dyDescent="0.35">
      <c r="A282" s="173" t="s">
        <v>403</v>
      </c>
      <c r="B282" s="174" t="s">
        <v>415</v>
      </c>
      <c r="C282" s="186" t="s">
        <v>529</v>
      </c>
      <c r="D282" s="187" t="s">
        <v>530</v>
      </c>
      <c r="E282" s="184">
        <v>3</v>
      </c>
      <c r="F282" s="177">
        <v>3</v>
      </c>
      <c r="G282" s="177">
        <v>3</v>
      </c>
      <c r="H282" s="177">
        <v>3</v>
      </c>
      <c r="I282" s="177">
        <v>0</v>
      </c>
      <c r="J282" s="177">
        <v>0</v>
      </c>
      <c r="K282" s="177">
        <v>0</v>
      </c>
      <c r="L282" s="177">
        <v>0</v>
      </c>
      <c r="M282" s="178">
        <v>3</v>
      </c>
    </row>
    <row r="283" spans="1:13" ht="20.100000000000001" customHeight="1" x14ac:dyDescent="0.35">
      <c r="A283" s="175" t="s">
        <v>403</v>
      </c>
      <c r="B283" s="176" t="s">
        <v>416</v>
      </c>
      <c r="C283" s="188" t="s">
        <v>533</v>
      </c>
      <c r="D283" s="189" t="s">
        <v>530</v>
      </c>
      <c r="E283" s="185">
        <v>0</v>
      </c>
      <c r="F283" s="179">
        <v>0</v>
      </c>
      <c r="G283" s="179">
        <v>0</v>
      </c>
      <c r="H283" s="179">
        <v>0</v>
      </c>
      <c r="I283" s="179">
        <v>0</v>
      </c>
      <c r="J283" s="179">
        <v>0</v>
      </c>
      <c r="K283" s="179">
        <v>0</v>
      </c>
      <c r="L283" s="179">
        <v>0</v>
      </c>
      <c r="M283" s="180">
        <v>0</v>
      </c>
    </row>
    <row r="284" spans="1:13" ht="20.100000000000001" customHeight="1" x14ac:dyDescent="0.35">
      <c r="A284" s="173" t="s">
        <v>403</v>
      </c>
      <c r="B284" s="174" t="s">
        <v>417</v>
      </c>
      <c r="C284" s="186" t="s">
        <v>529</v>
      </c>
      <c r="D284" s="187" t="s">
        <v>530</v>
      </c>
      <c r="E284" s="184">
        <v>3</v>
      </c>
      <c r="F284" s="177">
        <v>3</v>
      </c>
      <c r="G284" s="177">
        <v>3</v>
      </c>
      <c r="H284" s="177">
        <v>3</v>
      </c>
      <c r="I284" s="177">
        <v>0</v>
      </c>
      <c r="J284" s="177">
        <v>0</v>
      </c>
      <c r="K284" s="177">
        <v>3</v>
      </c>
      <c r="L284" s="177">
        <v>0</v>
      </c>
      <c r="M284" s="178">
        <v>0</v>
      </c>
    </row>
    <row r="285" spans="1:13" ht="20.100000000000001" customHeight="1" x14ac:dyDescent="0.35">
      <c r="A285" s="175" t="s">
        <v>403</v>
      </c>
      <c r="B285" s="176" t="s">
        <v>418</v>
      </c>
      <c r="C285" s="188" t="s">
        <v>529</v>
      </c>
      <c r="D285" s="189" t="s">
        <v>530</v>
      </c>
      <c r="E285" s="185">
        <v>3</v>
      </c>
      <c r="F285" s="179">
        <v>0</v>
      </c>
      <c r="G285" s="179">
        <v>3</v>
      </c>
      <c r="H285" s="179">
        <v>3</v>
      </c>
      <c r="I285" s="179">
        <v>3</v>
      </c>
      <c r="J285" s="179">
        <v>0</v>
      </c>
      <c r="K285" s="179">
        <v>3</v>
      </c>
      <c r="L285" s="179">
        <v>0</v>
      </c>
      <c r="M285" s="180">
        <v>24</v>
      </c>
    </row>
    <row r="286" spans="1:13" ht="20.100000000000001" customHeight="1" x14ac:dyDescent="0.35">
      <c r="A286" s="173" t="s">
        <v>403</v>
      </c>
      <c r="B286" s="174" t="s">
        <v>419</v>
      </c>
      <c r="C286" s="186" t="s">
        <v>526</v>
      </c>
      <c r="D286" s="187" t="s">
        <v>530</v>
      </c>
      <c r="E286" s="184">
        <v>0</v>
      </c>
      <c r="F286" s="177">
        <v>0</v>
      </c>
      <c r="G286" s="177">
        <v>0</v>
      </c>
      <c r="H286" s="177">
        <v>0</v>
      </c>
      <c r="I286" s="177">
        <v>0</v>
      </c>
      <c r="J286" s="177">
        <v>0</v>
      </c>
      <c r="K286" s="177">
        <v>0</v>
      </c>
      <c r="L286" s="177">
        <v>0</v>
      </c>
      <c r="M286" s="178">
        <v>0</v>
      </c>
    </row>
    <row r="287" spans="1:13" ht="20.100000000000001" customHeight="1" x14ac:dyDescent="0.35">
      <c r="A287" s="175" t="s">
        <v>403</v>
      </c>
      <c r="B287" s="176" t="s">
        <v>420</v>
      </c>
      <c r="C287" s="188" t="s">
        <v>526</v>
      </c>
      <c r="D287" s="189" t="s">
        <v>530</v>
      </c>
      <c r="E287" s="185">
        <v>0</v>
      </c>
      <c r="F287" s="179">
        <v>0</v>
      </c>
      <c r="G287" s="179">
        <v>0</v>
      </c>
      <c r="H287" s="179">
        <v>0</v>
      </c>
      <c r="I287" s="179">
        <v>0</v>
      </c>
      <c r="J287" s="179">
        <v>0</v>
      </c>
      <c r="K287" s="179">
        <v>0</v>
      </c>
      <c r="L287" s="179">
        <v>0</v>
      </c>
      <c r="M287" s="180">
        <v>0</v>
      </c>
    </row>
    <row r="288" spans="1:13" ht="20.100000000000001" customHeight="1" x14ac:dyDescent="0.35">
      <c r="A288" s="173" t="s">
        <v>403</v>
      </c>
      <c r="B288" s="174" t="s">
        <v>421</v>
      </c>
      <c r="C288" s="186" t="s">
        <v>533</v>
      </c>
      <c r="D288" s="187" t="s">
        <v>530</v>
      </c>
      <c r="E288" s="184">
        <v>0</v>
      </c>
      <c r="F288" s="177">
        <v>0</v>
      </c>
      <c r="G288" s="177">
        <v>0</v>
      </c>
      <c r="H288" s="177">
        <v>0</v>
      </c>
      <c r="I288" s="177">
        <v>0</v>
      </c>
      <c r="J288" s="177">
        <v>0</v>
      </c>
      <c r="K288" s="177">
        <v>0</v>
      </c>
      <c r="L288" s="177">
        <v>0</v>
      </c>
      <c r="M288" s="178">
        <v>0</v>
      </c>
    </row>
    <row r="289" spans="1:13" ht="20.100000000000001" customHeight="1" x14ac:dyDescent="0.35">
      <c r="A289" s="175" t="s">
        <v>403</v>
      </c>
      <c r="B289" s="176" t="s">
        <v>422</v>
      </c>
      <c r="C289" s="188" t="s">
        <v>529</v>
      </c>
      <c r="D289" s="189" t="s">
        <v>530</v>
      </c>
      <c r="E289" s="185">
        <v>6</v>
      </c>
      <c r="F289" s="179">
        <v>0</v>
      </c>
      <c r="G289" s="179">
        <v>3</v>
      </c>
      <c r="H289" s="179">
        <v>3</v>
      </c>
      <c r="I289" s="179">
        <v>3</v>
      </c>
      <c r="J289" s="179">
        <v>0</v>
      </c>
      <c r="K289" s="179">
        <v>0</v>
      </c>
      <c r="L289" s="179">
        <v>4</v>
      </c>
      <c r="M289" s="180">
        <v>18</v>
      </c>
    </row>
    <row r="290" spans="1:13" ht="20.100000000000001" customHeight="1" x14ac:dyDescent="0.35">
      <c r="A290" s="173" t="s">
        <v>403</v>
      </c>
      <c r="B290" s="174" t="s">
        <v>423</v>
      </c>
      <c r="C290" s="186" t="s">
        <v>529</v>
      </c>
      <c r="D290" s="187" t="s">
        <v>532</v>
      </c>
      <c r="E290" s="184">
        <v>3</v>
      </c>
      <c r="F290" s="177">
        <v>3</v>
      </c>
      <c r="G290" s="177">
        <v>0</v>
      </c>
      <c r="H290" s="177">
        <v>0</v>
      </c>
      <c r="I290" s="177">
        <v>0</v>
      </c>
      <c r="J290" s="177">
        <v>0</v>
      </c>
      <c r="K290" s="177">
        <v>0</v>
      </c>
      <c r="L290" s="177">
        <v>0</v>
      </c>
      <c r="M290" s="178">
        <v>0</v>
      </c>
    </row>
    <row r="291" spans="1:13" ht="20.100000000000001" customHeight="1" x14ac:dyDescent="0.35">
      <c r="A291" s="175" t="s">
        <v>403</v>
      </c>
      <c r="B291" s="176" t="s">
        <v>424</v>
      </c>
      <c r="C291" s="188" t="s">
        <v>529</v>
      </c>
      <c r="D291" s="189" t="s">
        <v>530</v>
      </c>
      <c r="E291" s="185">
        <v>6</v>
      </c>
      <c r="F291" s="179">
        <v>3</v>
      </c>
      <c r="G291" s="179">
        <v>3</v>
      </c>
      <c r="H291" s="179">
        <v>3</v>
      </c>
      <c r="I291" s="179">
        <v>3</v>
      </c>
      <c r="J291" s="179">
        <v>0</v>
      </c>
      <c r="K291" s="179">
        <v>0</v>
      </c>
      <c r="L291" s="179">
        <v>0</v>
      </c>
      <c r="M291" s="180">
        <v>0</v>
      </c>
    </row>
    <row r="292" spans="1:13" ht="20.100000000000001" customHeight="1" x14ac:dyDescent="0.35">
      <c r="A292" s="173" t="s">
        <v>403</v>
      </c>
      <c r="B292" s="174" t="s">
        <v>425</v>
      </c>
      <c r="C292" s="186" t="s">
        <v>529</v>
      </c>
      <c r="D292" s="187" t="s">
        <v>530</v>
      </c>
      <c r="E292" s="184">
        <v>6</v>
      </c>
      <c r="F292" s="177">
        <v>3</v>
      </c>
      <c r="G292" s="177">
        <v>3</v>
      </c>
      <c r="H292" s="177">
        <v>3</v>
      </c>
      <c r="I292" s="177">
        <v>3</v>
      </c>
      <c r="J292" s="177">
        <v>0</v>
      </c>
      <c r="K292" s="177">
        <v>3</v>
      </c>
      <c r="L292" s="177">
        <v>4</v>
      </c>
      <c r="M292" s="178">
        <v>3</v>
      </c>
    </row>
    <row r="293" spans="1:13" ht="20.100000000000001" customHeight="1" x14ac:dyDescent="0.35">
      <c r="A293" s="175" t="s">
        <v>403</v>
      </c>
      <c r="B293" s="176" t="s">
        <v>426</v>
      </c>
      <c r="C293" s="188" t="s">
        <v>533</v>
      </c>
      <c r="D293" s="189" t="s">
        <v>530</v>
      </c>
      <c r="E293" s="185">
        <v>0</v>
      </c>
      <c r="F293" s="179">
        <v>0</v>
      </c>
      <c r="G293" s="179">
        <v>0</v>
      </c>
      <c r="H293" s="179">
        <v>0</v>
      </c>
      <c r="I293" s="179">
        <v>0</v>
      </c>
      <c r="J293" s="179">
        <v>0</v>
      </c>
      <c r="K293" s="179">
        <v>0</v>
      </c>
      <c r="L293" s="179">
        <v>0</v>
      </c>
      <c r="M293" s="180">
        <v>0</v>
      </c>
    </row>
    <row r="294" spans="1:13" ht="20.100000000000001" customHeight="1" x14ac:dyDescent="0.35">
      <c r="A294" s="173" t="s">
        <v>403</v>
      </c>
      <c r="B294" s="174" t="s">
        <v>427</v>
      </c>
      <c r="C294" s="186" t="s">
        <v>529</v>
      </c>
      <c r="D294" s="187" t="s">
        <v>530</v>
      </c>
      <c r="E294" s="184">
        <v>6</v>
      </c>
      <c r="F294" s="177">
        <v>0</v>
      </c>
      <c r="G294" s="177">
        <v>3</v>
      </c>
      <c r="H294" s="177">
        <v>3</v>
      </c>
      <c r="I294" s="177">
        <v>3</v>
      </c>
      <c r="J294" s="177">
        <v>3</v>
      </c>
      <c r="K294" s="177">
        <v>0</v>
      </c>
      <c r="L294" s="177">
        <v>0</v>
      </c>
      <c r="M294" s="178">
        <v>24</v>
      </c>
    </row>
    <row r="295" spans="1:13" ht="20.100000000000001" customHeight="1" x14ac:dyDescent="0.35">
      <c r="A295" s="175" t="s">
        <v>403</v>
      </c>
      <c r="B295" s="176" t="s">
        <v>428</v>
      </c>
      <c r="C295" s="188" t="s">
        <v>534</v>
      </c>
      <c r="D295" s="189" t="s">
        <v>530</v>
      </c>
      <c r="E295" s="185">
        <v>3</v>
      </c>
      <c r="F295" s="179">
        <v>3</v>
      </c>
      <c r="G295" s="179">
        <v>3</v>
      </c>
      <c r="H295" s="179">
        <v>3</v>
      </c>
      <c r="I295" s="179">
        <v>0</v>
      </c>
      <c r="J295" s="179">
        <v>0</v>
      </c>
      <c r="K295" s="179">
        <v>3</v>
      </c>
      <c r="L295" s="179">
        <v>0</v>
      </c>
      <c r="M295" s="180">
        <v>3</v>
      </c>
    </row>
    <row r="296" spans="1:13" ht="20.100000000000001" customHeight="1" x14ac:dyDescent="0.35">
      <c r="A296" s="173" t="s">
        <v>429</v>
      </c>
      <c r="B296" s="174" t="s">
        <v>430</v>
      </c>
      <c r="C296" s="186" t="s">
        <v>529</v>
      </c>
      <c r="D296" s="187" t="s">
        <v>530</v>
      </c>
      <c r="E296" s="184">
        <v>6</v>
      </c>
      <c r="F296" s="177">
        <v>0</v>
      </c>
      <c r="G296" s="177">
        <v>3</v>
      </c>
      <c r="H296" s="177">
        <v>3</v>
      </c>
      <c r="I296" s="177">
        <v>3</v>
      </c>
      <c r="J296" s="177">
        <v>3</v>
      </c>
      <c r="K296" s="177">
        <v>3</v>
      </c>
      <c r="L296" s="177">
        <v>0</v>
      </c>
      <c r="M296" s="178">
        <v>12</v>
      </c>
    </row>
    <row r="297" spans="1:13" ht="20.100000000000001" customHeight="1" x14ac:dyDescent="0.35">
      <c r="A297" s="175" t="s">
        <v>429</v>
      </c>
      <c r="B297" s="176" t="s">
        <v>431</v>
      </c>
      <c r="C297" s="188" t="s">
        <v>526</v>
      </c>
      <c r="D297" s="189" t="s">
        <v>527</v>
      </c>
      <c r="E297" s="185">
        <v>0</v>
      </c>
      <c r="F297" s="179">
        <v>0</v>
      </c>
      <c r="G297" s="179">
        <v>0</v>
      </c>
      <c r="H297" s="179">
        <v>0</v>
      </c>
      <c r="I297" s="179">
        <v>0</v>
      </c>
      <c r="J297" s="179">
        <v>0</v>
      </c>
      <c r="K297" s="179">
        <v>0</v>
      </c>
      <c r="L297" s="179">
        <v>0</v>
      </c>
      <c r="M297" s="180">
        <v>0</v>
      </c>
    </row>
    <row r="298" spans="1:13" ht="20.100000000000001" customHeight="1" x14ac:dyDescent="0.35">
      <c r="A298" s="173" t="s">
        <v>429</v>
      </c>
      <c r="B298" s="174" t="s">
        <v>432</v>
      </c>
      <c r="C298" s="186" t="s">
        <v>529</v>
      </c>
      <c r="D298" s="187" t="s">
        <v>530</v>
      </c>
      <c r="E298" s="184">
        <v>3</v>
      </c>
      <c r="F298" s="177">
        <v>3</v>
      </c>
      <c r="G298" s="177">
        <v>3</v>
      </c>
      <c r="H298" s="177">
        <v>3</v>
      </c>
      <c r="I298" s="177">
        <v>4</v>
      </c>
      <c r="J298" s="177">
        <v>3</v>
      </c>
      <c r="K298" s="177">
        <v>3</v>
      </c>
      <c r="L298" s="177">
        <v>0</v>
      </c>
      <c r="M298" s="178">
        <v>0</v>
      </c>
    </row>
    <row r="299" spans="1:13" ht="20.100000000000001" customHeight="1" x14ac:dyDescent="0.35">
      <c r="A299" s="175" t="s">
        <v>429</v>
      </c>
      <c r="B299" s="176" t="s">
        <v>433</v>
      </c>
      <c r="C299" s="188" t="s">
        <v>529</v>
      </c>
      <c r="D299" s="189" t="s">
        <v>530</v>
      </c>
      <c r="E299" s="185">
        <v>3</v>
      </c>
      <c r="F299" s="179">
        <v>3</v>
      </c>
      <c r="G299" s="179">
        <v>3</v>
      </c>
      <c r="H299" s="179">
        <v>3</v>
      </c>
      <c r="I299" s="179">
        <v>3</v>
      </c>
      <c r="J299" s="179">
        <v>0</v>
      </c>
      <c r="K299" s="179">
        <v>0</v>
      </c>
      <c r="L299" s="179">
        <v>0</v>
      </c>
      <c r="M299" s="180">
        <v>0</v>
      </c>
    </row>
    <row r="300" spans="1:13" ht="20.100000000000001" customHeight="1" x14ac:dyDescent="0.35">
      <c r="A300" s="173" t="s">
        <v>429</v>
      </c>
      <c r="B300" s="174" t="s">
        <v>434</v>
      </c>
      <c r="C300" s="186" t="s">
        <v>529</v>
      </c>
      <c r="D300" s="187" t="s">
        <v>530</v>
      </c>
      <c r="E300" s="184">
        <v>3</v>
      </c>
      <c r="F300" s="177">
        <v>3</v>
      </c>
      <c r="G300" s="177">
        <v>3</v>
      </c>
      <c r="H300" s="177">
        <v>3</v>
      </c>
      <c r="I300" s="177">
        <v>3</v>
      </c>
      <c r="J300" s="177">
        <v>0</v>
      </c>
      <c r="K300" s="177">
        <v>3</v>
      </c>
      <c r="L300" s="177">
        <v>0</v>
      </c>
      <c r="M300" s="178">
        <v>0</v>
      </c>
    </row>
    <row r="301" spans="1:13" ht="20.100000000000001" customHeight="1" x14ac:dyDescent="0.35">
      <c r="A301" s="175" t="s">
        <v>429</v>
      </c>
      <c r="B301" s="176" t="s">
        <v>435</v>
      </c>
      <c r="C301" s="188" t="s">
        <v>529</v>
      </c>
      <c r="D301" s="189" t="s">
        <v>530</v>
      </c>
      <c r="E301" s="185">
        <v>6</v>
      </c>
      <c r="F301" s="179">
        <v>3</v>
      </c>
      <c r="G301" s="179">
        <v>3</v>
      </c>
      <c r="H301" s="179">
        <v>3</v>
      </c>
      <c r="I301" s="179">
        <v>3</v>
      </c>
      <c r="J301" s="179">
        <v>3</v>
      </c>
      <c r="K301" s="179">
        <v>3</v>
      </c>
      <c r="L301" s="179">
        <v>0</v>
      </c>
      <c r="M301" s="180">
        <v>0</v>
      </c>
    </row>
    <row r="302" spans="1:13" ht="20.100000000000001" customHeight="1" x14ac:dyDescent="0.35">
      <c r="A302" s="173" t="s">
        <v>436</v>
      </c>
      <c r="B302" s="174" t="s">
        <v>437</v>
      </c>
      <c r="C302" s="186" t="s">
        <v>526</v>
      </c>
      <c r="D302" s="187" t="s">
        <v>530</v>
      </c>
      <c r="E302" s="184">
        <v>0</v>
      </c>
      <c r="F302" s="177">
        <v>0</v>
      </c>
      <c r="G302" s="177">
        <v>0</v>
      </c>
      <c r="H302" s="177">
        <v>0</v>
      </c>
      <c r="I302" s="177">
        <v>0</v>
      </c>
      <c r="J302" s="177">
        <v>0</v>
      </c>
      <c r="K302" s="177">
        <v>0</v>
      </c>
      <c r="L302" s="177">
        <v>0</v>
      </c>
      <c r="M302" s="178">
        <v>0</v>
      </c>
    </row>
    <row r="303" spans="1:13" ht="20.100000000000001" customHeight="1" x14ac:dyDescent="0.35">
      <c r="A303" s="175" t="s">
        <v>438</v>
      </c>
      <c r="B303" s="176" t="s">
        <v>439</v>
      </c>
      <c r="C303" s="188" t="s">
        <v>529</v>
      </c>
      <c r="D303" s="189" t="s">
        <v>530</v>
      </c>
      <c r="E303" s="185">
        <v>3</v>
      </c>
      <c r="F303" s="179">
        <v>0</v>
      </c>
      <c r="G303" s="179">
        <v>0</v>
      </c>
      <c r="H303" s="179">
        <v>0</v>
      </c>
      <c r="I303" s="179">
        <v>3</v>
      </c>
      <c r="J303" s="179">
        <v>0</v>
      </c>
      <c r="K303" s="179">
        <v>0</v>
      </c>
      <c r="L303" s="179">
        <v>0</v>
      </c>
      <c r="M303" s="180">
        <v>1</v>
      </c>
    </row>
    <row r="304" spans="1:13" ht="20.100000000000001" customHeight="1" x14ac:dyDescent="0.35">
      <c r="A304" s="173" t="s">
        <v>438</v>
      </c>
      <c r="B304" s="174" t="s">
        <v>440</v>
      </c>
      <c r="C304" s="186" t="s">
        <v>529</v>
      </c>
      <c r="D304" s="187" t="s">
        <v>530</v>
      </c>
      <c r="E304" s="184">
        <v>6</v>
      </c>
      <c r="F304" s="177">
        <v>3</v>
      </c>
      <c r="G304" s="177">
        <v>3</v>
      </c>
      <c r="H304" s="177">
        <v>3</v>
      </c>
      <c r="I304" s="177">
        <v>3</v>
      </c>
      <c r="J304" s="177">
        <v>0</v>
      </c>
      <c r="K304" s="177">
        <v>3</v>
      </c>
      <c r="L304" s="177">
        <v>0</v>
      </c>
      <c r="M304" s="178">
        <v>3</v>
      </c>
    </row>
    <row r="305" spans="1:13" ht="20.100000000000001" customHeight="1" x14ac:dyDescent="0.35">
      <c r="A305" s="175" t="s">
        <v>438</v>
      </c>
      <c r="B305" s="176" t="s">
        <v>441</v>
      </c>
      <c r="C305" s="188" t="s">
        <v>529</v>
      </c>
      <c r="D305" s="189" t="s">
        <v>530</v>
      </c>
      <c r="E305" s="185">
        <v>3</v>
      </c>
      <c r="F305" s="179">
        <v>3</v>
      </c>
      <c r="G305" s="179">
        <v>3</v>
      </c>
      <c r="H305" s="179">
        <v>0</v>
      </c>
      <c r="I305" s="179">
        <v>0</v>
      </c>
      <c r="J305" s="179">
        <v>0</v>
      </c>
      <c r="K305" s="179">
        <v>3</v>
      </c>
      <c r="L305" s="179">
        <v>0</v>
      </c>
      <c r="M305" s="180">
        <v>0</v>
      </c>
    </row>
    <row r="306" spans="1:13" ht="20.100000000000001" customHeight="1" x14ac:dyDescent="0.35">
      <c r="A306" s="173" t="s">
        <v>438</v>
      </c>
      <c r="B306" s="174" t="s">
        <v>442</v>
      </c>
      <c r="C306" s="186" t="s">
        <v>529</v>
      </c>
      <c r="D306" s="187" t="s">
        <v>530</v>
      </c>
      <c r="E306" s="184">
        <v>6</v>
      </c>
      <c r="F306" s="177">
        <v>3</v>
      </c>
      <c r="G306" s="177">
        <v>3</v>
      </c>
      <c r="H306" s="177">
        <v>3</v>
      </c>
      <c r="I306" s="177">
        <v>3</v>
      </c>
      <c r="J306" s="177">
        <v>0</v>
      </c>
      <c r="K306" s="177">
        <v>0</v>
      </c>
      <c r="L306" s="177">
        <v>14</v>
      </c>
      <c r="M306" s="178">
        <v>3</v>
      </c>
    </row>
    <row r="307" spans="1:13" ht="20.100000000000001" customHeight="1" x14ac:dyDescent="0.35">
      <c r="A307" s="175" t="s">
        <v>438</v>
      </c>
      <c r="B307" s="176" t="s">
        <v>443</v>
      </c>
      <c r="C307" s="188" t="s">
        <v>529</v>
      </c>
      <c r="D307" s="189" t="s">
        <v>530</v>
      </c>
      <c r="E307" s="185">
        <v>0</v>
      </c>
      <c r="F307" s="179">
        <v>0</v>
      </c>
      <c r="G307" s="179">
        <v>0</v>
      </c>
      <c r="H307" s="179">
        <v>0</v>
      </c>
      <c r="I307" s="179">
        <v>0</v>
      </c>
      <c r="J307" s="179">
        <v>0</v>
      </c>
      <c r="K307" s="179">
        <v>0</v>
      </c>
      <c r="L307" s="179">
        <v>0</v>
      </c>
      <c r="M307" s="180">
        <v>2</v>
      </c>
    </row>
    <row r="308" spans="1:13" ht="20.100000000000001" customHeight="1" x14ac:dyDescent="0.35">
      <c r="A308" s="173" t="s">
        <v>438</v>
      </c>
      <c r="B308" s="174" t="s">
        <v>444</v>
      </c>
      <c r="C308" s="186" t="s">
        <v>526</v>
      </c>
      <c r="D308" s="187" t="s">
        <v>530</v>
      </c>
      <c r="E308" s="184">
        <v>0</v>
      </c>
      <c r="F308" s="177">
        <v>0</v>
      </c>
      <c r="G308" s="177">
        <v>0</v>
      </c>
      <c r="H308" s="177">
        <v>0</v>
      </c>
      <c r="I308" s="177">
        <v>0</v>
      </c>
      <c r="J308" s="177">
        <v>0</v>
      </c>
      <c r="K308" s="177">
        <v>0</v>
      </c>
      <c r="L308" s="177">
        <v>0</v>
      </c>
      <c r="M308" s="178">
        <v>0</v>
      </c>
    </row>
    <row r="309" spans="1:13" ht="20.100000000000001" customHeight="1" x14ac:dyDescent="0.35">
      <c r="A309" s="175" t="s">
        <v>445</v>
      </c>
      <c r="B309" s="176" t="s">
        <v>446</v>
      </c>
      <c r="C309" s="188" t="s">
        <v>529</v>
      </c>
      <c r="D309" s="189" t="s">
        <v>527</v>
      </c>
      <c r="E309" s="185">
        <v>0</v>
      </c>
      <c r="F309" s="179">
        <v>0</v>
      </c>
      <c r="G309" s="179">
        <v>0</v>
      </c>
      <c r="H309" s="179">
        <v>0</v>
      </c>
      <c r="I309" s="179">
        <v>0</v>
      </c>
      <c r="J309" s="179">
        <v>0</v>
      </c>
      <c r="K309" s="179">
        <v>0</v>
      </c>
      <c r="L309" s="179">
        <v>0</v>
      </c>
      <c r="M309" s="180">
        <v>0</v>
      </c>
    </row>
    <row r="310" spans="1:13" ht="20.100000000000001" customHeight="1" x14ac:dyDescent="0.35">
      <c r="A310" s="173" t="s">
        <v>445</v>
      </c>
      <c r="B310" s="174" t="s">
        <v>447</v>
      </c>
      <c r="C310" s="186" t="s">
        <v>529</v>
      </c>
      <c r="D310" s="187" t="s">
        <v>527</v>
      </c>
      <c r="E310" s="184">
        <v>0</v>
      </c>
      <c r="F310" s="177">
        <v>0</v>
      </c>
      <c r="G310" s="177">
        <v>0</v>
      </c>
      <c r="H310" s="177">
        <v>0</v>
      </c>
      <c r="I310" s="177">
        <v>0</v>
      </c>
      <c r="J310" s="177">
        <v>0</v>
      </c>
      <c r="K310" s="177">
        <v>0</v>
      </c>
      <c r="L310" s="177">
        <v>0</v>
      </c>
      <c r="M310" s="178">
        <v>0</v>
      </c>
    </row>
    <row r="311" spans="1:13" ht="20.100000000000001" customHeight="1" x14ac:dyDescent="0.35">
      <c r="A311" s="175" t="s">
        <v>445</v>
      </c>
      <c r="B311" s="176" t="s">
        <v>448</v>
      </c>
      <c r="C311" s="188" t="s">
        <v>529</v>
      </c>
      <c r="D311" s="189" t="s">
        <v>527</v>
      </c>
      <c r="E311" s="185">
        <v>0</v>
      </c>
      <c r="F311" s="179">
        <v>0</v>
      </c>
      <c r="G311" s="179">
        <v>0</v>
      </c>
      <c r="H311" s="179">
        <v>0</v>
      </c>
      <c r="I311" s="179">
        <v>0</v>
      </c>
      <c r="J311" s="179">
        <v>0</v>
      </c>
      <c r="K311" s="179">
        <v>0</v>
      </c>
      <c r="L311" s="179">
        <v>0</v>
      </c>
      <c r="M311" s="180">
        <v>0</v>
      </c>
    </row>
    <row r="312" spans="1:13" ht="20.100000000000001" customHeight="1" x14ac:dyDescent="0.35">
      <c r="A312" s="173" t="s">
        <v>445</v>
      </c>
      <c r="B312" s="174" t="s">
        <v>449</v>
      </c>
      <c r="C312" s="186" t="s">
        <v>529</v>
      </c>
      <c r="D312" s="187" t="s">
        <v>530</v>
      </c>
      <c r="E312" s="184">
        <v>3</v>
      </c>
      <c r="F312" s="177">
        <v>0</v>
      </c>
      <c r="G312" s="177">
        <v>3</v>
      </c>
      <c r="H312" s="177">
        <v>3</v>
      </c>
      <c r="I312" s="177">
        <v>0</v>
      </c>
      <c r="J312" s="177">
        <v>0</v>
      </c>
      <c r="K312" s="177">
        <v>3</v>
      </c>
      <c r="L312" s="177">
        <v>0</v>
      </c>
      <c r="M312" s="178">
        <v>0</v>
      </c>
    </row>
    <row r="313" spans="1:13" ht="20.100000000000001" customHeight="1" x14ac:dyDescent="0.35">
      <c r="A313" s="175" t="s">
        <v>445</v>
      </c>
      <c r="B313" s="176" t="s">
        <v>450</v>
      </c>
      <c r="C313" s="188" t="s">
        <v>529</v>
      </c>
      <c r="D313" s="189" t="s">
        <v>527</v>
      </c>
      <c r="E313" s="185">
        <v>0</v>
      </c>
      <c r="F313" s="179">
        <v>0</v>
      </c>
      <c r="G313" s="179">
        <v>0</v>
      </c>
      <c r="H313" s="179">
        <v>0</v>
      </c>
      <c r="I313" s="179">
        <v>0</v>
      </c>
      <c r="J313" s="179">
        <v>0</v>
      </c>
      <c r="K313" s="179">
        <v>0</v>
      </c>
      <c r="L313" s="179">
        <v>0</v>
      </c>
      <c r="M313" s="180">
        <v>0</v>
      </c>
    </row>
    <row r="314" spans="1:13" ht="20.100000000000001" customHeight="1" x14ac:dyDescent="0.35">
      <c r="A314" s="173" t="s">
        <v>445</v>
      </c>
      <c r="B314" s="174" t="s">
        <v>451</v>
      </c>
      <c r="C314" s="186" t="s">
        <v>529</v>
      </c>
      <c r="D314" s="187" t="s">
        <v>527</v>
      </c>
      <c r="E314" s="184">
        <v>3</v>
      </c>
      <c r="F314" s="177">
        <v>3</v>
      </c>
      <c r="G314" s="177">
        <v>3</v>
      </c>
      <c r="H314" s="177">
        <v>3</v>
      </c>
      <c r="I314" s="177">
        <v>3</v>
      </c>
      <c r="J314" s="177">
        <v>0</v>
      </c>
      <c r="K314" s="177">
        <v>3</v>
      </c>
      <c r="L314" s="177">
        <v>1</v>
      </c>
      <c r="M314" s="178">
        <v>3</v>
      </c>
    </row>
    <row r="315" spans="1:13" ht="20.100000000000001" customHeight="1" x14ac:dyDescent="0.35">
      <c r="A315" s="175" t="s">
        <v>445</v>
      </c>
      <c r="B315" s="176" t="s">
        <v>452</v>
      </c>
      <c r="C315" s="188" t="s">
        <v>526</v>
      </c>
      <c r="D315" s="189" t="s">
        <v>530</v>
      </c>
      <c r="E315" s="185">
        <v>0</v>
      </c>
      <c r="F315" s="179">
        <v>0</v>
      </c>
      <c r="G315" s="179">
        <v>0</v>
      </c>
      <c r="H315" s="179">
        <v>0</v>
      </c>
      <c r="I315" s="179">
        <v>0</v>
      </c>
      <c r="J315" s="179">
        <v>0</v>
      </c>
      <c r="K315" s="179">
        <v>0</v>
      </c>
      <c r="L315" s="179">
        <v>0</v>
      </c>
      <c r="M315" s="180">
        <v>0</v>
      </c>
    </row>
    <row r="316" spans="1:13" ht="20.100000000000001" customHeight="1" x14ac:dyDescent="0.35">
      <c r="A316" s="173" t="s">
        <v>445</v>
      </c>
      <c r="B316" s="174" t="s">
        <v>453</v>
      </c>
      <c r="C316" s="186" t="s">
        <v>529</v>
      </c>
      <c r="D316" s="187" t="s">
        <v>527</v>
      </c>
      <c r="E316" s="184">
        <v>0</v>
      </c>
      <c r="F316" s="177">
        <v>0</v>
      </c>
      <c r="G316" s="177">
        <v>0</v>
      </c>
      <c r="H316" s="177">
        <v>0</v>
      </c>
      <c r="I316" s="177">
        <v>0</v>
      </c>
      <c r="J316" s="177">
        <v>0</v>
      </c>
      <c r="K316" s="177">
        <v>0</v>
      </c>
      <c r="L316" s="177">
        <v>0</v>
      </c>
      <c r="M316" s="178">
        <v>0</v>
      </c>
    </row>
    <row r="317" spans="1:13" ht="20.100000000000001" customHeight="1" x14ac:dyDescent="0.35">
      <c r="A317" s="175" t="s">
        <v>445</v>
      </c>
      <c r="B317" s="176" t="s">
        <v>454</v>
      </c>
      <c r="C317" s="188" t="s">
        <v>529</v>
      </c>
      <c r="D317" s="189" t="s">
        <v>527</v>
      </c>
      <c r="E317" s="185">
        <v>3</v>
      </c>
      <c r="F317" s="179">
        <v>3</v>
      </c>
      <c r="G317" s="179">
        <v>3</v>
      </c>
      <c r="H317" s="179">
        <v>3</v>
      </c>
      <c r="I317" s="179">
        <v>3</v>
      </c>
      <c r="J317" s="179">
        <v>0</v>
      </c>
      <c r="K317" s="179">
        <v>3</v>
      </c>
      <c r="L317" s="179">
        <v>0</v>
      </c>
      <c r="M317" s="180">
        <v>6</v>
      </c>
    </row>
    <row r="318" spans="1:13" ht="20.100000000000001" customHeight="1" x14ac:dyDescent="0.35">
      <c r="A318" s="173" t="s">
        <v>445</v>
      </c>
      <c r="B318" s="174" t="s">
        <v>455</v>
      </c>
      <c r="C318" s="186" t="s">
        <v>529</v>
      </c>
      <c r="D318" s="187" t="s">
        <v>527</v>
      </c>
      <c r="E318" s="184">
        <v>0</v>
      </c>
      <c r="F318" s="177">
        <v>0</v>
      </c>
      <c r="G318" s="177">
        <v>0</v>
      </c>
      <c r="H318" s="177">
        <v>0</v>
      </c>
      <c r="I318" s="177">
        <v>0</v>
      </c>
      <c r="J318" s="177">
        <v>0</v>
      </c>
      <c r="K318" s="177">
        <v>0</v>
      </c>
      <c r="L318" s="177">
        <v>0</v>
      </c>
      <c r="M318" s="178">
        <v>0</v>
      </c>
    </row>
    <row r="319" spans="1:13" ht="20.100000000000001" customHeight="1" x14ac:dyDescent="0.35">
      <c r="A319" s="175" t="s">
        <v>456</v>
      </c>
      <c r="B319" s="176" t="s">
        <v>457</v>
      </c>
      <c r="C319" s="188" t="s">
        <v>529</v>
      </c>
      <c r="D319" s="189" t="s">
        <v>530</v>
      </c>
      <c r="E319" s="185">
        <v>6</v>
      </c>
      <c r="F319" s="179">
        <v>3</v>
      </c>
      <c r="G319" s="179">
        <v>3</v>
      </c>
      <c r="H319" s="179">
        <v>3</v>
      </c>
      <c r="I319" s="179">
        <v>3</v>
      </c>
      <c r="J319" s="179">
        <v>0</v>
      </c>
      <c r="K319" s="179">
        <v>3</v>
      </c>
      <c r="L319" s="179">
        <v>0</v>
      </c>
      <c r="M319" s="180">
        <v>2</v>
      </c>
    </row>
    <row r="320" spans="1:13" ht="20.100000000000001" customHeight="1" x14ac:dyDescent="0.35">
      <c r="A320" s="173" t="s">
        <v>456</v>
      </c>
      <c r="B320" s="174" t="s">
        <v>458</v>
      </c>
      <c r="C320" s="186" t="s">
        <v>529</v>
      </c>
      <c r="D320" s="187" t="s">
        <v>530</v>
      </c>
      <c r="E320" s="184">
        <v>6</v>
      </c>
      <c r="F320" s="177">
        <v>3</v>
      </c>
      <c r="G320" s="177">
        <v>3</v>
      </c>
      <c r="H320" s="177">
        <v>3</v>
      </c>
      <c r="I320" s="177">
        <v>0</v>
      </c>
      <c r="J320" s="177">
        <v>0</v>
      </c>
      <c r="K320" s="177">
        <v>3</v>
      </c>
      <c r="L320" s="177">
        <v>0</v>
      </c>
      <c r="M320" s="178">
        <v>0</v>
      </c>
    </row>
    <row r="321" spans="1:13" ht="20.100000000000001" customHeight="1" x14ac:dyDescent="0.35">
      <c r="A321" s="175" t="s">
        <v>456</v>
      </c>
      <c r="B321" s="176" t="s">
        <v>459</v>
      </c>
      <c r="C321" s="188" t="s">
        <v>526</v>
      </c>
      <c r="D321" s="189" t="s">
        <v>530</v>
      </c>
      <c r="E321" s="185">
        <v>0</v>
      </c>
      <c r="F321" s="179">
        <v>0</v>
      </c>
      <c r="G321" s="179">
        <v>0</v>
      </c>
      <c r="H321" s="179">
        <v>0</v>
      </c>
      <c r="I321" s="179">
        <v>0</v>
      </c>
      <c r="J321" s="179">
        <v>0</v>
      </c>
      <c r="K321" s="179">
        <v>0</v>
      </c>
      <c r="L321" s="179">
        <v>0</v>
      </c>
      <c r="M321" s="180">
        <v>0</v>
      </c>
    </row>
    <row r="322" spans="1:13" ht="20.100000000000001" customHeight="1" x14ac:dyDescent="0.35">
      <c r="A322" s="173" t="s">
        <v>460</v>
      </c>
      <c r="B322" s="174" t="s">
        <v>461</v>
      </c>
      <c r="C322" s="186" t="s">
        <v>533</v>
      </c>
      <c r="D322" s="187" t="s">
        <v>530</v>
      </c>
      <c r="E322" s="184">
        <v>0</v>
      </c>
      <c r="F322" s="177">
        <v>0</v>
      </c>
      <c r="G322" s="177">
        <v>0</v>
      </c>
      <c r="H322" s="177">
        <v>0</v>
      </c>
      <c r="I322" s="177">
        <v>0</v>
      </c>
      <c r="J322" s="177">
        <v>0</v>
      </c>
      <c r="K322" s="177">
        <v>0</v>
      </c>
      <c r="L322" s="177">
        <v>0</v>
      </c>
      <c r="M322" s="178">
        <v>0</v>
      </c>
    </row>
    <row r="323" spans="1:13" ht="20.100000000000001" customHeight="1" x14ac:dyDescent="0.35">
      <c r="A323" s="175" t="s">
        <v>460</v>
      </c>
      <c r="B323" s="176" t="s">
        <v>462</v>
      </c>
      <c r="C323" s="188" t="s">
        <v>529</v>
      </c>
      <c r="D323" s="189" t="s">
        <v>530</v>
      </c>
      <c r="E323" s="185">
        <v>0</v>
      </c>
      <c r="F323" s="179">
        <v>3</v>
      </c>
      <c r="G323" s="179">
        <v>6</v>
      </c>
      <c r="H323" s="179">
        <v>3</v>
      </c>
      <c r="I323" s="179">
        <v>0</v>
      </c>
      <c r="J323" s="179">
        <v>0</v>
      </c>
      <c r="K323" s="179">
        <v>3</v>
      </c>
      <c r="L323" s="179">
        <v>0</v>
      </c>
      <c r="M323" s="180">
        <v>0</v>
      </c>
    </row>
    <row r="324" spans="1:13" ht="20.100000000000001" customHeight="1" x14ac:dyDescent="0.35">
      <c r="A324" s="173" t="s">
        <v>460</v>
      </c>
      <c r="B324" s="174" t="s">
        <v>463</v>
      </c>
      <c r="C324" s="186" t="s">
        <v>533</v>
      </c>
      <c r="D324" s="187" t="s">
        <v>530</v>
      </c>
      <c r="E324" s="184">
        <v>0</v>
      </c>
      <c r="F324" s="177">
        <v>0</v>
      </c>
      <c r="G324" s="177">
        <v>0</v>
      </c>
      <c r="H324" s="177">
        <v>0</v>
      </c>
      <c r="I324" s="177">
        <v>0</v>
      </c>
      <c r="J324" s="177">
        <v>0</v>
      </c>
      <c r="K324" s="177">
        <v>0</v>
      </c>
      <c r="L324" s="177">
        <v>0</v>
      </c>
      <c r="M324" s="178">
        <v>0</v>
      </c>
    </row>
    <row r="325" spans="1:13" ht="20.100000000000001" customHeight="1" x14ac:dyDescent="0.35">
      <c r="A325" s="175" t="s">
        <v>460</v>
      </c>
      <c r="B325" s="176" t="s">
        <v>464</v>
      </c>
      <c r="C325" s="188" t="s">
        <v>533</v>
      </c>
      <c r="D325" s="189" t="s">
        <v>530</v>
      </c>
      <c r="E325" s="185">
        <v>0</v>
      </c>
      <c r="F325" s="179">
        <v>0</v>
      </c>
      <c r="G325" s="179">
        <v>0</v>
      </c>
      <c r="H325" s="179">
        <v>0</v>
      </c>
      <c r="I325" s="179">
        <v>0</v>
      </c>
      <c r="J325" s="179">
        <v>0</v>
      </c>
      <c r="K325" s="179">
        <v>0</v>
      </c>
      <c r="L325" s="179">
        <v>0</v>
      </c>
      <c r="M325" s="180">
        <v>0</v>
      </c>
    </row>
    <row r="326" spans="1:13" ht="20.100000000000001" customHeight="1" x14ac:dyDescent="0.35">
      <c r="A326" s="173" t="s">
        <v>460</v>
      </c>
      <c r="B326" s="174" t="s">
        <v>465</v>
      </c>
      <c r="C326" s="186" t="s">
        <v>533</v>
      </c>
      <c r="D326" s="187" t="s">
        <v>530</v>
      </c>
      <c r="E326" s="184">
        <v>0</v>
      </c>
      <c r="F326" s="177">
        <v>0</v>
      </c>
      <c r="G326" s="177">
        <v>0</v>
      </c>
      <c r="H326" s="177">
        <v>0</v>
      </c>
      <c r="I326" s="177">
        <v>0</v>
      </c>
      <c r="J326" s="177">
        <v>0</v>
      </c>
      <c r="K326" s="177">
        <v>0</v>
      </c>
      <c r="L326" s="177">
        <v>0</v>
      </c>
      <c r="M326" s="178">
        <v>0</v>
      </c>
    </row>
    <row r="327" spans="1:13" ht="20.100000000000001" customHeight="1" x14ac:dyDescent="0.35">
      <c r="A327" s="175" t="s">
        <v>460</v>
      </c>
      <c r="B327" s="176" t="s">
        <v>466</v>
      </c>
      <c r="C327" s="188" t="s">
        <v>534</v>
      </c>
      <c r="D327" s="189" t="s">
        <v>530</v>
      </c>
      <c r="E327" s="185">
        <v>0</v>
      </c>
      <c r="F327" s="179">
        <v>0</v>
      </c>
      <c r="G327" s="179">
        <v>0</v>
      </c>
      <c r="H327" s="179">
        <v>0</v>
      </c>
      <c r="I327" s="179">
        <v>0</v>
      </c>
      <c r="J327" s="179">
        <v>0</v>
      </c>
      <c r="K327" s="179">
        <v>0</v>
      </c>
      <c r="L327" s="179">
        <v>0</v>
      </c>
      <c r="M327" s="180">
        <v>15</v>
      </c>
    </row>
    <row r="328" spans="1:13" ht="20.100000000000001" customHeight="1" x14ac:dyDescent="0.35">
      <c r="A328" s="173" t="s">
        <v>460</v>
      </c>
      <c r="B328" s="174" t="s">
        <v>467</v>
      </c>
      <c r="C328" s="186" t="s">
        <v>529</v>
      </c>
      <c r="D328" s="187" t="s">
        <v>530</v>
      </c>
      <c r="E328" s="184">
        <v>0</v>
      </c>
      <c r="F328" s="177">
        <v>0</v>
      </c>
      <c r="G328" s="177">
        <v>0</v>
      </c>
      <c r="H328" s="177">
        <v>0</v>
      </c>
      <c r="I328" s="177">
        <v>0</v>
      </c>
      <c r="J328" s="177">
        <v>0</v>
      </c>
      <c r="K328" s="177">
        <v>0</v>
      </c>
      <c r="L328" s="177">
        <v>0</v>
      </c>
      <c r="M328" s="178">
        <v>0</v>
      </c>
    </row>
    <row r="329" spans="1:13" ht="20.100000000000001" customHeight="1" x14ac:dyDescent="0.35">
      <c r="A329" s="175" t="s">
        <v>468</v>
      </c>
      <c r="B329" s="176" t="s">
        <v>469</v>
      </c>
      <c r="C329" s="188" t="s">
        <v>529</v>
      </c>
      <c r="D329" s="189" t="s">
        <v>531</v>
      </c>
      <c r="E329" s="185">
        <v>3</v>
      </c>
      <c r="F329" s="179">
        <v>3</v>
      </c>
      <c r="G329" s="179">
        <v>3</v>
      </c>
      <c r="H329" s="179">
        <v>3</v>
      </c>
      <c r="I329" s="179">
        <v>3</v>
      </c>
      <c r="J329" s="179">
        <v>3</v>
      </c>
      <c r="K329" s="179">
        <v>3</v>
      </c>
      <c r="L329" s="179">
        <v>0</v>
      </c>
      <c r="M329" s="180">
        <v>3</v>
      </c>
    </row>
    <row r="330" spans="1:13" ht="20.100000000000001" customHeight="1" x14ac:dyDescent="0.35">
      <c r="A330" s="173" t="s">
        <v>468</v>
      </c>
      <c r="B330" s="174" t="s">
        <v>470</v>
      </c>
      <c r="C330" s="186" t="s">
        <v>529</v>
      </c>
      <c r="D330" s="187" t="s">
        <v>530</v>
      </c>
      <c r="E330" s="184">
        <v>6</v>
      </c>
      <c r="F330" s="177">
        <v>0</v>
      </c>
      <c r="G330" s="177">
        <v>4</v>
      </c>
      <c r="H330" s="177">
        <v>3</v>
      </c>
      <c r="I330" s="177">
        <v>0</v>
      </c>
      <c r="J330" s="177">
        <v>4</v>
      </c>
      <c r="K330" s="177">
        <v>3</v>
      </c>
      <c r="L330" s="177">
        <v>0</v>
      </c>
      <c r="M330" s="178">
        <v>0</v>
      </c>
    </row>
    <row r="332" spans="1:13" x14ac:dyDescent="0.35">
      <c r="A332" s="498" t="s">
        <v>930</v>
      </c>
    </row>
    <row r="333" spans="1:13" x14ac:dyDescent="0.35">
      <c r="A333" s="499" t="s">
        <v>986</v>
      </c>
    </row>
  </sheetData>
  <autoFilter ref="A3:M3"/>
  <mergeCells count="1">
    <mergeCell ref="A2:B2"/>
  </mergeCells>
  <hyperlinks>
    <hyperlink ref="A2:B2" location="TOC!A1" display="Return to Table of Contents"/>
  </hyperlinks>
  <pageMargins left="0.25" right="0.25" top="0.75" bottom="0.75" header="0.3" footer="0.3"/>
  <pageSetup scale="59" fitToHeight="0" orientation="landscape" r:id="rId1"/>
  <headerFooter>
    <oddHeader>&amp;L&amp;"Arial,Bold"2019-20 &amp;"Arial,Bold Italic"Survey of Allied Dental Education&amp;"Arial,Bold"
Report 1 - Dental Hygiene Education Programs</oddHeader>
  </headerFooter>
  <rowBreaks count="4" manualBreakCount="4">
    <brk id="72" max="16383" man="1"/>
    <brk id="146" max="16383" man="1"/>
    <brk id="219" max="16383" man="1"/>
    <brk id="2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333"/>
  <sheetViews>
    <sheetView zoomScaleNormal="100" workbookViewId="0">
      <pane xSplit="2" ySplit="3" topLeftCell="C4"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8.19921875" style="77" customWidth="1"/>
    <col min="2" max="2" width="60.46484375" style="77" customWidth="1"/>
    <col min="3" max="3" width="38.53125" style="77" customWidth="1"/>
    <col min="4" max="4" width="17.19921875" style="77" customWidth="1"/>
    <col min="5" max="5" width="11" style="77" customWidth="1"/>
    <col min="6" max="6" width="10" style="77" customWidth="1"/>
    <col min="7" max="7" width="13.46484375" style="77" customWidth="1"/>
    <col min="8" max="8" width="12.19921875" style="77" customWidth="1"/>
    <col min="9" max="9" width="11.796875" style="77" customWidth="1"/>
    <col min="10" max="10" width="11.46484375" style="77" customWidth="1"/>
    <col min="11" max="11" width="14" style="77" customWidth="1"/>
    <col min="12" max="12" width="13.796875" style="77" customWidth="1"/>
    <col min="13" max="13" width="10" style="77" customWidth="1"/>
    <col min="14" max="16384" width="9.19921875" style="77"/>
  </cols>
  <sheetData>
    <row r="1" spans="1:13" ht="13.9" x14ac:dyDescent="0.4">
      <c r="A1" s="97" t="s">
        <v>941</v>
      </c>
      <c r="B1" s="98"/>
      <c r="C1" s="172"/>
      <c r="D1" s="98"/>
      <c r="E1" s="98"/>
      <c r="F1" s="98"/>
      <c r="G1" s="98"/>
      <c r="H1" s="98"/>
      <c r="I1" s="98"/>
      <c r="J1" s="98"/>
      <c r="K1" s="98"/>
      <c r="L1" s="98"/>
      <c r="M1" s="98"/>
    </row>
    <row r="2" spans="1:13" ht="13.5" x14ac:dyDescent="0.35">
      <c r="A2" s="536" t="s">
        <v>13</v>
      </c>
      <c r="B2" s="536"/>
      <c r="C2" s="172"/>
      <c r="D2" s="98"/>
      <c r="E2" s="98"/>
      <c r="F2" s="98"/>
      <c r="G2" s="98"/>
      <c r="H2" s="98"/>
      <c r="I2" s="98"/>
      <c r="J2" s="98"/>
      <c r="K2" s="98"/>
      <c r="L2" s="98"/>
      <c r="M2" s="98"/>
    </row>
    <row r="3" spans="1:13" ht="41.65" x14ac:dyDescent="0.35">
      <c r="A3" s="195" t="s">
        <v>85</v>
      </c>
      <c r="B3" s="197" t="s">
        <v>86</v>
      </c>
      <c r="C3" s="196" t="s">
        <v>516</v>
      </c>
      <c r="D3" s="195" t="s">
        <v>517</v>
      </c>
      <c r="E3" s="183" t="s">
        <v>536</v>
      </c>
      <c r="F3" s="181" t="s">
        <v>537</v>
      </c>
      <c r="G3" s="181" t="s">
        <v>538</v>
      </c>
      <c r="H3" s="181" t="s">
        <v>542</v>
      </c>
      <c r="I3" s="181" t="s">
        <v>543</v>
      </c>
      <c r="J3" s="181" t="s">
        <v>539</v>
      </c>
      <c r="K3" s="181" t="s">
        <v>540</v>
      </c>
      <c r="L3" s="181" t="s">
        <v>544</v>
      </c>
      <c r="M3" s="182" t="s">
        <v>541</v>
      </c>
    </row>
    <row r="4" spans="1:13" ht="20.100000000000001" customHeight="1" x14ac:dyDescent="0.35">
      <c r="A4" s="105" t="s">
        <v>91</v>
      </c>
      <c r="B4" s="106" t="s">
        <v>92</v>
      </c>
      <c r="C4" s="202" t="s">
        <v>526</v>
      </c>
      <c r="D4" s="203" t="s">
        <v>527</v>
      </c>
      <c r="E4" s="198">
        <v>0</v>
      </c>
      <c r="F4" s="191">
        <v>0</v>
      </c>
      <c r="G4" s="191">
        <v>0</v>
      </c>
      <c r="H4" s="191">
        <v>0</v>
      </c>
      <c r="I4" s="191">
        <v>0</v>
      </c>
      <c r="J4" s="191">
        <v>0</v>
      </c>
      <c r="K4" s="191">
        <v>0</v>
      </c>
      <c r="L4" s="191">
        <v>0</v>
      </c>
      <c r="M4" s="199">
        <v>0</v>
      </c>
    </row>
    <row r="5" spans="1:13" ht="20.100000000000001" customHeight="1" x14ac:dyDescent="0.35">
      <c r="A5" s="110" t="s">
        <v>91</v>
      </c>
      <c r="B5" s="111" t="s">
        <v>95</v>
      </c>
      <c r="C5" s="204" t="s">
        <v>529</v>
      </c>
      <c r="D5" s="205" t="s">
        <v>530</v>
      </c>
      <c r="E5" s="200">
        <v>0</v>
      </c>
      <c r="F5" s="193">
        <v>4</v>
      </c>
      <c r="G5" s="193">
        <v>0</v>
      </c>
      <c r="H5" s="193">
        <v>0</v>
      </c>
      <c r="I5" s="193">
        <v>4</v>
      </c>
      <c r="J5" s="193">
        <v>0</v>
      </c>
      <c r="K5" s="193">
        <v>0</v>
      </c>
      <c r="L5" s="193">
        <v>0</v>
      </c>
      <c r="M5" s="201">
        <v>0</v>
      </c>
    </row>
    <row r="6" spans="1:13" ht="20.100000000000001" customHeight="1" x14ac:dyDescent="0.35">
      <c r="A6" s="105" t="s">
        <v>96</v>
      </c>
      <c r="B6" s="106" t="s">
        <v>97</v>
      </c>
      <c r="C6" s="202" t="s">
        <v>529</v>
      </c>
      <c r="D6" s="203" t="s">
        <v>530</v>
      </c>
      <c r="E6" s="198">
        <v>4</v>
      </c>
      <c r="F6" s="191">
        <v>4</v>
      </c>
      <c r="G6" s="191">
        <v>4</v>
      </c>
      <c r="H6" s="191">
        <v>4</v>
      </c>
      <c r="I6" s="191">
        <v>4</v>
      </c>
      <c r="J6" s="191">
        <v>0</v>
      </c>
      <c r="K6" s="191">
        <v>0</v>
      </c>
      <c r="L6" s="191">
        <v>0</v>
      </c>
      <c r="M6" s="199">
        <v>0</v>
      </c>
    </row>
    <row r="7" spans="1:13" ht="20.100000000000001" customHeight="1" x14ac:dyDescent="0.35">
      <c r="A7" s="110" t="s">
        <v>98</v>
      </c>
      <c r="B7" s="111" t="s">
        <v>99</v>
      </c>
      <c r="C7" s="204" t="s">
        <v>526</v>
      </c>
      <c r="D7" s="205" t="s">
        <v>530</v>
      </c>
      <c r="E7" s="200">
        <v>0</v>
      </c>
      <c r="F7" s="193">
        <v>0</v>
      </c>
      <c r="G7" s="193">
        <v>0</v>
      </c>
      <c r="H7" s="193">
        <v>0</v>
      </c>
      <c r="I7" s="193">
        <v>0</v>
      </c>
      <c r="J7" s="193">
        <v>0</v>
      </c>
      <c r="K7" s="193">
        <v>0</v>
      </c>
      <c r="L7" s="193">
        <v>0</v>
      </c>
      <c r="M7" s="201">
        <v>0</v>
      </c>
    </row>
    <row r="8" spans="1:13" ht="20.100000000000001" customHeight="1" x14ac:dyDescent="0.35">
      <c r="A8" s="105" t="s">
        <v>98</v>
      </c>
      <c r="B8" s="106" t="s">
        <v>100</v>
      </c>
      <c r="C8" s="202" t="s">
        <v>526</v>
      </c>
      <c r="D8" s="203" t="s">
        <v>527</v>
      </c>
      <c r="E8" s="198">
        <v>0</v>
      </c>
      <c r="F8" s="191">
        <v>0</v>
      </c>
      <c r="G8" s="191">
        <v>0</v>
      </c>
      <c r="H8" s="191">
        <v>0</v>
      </c>
      <c r="I8" s="191">
        <v>0</v>
      </c>
      <c r="J8" s="191">
        <v>0</v>
      </c>
      <c r="K8" s="191">
        <v>0</v>
      </c>
      <c r="L8" s="191">
        <v>0</v>
      </c>
      <c r="M8" s="199">
        <v>0</v>
      </c>
    </row>
    <row r="9" spans="1:13" ht="20.100000000000001" customHeight="1" x14ac:dyDescent="0.35">
      <c r="A9" s="110" t="s">
        <v>98</v>
      </c>
      <c r="B9" s="111" t="s">
        <v>101</v>
      </c>
      <c r="C9" s="204" t="s">
        <v>529</v>
      </c>
      <c r="D9" s="205" t="s">
        <v>530</v>
      </c>
      <c r="E9" s="200">
        <v>4</v>
      </c>
      <c r="F9" s="193">
        <v>4</v>
      </c>
      <c r="G9" s="193">
        <v>4</v>
      </c>
      <c r="H9" s="193">
        <v>0</v>
      </c>
      <c r="I9" s="193">
        <v>4</v>
      </c>
      <c r="J9" s="193">
        <v>0</v>
      </c>
      <c r="K9" s="193">
        <v>0</v>
      </c>
      <c r="L9" s="193">
        <v>0</v>
      </c>
      <c r="M9" s="201">
        <v>0</v>
      </c>
    </row>
    <row r="10" spans="1:13" ht="20.100000000000001" customHeight="1" x14ac:dyDescent="0.35">
      <c r="A10" s="105" t="s">
        <v>98</v>
      </c>
      <c r="B10" s="106" t="s">
        <v>102</v>
      </c>
      <c r="C10" s="202" t="s">
        <v>529</v>
      </c>
      <c r="D10" s="203" t="s">
        <v>530</v>
      </c>
      <c r="E10" s="198">
        <v>4</v>
      </c>
      <c r="F10" s="191">
        <v>4</v>
      </c>
      <c r="G10" s="191">
        <v>4</v>
      </c>
      <c r="H10" s="191">
        <v>0</v>
      </c>
      <c r="I10" s="191">
        <v>4</v>
      </c>
      <c r="J10" s="191">
        <v>0</v>
      </c>
      <c r="K10" s="191">
        <v>0</v>
      </c>
      <c r="L10" s="191">
        <v>0</v>
      </c>
      <c r="M10" s="199">
        <v>0</v>
      </c>
    </row>
    <row r="11" spans="1:13" ht="20.100000000000001" customHeight="1" x14ac:dyDescent="0.35">
      <c r="A11" s="110" t="s">
        <v>98</v>
      </c>
      <c r="B11" s="111" t="s">
        <v>103</v>
      </c>
      <c r="C11" s="204" t="s">
        <v>529</v>
      </c>
      <c r="D11" s="205" t="s">
        <v>530</v>
      </c>
      <c r="E11" s="200">
        <v>6</v>
      </c>
      <c r="F11" s="193">
        <v>4</v>
      </c>
      <c r="G11" s="193">
        <v>4</v>
      </c>
      <c r="H11" s="193">
        <v>3</v>
      </c>
      <c r="I11" s="193">
        <v>4</v>
      </c>
      <c r="J11" s="193">
        <v>6</v>
      </c>
      <c r="K11" s="193">
        <v>3</v>
      </c>
      <c r="L11" s="193">
        <v>6</v>
      </c>
      <c r="M11" s="201">
        <v>0</v>
      </c>
    </row>
    <row r="12" spans="1:13" ht="20.100000000000001" customHeight="1" x14ac:dyDescent="0.35">
      <c r="A12" s="105" t="s">
        <v>98</v>
      </c>
      <c r="B12" s="106" t="s">
        <v>104</v>
      </c>
      <c r="C12" s="202" t="s">
        <v>529</v>
      </c>
      <c r="D12" s="203" t="s">
        <v>530</v>
      </c>
      <c r="E12" s="198">
        <v>4</v>
      </c>
      <c r="F12" s="191">
        <v>4</v>
      </c>
      <c r="G12" s="191">
        <v>4</v>
      </c>
      <c r="H12" s="191">
        <v>0</v>
      </c>
      <c r="I12" s="191">
        <v>4</v>
      </c>
      <c r="J12" s="191">
        <v>0</v>
      </c>
      <c r="K12" s="191">
        <v>0</v>
      </c>
      <c r="L12" s="191">
        <v>0</v>
      </c>
      <c r="M12" s="199">
        <v>0</v>
      </c>
    </row>
    <row r="13" spans="1:13" ht="20.100000000000001" customHeight="1" x14ac:dyDescent="0.35">
      <c r="A13" s="110" t="s">
        <v>98</v>
      </c>
      <c r="B13" s="111" t="s">
        <v>105</v>
      </c>
      <c r="C13" s="204" t="s">
        <v>529</v>
      </c>
      <c r="D13" s="205" t="s">
        <v>530</v>
      </c>
      <c r="E13" s="200">
        <v>8</v>
      </c>
      <c r="F13" s="193">
        <v>8</v>
      </c>
      <c r="G13" s="193">
        <v>8</v>
      </c>
      <c r="H13" s="193">
        <v>0</v>
      </c>
      <c r="I13" s="193">
        <v>4</v>
      </c>
      <c r="J13" s="193">
        <v>0</v>
      </c>
      <c r="K13" s="193">
        <v>0</v>
      </c>
      <c r="L13" s="193">
        <v>0</v>
      </c>
      <c r="M13" s="201">
        <v>0</v>
      </c>
    </row>
    <row r="14" spans="1:13" ht="20.100000000000001" customHeight="1" x14ac:dyDescent="0.35">
      <c r="A14" s="105" t="s">
        <v>98</v>
      </c>
      <c r="B14" s="106" t="s">
        <v>106</v>
      </c>
      <c r="C14" s="202" t="s">
        <v>529</v>
      </c>
      <c r="D14" s="203" t="s">
        <v>530</v>
      </c>
      <c r="E14" s="198">
        <v>4</v>
      </c>
      <c r="F14" s="191">
        <v>4</v>
      </c>
      <c r="G14" s="191">
        <v>4</v>
      </c>
      <c r="H14" s="191">
        <v>0</v>
      </c>
      <c r="I14" s="191">
        <v>4</v>
      </c>
      <c r="J14" s="191">
        <v>0</v>
      </c>
      <c r="K14" s="191">
        <v>0</v>
      </c>
      <c r="L14" s="191">
        <v>0</v>
      </c>
      <c r="M14" s="199">
        <v>0</v>
      </c>
    </row>
    <row r="15" spans="1:13" ht="20.100000000000001" customHeight="1" x14ac:dyDescent="0.35">
      <c r="A15" s="110" t="s">
        <v>107</v>
      </c>
      <c r="B15" s="111" t="s">
        <v>108</v>
      </c>
      <c r="C15" s="204" t="s">
        <v>529</v>
      </c>
      <c r="D15" s="205" t="s">
        <v>530</v>
      </c>
      <c r="E15" s="200">
        <v>4</v>
      </c>
      <c r="F15" s="193">
        <v>4</v>
      </c>
      <c r="G15" s="193">
        <v>4</v>
      </c>
      <c r="H15" s="193">
        <v>0</v>
      </c>
      <c r="I15" s="193">
        <v>4</v>
      </c>
      <c r="J15" s="193">
        <v>0</v>
      </c>
      <c r="K15" s="193">
        <v>0</v>
      </c>
      <c r="L15" s="193">
        <v>0</v>
      </c>
      <c r="M15" s="201">
        <v>0</v>
      </c>
    </row>
    <row r="16" spans="1:13" ht="20.100000000000001" customHeight="1" x14ac:dyDescent="0.35">
      <c r="A16" s="105" t="s">
        <v>107</v>
      </c>
      <c r="B16" s="106" t="s">
        <v>109</v>
      </c>
      <c r="C16" s="202" t="s">
        <v>529</v>
      </c>
      <c r="D16" s="203" t="s">
        <v>530</v>
      </c>
      <c r="E16" s="198">
        <v>4</v>
      </c>
      <c r="F16" s="191">
        <v>0</v>
      </c>
      <c r="G16" s="191">
        <v>0</v>
      </c>
      <c r="H16" s="191">
        <v>0</v>
      </c>
      <c r="I16" s="191">
        <v>4</v>
      </c>
      <c r="J16" s="191">
        <v>0</v>
      </c>
      <c r="K16" s="191">
        <v>0</v>
      </c>
      <c r="L16" s="191">
        <v>0</v>
      </c>
      <c r="M16" s="199">
        <v>4</v>
      </c>
    </row>
    <row r="17" spans="1:13" ht="20.100000000000001" customHeight="1" x14ac:dyDescent="0.35">
      <c r="A17" s="110" t="s">
        <v>110</v>
      </c>
      <c r="B17" s="111" t="s">
        <v>111</v>
      </c>
      <c r="C17" s="204" t="s">
        <v>529</v>
      </c>
      <c r="D17" s="205" t="s">
        <v>530</v>
      </c>
      <c r="E17" s="200">
        <v>8</v>
      </c>
      <c r="F17" s="193">
        <v>4</v>
      </c>
      <c r="G17" s="193">
        <v>4</v>
      </c>
      <c r="H17" s="193">
        <v>4</v>
      </c>
      <c r="I17" s="193">
        <v>4</v>
      </c>
      <c r="J17" s="193">
        <v>0</v>
      </c>
      <c r="K17" s="193">
        <v>3</v>
      </c>
      <c r="L17" s="193">
        <v>0</v>
      </c>
      <c r="M17" s="201">
        <v>0</v>
      </c>
    </row>
    <row r="18" spans="1:13" ht="20.100000000000001" customHeight="1" x14ac:dyDescent="0.35">
      <c r="A18" s="105" t="s">
        <v>110</v>
      </c>
      <c r="B18" s="106" t="s">
        <v>112</v>
      </c>
      <c r="C18" s="202" t="s">
        <v>529</v>
      </c>
      <c r="D18" s="203" t="s">
        <v>530</v>
      </c>
      <c r="E18" s="198">
        <v>4</v>
      </c>
      <c r="F18" s="191">
        <v>4</v>
      </c>
      <c r="G18" s="191">
        <v>4</v>
      </c>
      <c r="H18" s="191">
        <v>0</v>
      </c>
      <c r="I18" s="191">
        <v>4</v>
      </c>
      <c r="J18" s="191">
        <v>0</v>
      </c>
      <c r="K18" s="191">
        <v>3</v>
      </c>
      <c r="L18" s="191">
        <v>0</v>
      </c>
      <c r="M18" s="199">
        <v>0</v>
      </c>
    </row>
    <row r="19" spans="1:13" ht="20.100000000000001" customHeight="1" x14ac:dyDescent="0.35">
      <c r="A19" s="110" t="s">
        <v>110</v>
      </c>
      <c r="B19" s="111" t="s">
        <v>113</v>
      </c>
      <c r="C19" s="204" t="s">
        <v>529</v>
      </c>
      <c r="D19" s="205" t="s">
        <v>530</v>
      </c>
      <c r="E19" s="200">
        <v>4</v>
      </c>
      <c r="F19" s="193">
        <v>4</v>
      </c>
      <c r="G19" s="193">
        <v>4</v>
      </c>
      <c r="H19" s="193">
        <v>4</v>
      </c>
      <c r="I19" s="193">
        <v>5</v>
      </c>
      <c r="J19" s="193">
        <v>0</v>
      </c>
      <c r="K19" s="193">
        <v>3</v>
      </c>
      <c r="L19" s="193">
        <v>0</v>
      </c>
      <c r="M19" s="201">
        <v>0</v>
      </c>
    </row>
    <row r="20" spans="1:13" ht="20.100000000000001" customHeight="1" x14ac:dyDescent="0.35">
      <c r="A20" s="105" t="s">
        <v>110</v>
      </c>
      <c r="B20" s="106" t="s">
        <v>114</v>
      </c>
      <c r="C20" s="202" t="s">
        <v>529</v>
      </c>
      <c r="D20" s="203" t="s">
        <v>530</v>
      </c>
      <c r="E20" s="198">
        <v>4</v>
      </c>
      <c r="F20" s="191">
        <v>5</v>
      </c>
      <c r="G20" s="191">
        <v>4</v>
      </c>
      <c r="H20" s="191">
        <v>0</v>
      </c>
      <c r="I20" s="191">
        <v>5</v>
      </c>
      <c r="J20" s="191">
        <v>0</v>
      </c>
      <c r="K20" s="191">
        <v>3</v>
      </c>
      <c r="L20" s="191">
        <v>0</v>
      </c>
      <c r="M20" s="199">
        <v>0</v>
      </c>
    </row>
    <row r="21" spans="1:13" ht="20.100000000000001" customHeight="1" x14ac:dyDescent="0.35">
      <c r="A21" s="110" t="s">
        <v>110</v>
      </c>
      <c r="B21" s="111" t="s">
        <v>115</v>
      </c>
      <c r="C21" s="204" t="s">
        <v>529</v>
      </c>
      <c r="D21" s="205" t="s">
        <v>530</v>
      </c>
      <c r="E21" s="200">
        <v>5</v>
      </c>
      <c r="F21" s="193">
        <v>5</v>
      </c>
      <c r="G21" s="193">
        <v>5</v>
      </c>
      <c r="H21" s="193">
        <v>0</v>
      </c>
      <c r="I21" s="193">
        <v>5</v>
      </c>
      <c r="J21" s="193">
        <v>0</v>
      </c>
      <c r="K21" s="193">
        <v>0</v>
      </c>
      <c r="L21" s="193">
        <v>0</v>
      </c>
      <c r="M21" s="201">
        <v>5</v>
      </c>
    </row>
    <row r="22" spans="1:13" ht="20.100000000000001" customHeight="1" x14ac:dyDescent="0.35">
      <c r="A22" s="105" t="s">
        <v>110</v>
      </c>
      <c r="B22" s="106" t="s">
        <v>116</v>
      </c>
      <c r="C22" s="202" t="s">
        <v>526</v>
      </c>
      <c r="D22" s="203" t="s">
        <v>531</v>
      </c>
      <c r="E22" s="198">
        <v>0</v>
      </c>
      <c r="F22" s="191">
        <v>0</v>
      </c>
      <c r="G22" s="191">
        <v>0</v>
      </c>
      <c r="H22" s="191">
        <v>0</v>
      </c>
      <c r="I22" s="191">
        <v>0</v>
      </c>
      <c r="J22" s="191">
        <v>0</v>
      </c>
      <c r="K22" s="191">
        <v>0</v>
      </c>
      <c r="L22" s="191">
        <v>0</v>
      </c>
      <c r="M22" s="199">
        <v>0</v>
      </c>
    </row>
    <row r="23" spans="1:13" ht="20.100000000000001" customHeight="1" x14ac:dyDescent="0.35">
      <c r="A23" s="110" t="s">
        <v>110</v>
      </c>
      <c r="B23" s="111" t="s">
        <v>117</v>
      </c>
      <c r="C23" s="204" t="s">
        <v>526</v>
      </c>
      <c r="D23" s="205" t="s">
        <v>530</v>
      </c>
      <c r="E23" s="200">
        <v>0</v>
      </c>
      <c r="F23" s="193">
        <v>0</v>
      </c>
      <c r="G23" s="193">
        <v>0</v>
      </c>
      <c r="H23" s="193">
        <v>0</v>
      </c>
      <c r="I23" s="193">
        <v>0</v>
      </c>
      <c r="J23" s="193">
        <v>0</v>
      </c>
      <c r="K23" s="193">
        <v>0</v>
      </c>
      <c r="L23" s="193">
        <v>0</v>
      </c>
      <c r="M23" s="201">
        <v>0</v>
      </c>
    </row>
    <row r="24" spans="1:13" ht="20.100000000000001" customHeight="1" x14ac:dyDescent="0.35">
      <c r="A24" s="105" t="s">
        <v>110</v>
      </c>
      <c r="B24" s="106" t="s">
        <v>118</v>
      </c>
      <c r="C24" s="202" t="s">
        <v>526</v>
      </c>
      <c r="D24" s="203" t="s">
        <v>531</v>
      </c>
      <c r="E24" s="198">
        <v>0</v>
      </c>
      <c r="F24" s="191">
        <v>0</v>
      </c>
      <c r="G24" s="191">
        <v>0</v>
      </c>
      <c r="H24" s="191">
        <v>0</v>
      </c>
      <c r="I24" s="191">
        <v>0</v>
      </c>
      <c r="J24" s="191">
        <v>0</v>
      </c>
      <c r="K24" s="191">
        <v>0</v>
      </c>
      <c r="L24" s="191">
        <v>0</v>
      </c>
      <c r="M24" s="199">
        <v>0</v>
      </c>
    </row>
    <row r="25" spans="1:13" ht="20.100000000000001" customHeight="1" x14ac:dyDescent="0.35">
      <c r="A25" s="110" t="s">
        <v>110</v>
      </c>
      <c r="B25" s="111" t="s">
        <v>119</v>
      </c>
      <c r="C25" s="204" t="s">
        <v>529</v>
      </c>
      <c r="D25" s="205" t="s">
        <v>530</v>
      </c>
      <c r="E25" s="200">
        <v>4</v>
      </c>
      <c r="F25" s="193">
        <v>4</v>
      </c>
      <c r="G25" s="193">
        <v>4</v>
      </c>
      <c r="H25" s="193">
        <v>0</v>
      </c>
      <c r="I25" s="193">
        <v>4</v>
      </c>
      <c r="J25" s="193">
        <v>0</v>
      </c>
      <c r="K25" s="193">
        <v>3</v>
      </c>
      <c r="L25" s="193">
        <v>0</v>
      </c>
      <c r="M25" s="201">
        <v>12</v>
      </c>
    </row>
    <row r="26" spans="1:13" ht="20.100000000000001" customHeight="1" x14ac:dyDescent="0.35">
      <c r="A26" s="105" t="s">
        <v>110</v>
      </c>
      <c r="B26" s="106" t="s">
        <v>120</v>
      </c>
      <c r="C26" s="202" t="s">
        <v>529</v>
      </c>
      <c r="D26" s="203" t="s">
        <v>530</v>
      </c>
      <c r="E26" s="198">
        <v>3</v>
      </c>
      <c r="F26" s="191">
        <v>5</v>
      </c>
      <c r="G26" s="191">
        <v>5</v>
      </c>
      <c r="H26" s="191">
        <v>4</v>
      </c>
      <c r="I26" s="191">
        <v>4</v>
      </c>
      <c r="J26" s="191">
        <v>0</v>
      </c>
      <c r="K26" s="191">
        <v>3</v>
      </c>
      <c r="L26" s="191">
        <v>0</v>
      </c>
      <c r="M26" s="199">
        <v>0</v>
      </c>
    </row>
    <row r="27" spans="1:13" ht="20.100000000000001" customHeight="1" x14ac:dyDescent="0.35">
      <c r="A27" s="110" t="s">
        <v>110</v>
      </c>
      <c r="B27" s="111" t="s">
        <v>121</v>
      </c>
      <c r="C27" s="204" t="s">
        <v>529</v>
      </c>
      <c r="D27" s="205" t="s">
        <v>527</v>
      </c>
      <c r="E27" s="200">
        <v>3</v>
      </c>
      <c r="F27" s="193">
        <v>4</v>
      </c>
      <c r="G27" s="193">
        <v>4</v>
      </c>
      <c r="H27" s="193">
        <v>3</v>
      </c>
      <c r="I27" s="193">
        <v>4</v>
      </c>
      <c r="J27" s="193">
        <v>3</v>
      </c>
      <c r="K27" s="193">
        <v>3</v>
      </c>
      <c r="L27" s="193">
        <v>3</v>
      </c>
      <c r="M27" s="201">
        <v>0</v>
      </c>
    </row>
    <row r="28" spans="1:13" ht="20.100000000000001" customHeight="1" x14ac:dyDescent="0.35">
      <c r="A28" s="105" t="s">
        <v>110</v>
      </c>
      <c r="B28" s="106" t="s">
        <v>122</v>
      </c>
      <c r="C28" s="202" t="s">
        <v>529</v>
      </c>
      <c r="D28" s="203" t="s">
        <v>530</v>
      </c>
      <c r="E28" s="198">
        <v>4</v>
      </c>
      <c r="F28" s="191">
        <v>4</v>
      </c>
      <c r="G28" s="191">
        <v>5</v>
      </c>
      <c r="H28" s="191">
        <v>3</v>
      </c>
      <c r="I28" s="191">
        <v>5</v>
      </c>
      <c r="J28" s="191">
        <v>0</v>
      </c>
      <c r="K28" s="191">
        <v>3</v>
      </c>
      <c r="L28" s="191">
        <v>0</v>
      </c>
      <c r="M28" s="199">
        <v>0</v>
      </c>
    </row>
    <row r="29" spans="1:13" ht="20.100000000000001" customHeight="1" x14ac:dyDescent="0.35">
      <c r="A29" s="110" t="s">
        <v>110</v>
      </c>
      <c r="B29" s="111" t="s">
        <v>123</v>
      </c>
      <c r="C29" s="204" t="s">
        <v>529</v>
      </c>
      <c r="D29" s="205" t="s">
        <v>532</v>
      </c>
      <c r="E29" s="200">
        <v>9</v>
      </c>
      <c r="F29" s="193">
        <v>4</v>
      </c>
      <c r="G29" s="193">
        <v>4</v>
      </c>
      <c r="H29" s="193">
        <v>0</v>
      </c>
      <c r="I29" s="193">
        <v>4</v>
      </c>
      <c r="J29" s="193">
        <v>0</v>
      </c>
      <c r="K29" s="193">
        <v>4</v>
      </c>
      <c r="L29" s="193">
        <v>0</v>
      </c>
      <c r="M29" s="201">
        <v>0</v>
      </c>
    </row>
    <row r="30" spans="1:13" ht="20.100000000000001" customHeight="1" x14ac:dyDescent="0.35">
      <c r="A30" s="105" t="s">
        <v>110</v>
      </c>
      <c r="B30" s="106" t="s">
        <v>124</v>
      </c>
      <c r="C30" s="202" t="s">
        <v>529</v>
      </c>
      <c r="D30" s="203" t="s">
        <v>527</v>
      </c>
      <c r="E30" s="198">
        <v>4</v>
      </c>
      <c r="F30" s="191">
        <v>4</v>
      </c>
      <c r="G30" s="191">
        <v>4</v>
      </c>
      <c r="H30" s="191">
        <v>2</v>
      </c>
      <c r="I30" s="191">
        <v>3</v>
      </c>
      <c r="J30" s="191">
        <v>0</v>
      </c>
      <c r="K30" s="191">
        <v>2</v>
      </c>
      <c r="L30" s="191">
        <v>0</v>
      </c>
      <c r="M30" s="199">
        <v>2</v>
      </c>
    </row>
    <row r="31" spans="1:13" ht="20.100000000000001" customHeight="1" x14ac:dyDescent="0.35">
      <c r="A31" s="110" t="s">
        <v>110</v>
      </c>
      <c r="B31" s="111" t="s">
        <v>125</v>
      </c>
      <c r="C31" s="204" t="s">
        <v>529</v>
      </c>
      <c r="D31" s="205" t="s">
        <v>530</v>
      </c>
      <c r="E31" s="200">
        <v>4</v>
      </c>
      <c r="F31" s="193">
        <v>4</v>
      </c>
      <c r="G31" s="193">
        <v>4</v>
      </c>
      <c r="H31" s="193">
        <v>4</v>
      </c>
      <c r="I31" s="193">
        <v>4</v>
      </c>
      <c r="J31" s="193">
        <v>0</v>
      </c>
      <c r="K31" s="193">
        <v>3</v>
      </c>
      <c r="L31" s="193">
        <v>0</v>
      </c>
      <c r="M31" s="201">
        <v>0</v>
      </c>
    </row>
    <row r="32" spans="1:13" ht="20.100000000000001" customHeight="1" x14ac:dyDescent="0.35">
      <c r="A32" s="105" t="s">
        <v>110</v>
      </c>
      <c r="B32" s="106" t="s">
        <v>126</v>
      </c>
      <c r="C32" s="202" t="s">
        <v>529</v>
      </c>
      <c r="D32" s="203" t="s">
        <v>530</v>
      </c>
      <c r="E32" s="198">
        <v>5</v>
      </c>
      <c r="F32" s="191">
        <v>5</v>
      </c>
      <c r="G32" s="191">
        <v>5</v>
      </c>
      <c r="H32" s="191">
        <v>5</v>
      </c>
      <c r="I32" s="191">
        <v>0</v>
      </c>
      <c r="J32" s="191">
        <v>0</v>
      </c>
      <c r="K32" s="191">
        <v>0</v>
      </c>
      <c r="L32" s="191">
        <v>0</v>
      </c>
      <c r="M32" s="199">
        <v>1</v>
      </c>
    </row>
    <row r="33" spans="1:13" ht="20.100000000000001" customHeight="1" x14ac:dyDescent="0.35">
      <c r="A33" s="110" t="s">
        <v>110</v>
      </c>
      <c r="B33" s="111" t="s">
        <v>127</v>
      </c>
      <c r="C33" s="204" t="s">
        <v>529</v>
      </c>
      <c r="D33" s="205" t="s">
        <v>530</v>
      </c>
      <c r="E33" s="200">
        <v>10</v>
      </c>
      <c r="F33" s="193">
        <v>4</v>
      </c>
      <c r="G33" s="193">
        <v>4</v>
      </c>
      <c r="H33" s="193">
        <v>4</v>
      </c>
      <c r="I33" s="193">
        <v>4</v>
      </c>
      <c r="J33" s="193">
        <v>0</v>
      </c>
      <c r="K33" s="193">
        <v>3</v>
      </c>
      <c r="L33" s="193">
        <v>0</v>
      </c>
      <c r="M33" s="201">
        <v>0</v>
      </c>
    </row>
    <row r="34" spans="1:13" ht="20.100000000000001" customHeight="1" x14ac:dyDescent="0.35">
      <c r="A34" s="105" t="s">
        <v>110</v>
      </c>
      <c r="B34" s="106" t="s">
        <v>128</v>
      </c>
      <c r="C34" s="202" t="s">
        <v>529</v>
      </c>
      <c r="D34" s="203" t="s">
        <v>530</v>
      </c>
      <c r="E34" s="198">
        <v>5</v>
      </c>
      <c r="F34" s="191">
        <v>5</v>
      </c>
      <c r="G34" s="191">
        <v>5</v>
      </c>
      <c r="H34" s="191">
        <v>5</v>
      </c>
      <c r="I34" s="191">
        <v>4</v>
      </c>
      <c r="J34" s="191">
        <v>0</v>
      </c>
      <c r="K34" s="191">
        <v>3</v>
      </c>
      <c r="L34" s="191">
        <v>0</v>
      </c>
      <c r="M34" s="199">
        <v>0</v>
      </c>
    </row>
    <row r="35" spans="1:13" ht="20.100000000000001" customHeight="1" x14ac:dyDescent="0.35">
      <c r="A35" s="110" t="s">
        <v>110</v>
      </c>
      <c r="B35" s="111" t="s">
        <v>129</v>
      </c>
      <c r="C35" s="204" t="s">
        <v>529</v>
      </c>
      <c r="D35" s="205" t="s">
        <v>530</v>
      </c>
      <c r="E35" s="200">
        <v>4</v>
      </c>
      <c r="F35" s="193">
        <v>4</v>
      </c>
      <c r="G35" s="193">
        <v>4</v>
      </c>
      <c r="H35" s="193">
        <v>4</v>
      </c>
      <c r="I35" s="193">
        <v>4</v>
      </c>
      <c r="J35" s="193">
        <v>0</v>
      </c>
      <c r="K35" s="193">
        <v>0</v>
      </c>
      <c r="L35" s="193">
        <v>0</v>
      </c>
      <c r="M35" s="201">
        <v>0</v>
      </c>
    </row>
    <row r="36" spans="1:13" ht="20.100000000000001" customHeight="1" x14ac:dyDescent="0.35">
      <c r="A36" s="105" t="s">
        <v>110</v>
      </c>
      <c r="B36" s="106" t="s">
        <v>130</v>
      </c>
      <c r="C36" s="202" t="s">
        <v>529</v>
      </c>
      <c r="D36" s="203" t="s">
        <v>530</v>
      </c>
      <c r="E36" s="198">
        <v>4</v>
      </c>
      <c r="F36" s="191">
        <v>4</v>
      </c>
      <c r="G36" s="191">
        <v>4</v>
      </c>
      <c r="H36" s="191">
        <v>4</v>
      </c>
      <c r="I36" s="191">
        <v>4</v>
      </c>
      <c r="J36" s="191">
        <v>0</v>
      </c>
      <c r="K36" s="191">
        <v>0</v>
      </c>
      <c r="L36" s="191">
        <v>0</v>
      </c>
      <c r="M36" s="199">
        <v>0</v>
      </c>
    </row>
    <row r="37" spans="1:13" ht="20.100000000000001" customHeight="1" x14ac:dyDescent="0.35">
      <c r="A37" s="110" t="s">
        <v>110</v>
      </c>
      <c r="B37" s="111" t="s">
        <v>131</v>
      </c>
      <c r="C37" s="204" t="s">
        <v>529</v>
      </c>
      <c r="D37" s="205" t="s">
        <v>530</v>
      </c>
      <c r="E37" s="200">
        <v>5</v>
      </c>
      <c r="F37" s="193">
        <v>5</v>
      </c>
      <c r="G37" s="193">
        <v>5</v>
      </c>
      <c r="H37" s="193">
        <v>5</v>
      </c>
      <c r="I37" s="193">
        <v>5</v>
      </c>
      <c r="J37" s="193">
        <v>0</v>
      </c>
      <c r="K37" s="193">
        <v>3</v>
      </c>
      <c r="L37" s="193">
        <v>0</v>
      </c>
      <c r="M37" s="201">
        <v>0</v>
      </c>
    </row>
    <row r="38" spans="1:13" ht="20.100000000000001" customHeight="1" x14ac:dyDescent="0.35">
      <c r="A38" s="105" t="s">
        <v>110</v>
      </c>
      <c r="B38" s="106" t="s">
        <v>132</v>
      </c>
      <c r="C38" s="202" t="s">
        <v>529</v>
      </c>
      <c r="D38" s="203" t="s">
        <v>530</v>
      </c>
      <c r="E38" s="198">
        <v>5</v>
      </c>
      <c r="F38" s="191">
        <v>5</v>
      </c>
      <c r="G38" s="191">
        <v>5</v>
      </c>
      <c r="H38" s="191">
        <v>5</v>
      </c>
      <c r="I38" s="191">
        <v>5</v>
      </c>
      <c r="J38" s="191">
        <v>0</v>
      </c>
      <c r="K38" s="191">
        <v>3</v>
      </c>
      <c r="L38" s="191">
        <v>0</v>
      </c>
      <c r="M38" s="199">
        <v>0</v>
      </c>
    </row>
    <row r="39" spans="1:13" ht="20.100000000000001" customHeight="1" x14ac:dyDescent="0.35">
      <c r="A39" s="110" t="s">
        <v>110</v>
      </c>
      <c r="B39" s="111" t="s">
        <v>133</v>
      </c>
      <c r="C39" s="204" t="s">
        <v>529</v>
      </c>
      <c r="D39" s="205" t="s">
        <v>530</v>
      </c>
      <c r="E39" s="200">
        <v>4</v>
      </c>
      <c r="F39" s="193">
        <v>4</v>
      </c>
      <c r="G39" s="193">
        <v>4</v>
      </c>
      <c r="H39" s="193">
        <v>4</v>
      </c>
      <c r="I39" s="193">
        <v>4</v>
      </c>
      <c r="J39" s="193">
        <v>0</v>
      </c>
      <c r="K39" s="193">
        <v>3</v>
      </c>
      <c r="L39" s="193">
        <v>0</v>
      </c>
      <c r="M39" s="201">
        <v>0</v>
      </c>
    </row>
    <row r="40" spans="1:13" ht="20.100000000000001" customHeight="1" x14ac:dyDescent="0.35">
      <c r="A40" s="105" t="s">
        <v>110</v>
      </c>
      <c r="B40" s="106" t="s">
        <v>134</v>
      </c>
      <c r="C40" s="202" t="s">
        <v>529</v>
      </c>
      <c r="D40" s="203" t="s">
        <v>530</v>
      </c>
      <c r="E40" s="198">
        <v>0</v>
      </c>
      <c r="F40" s="191">
        <v>5</v>
      </c>
      <c r="G40" s="191">
        <v>5</v>
      </c>
      <c r="H40" s="191">
        <v>0</v>
      </c>
      <c r="I40" s="191">
        <v>5</v>
      </c>
      <c r="J40" s="191">
        <v>0</v>
      </c>
      <c r="K40" s="191">
        <v>3</v>
      </c>
      <c r="L40" s="191">
        <v>0</v>
      </c>
      <c r="M40" s="199">
        <v>5</v>
      </c>
    </row>
    <row r="41" spans="1:13" ht="20.100000000000001" customHeight="1" x14ac:dyDescent="0.35">
      <c r="A41" s="110" t="s">
        <v>110</v>
      </c>
      <c r="B41" s="111" t="s">
        <v>135</v>
      </c>
      <c r="C41" s="204" t="s">
        <v>529</v>
      </c>
      <c r="D41" s="205" t="s">
        <v>42</v>
      </c>
      <c r="E41" s="200">
        <v>8</v>
      </c>
      <c r="F41" s="193">
        <v>2</v>
      </c>
      <c r="G41" s="193">
        <v>2</v>
      </c>
      <c r="H41" s="193">
        <v>2</v>
      </c>
      <c r="I41" s="193">
        <v>4</v>
      </c>
      <c r="J41" s="193">
        <v>0</v>
      </c>
      <c r="K41" s="193">
        <v>0</v>
      </c>
      <c r="L41" s="193">
        <v>0</v>
      </c>
      <c r="M41" s="201">
        <v>8</v>
      </c>
    </row>
    <row r="42" spans="1:13" ht="20.100000000000001" customHeight="1" x14ac:dyDescent="0.35">
      <c r="A42" s="105" t="s">
        <v>110</v>
      </c>
      <c r="B42" s="106" t="s">
        <v>136</v>
      </c>
      <c r="C42" s="202" t="s">
        <v>526</v>
      </c>
      <c r="D42" s="203" t="s">
        <v>530</v>
      </c>
      <c r="E42" s="198">
        <v>0</v>
      </c>
      <c r="F42" s="191">
        <v>0</v>
      </c>
      <c r="G42" s="191">
        <v>0</v>
      </c>
      <c r="H42" s="191">
        <v>0</v>
      </c>
      <c r="I42" s="191">
        <v>0</v>
      </c>
      <c r="J42" s="191">
        <v>0</v>
      </c>
      <c r="K42" s="191">
        <v>0</v>
      </c>
      <c r="L42" s="191">
        <v>0</v>
      </c>
      <c r="M42" s="199">
        <v>0</v>
      </c>
    </row>
    <row r="43" spans="1:13" ht="20.100000000000001" customHeight="1" x14ac:dyDescent="0.35">
      <c r="A43" s="110" t="s">
        <v>110</v>
      </c>
      <c r="B43" s="111" t="s">
        <v>137</v>
      </c>
      <c r="C43" s="204" t="s">
        <v>529</v>
      </c>
      <c r="D43" s="205" t="s">
        <v>530</v>
      </c>
      <c r="E43" s="200">
        <v>4</v>
      </c>
      <c r="F43" s="193">
        <v>4</v>
      </c>
      <c r="G43" s="193">
        <v>4</v>
      </c>
      <c r="H43" s="193">
        <v>4</v>
      </c>
      <c r="I43" s="193">
        <v>4</v>
      </c>
      <c r="J43" s="193">
        <v>4</v>
      </c>
      <c r="K43" s="193">
        <v>0</v>
      </c>
      <c r="L43" s="193">
        <v>0</v>
      </c>
      <c r="M43" s="201">
        <v>0</v>
      </c>
    </row>
    <row r="44" spans="1:13" ht="20.100000000000001" customHeight="1" x14ac:dyDescent="0.35">
      <c r="A44" s="105" t="s">
        <v>138</v>
      </c>
      <c r="B44" s="106" t="s">
        <v>139</v>
      </c>
      <c r="C44" s="202" t="s">
        <v>529</v>
      </c>
      <c r="D44" s="203" t="s">
        <v>530</v>
      </c>
      <c r="E44" s="198">
        <v>5</v>
      </c>
      <c r="F44" s="191">
        <v>4</v>
      </c>
      <c r="G44" s="191">
        <v>4</v>
      </c>
      <c r="H44" s="191">
        <v>4</v>
      </c>
      <c r="I44" s="191">
        <v>4</v>
      </c>
      <c r="J44" s="191">
        <v>0</v>
      </c>
      <c r="K44" s="191">
        <v>3</v>
      </c>
      <c r="L44" s="191">
        <v>0</v>
      </c>
      <c r="M44" s="199">
        <v>0</v>
      </c>
    </row>
    <row r="45" spans="1:13" ht="20.100000000000001" customHeight="1" x14ac:dyDescent="0.35">
      <c r="A45" s="110" t="s">
        <v>138</v>
      </c>
      <c r="B45" s="111" t="s">
        <v>140</v>
      </c>
      <c r="C45" s="204" t="s">
        <v>529</v>
      </c>
      <c r="D45" s="205" t="s">
        <v>530</v>
      </c>
      <c r="E45" s="200">
        <v>4</v>
      </c>
      <c r="F45" s="193">
        <v>4</v>
      </c>
      <c r="G45" s="193">
        <v>4</v>
      </c>
      <c r="H45" s="193">
        <v>4</v>
      </c>
      <c r="I45" s="193">
        <v>4</v>
      </c>
      <c r="J45" s="193">
        <v>0</v>
      </c>
      <c r="K45" s="193">
        <v>0</v>
      </c>
      <c r="L45" s="193">
        <v>0</v>
      </c>
      <c r="M45" s="201">
        <v>0</v>
      </c>
    </row>
    <row r="46" spans="1:13" ht="20.100000000000001" customHeight="1" x14ac:dyDescent="0.35">
      <c r="A46" s="105" t="s">
        <v>138</v>
      </c>
      <c r="B46" s="106" t="s">
        <v>141</v>
      </c>
      <c r="C46" s="202" t="s">
        <v>526</v>
      </c>
      <c r="D46" s="203" t="s">
        <v>531</v>
      </c>
      <c r="E46" s="198">
        <v>0</v>
      </c>
      <c r="F46" s="191">
        <v>0</v>
      </c>
      <c r="G46" s="191">
        <v>0</v>
      </c>
      <c r="H46" s="191">
        <v>0</v>
      </c>
      <c r="I46" s="191">
        <v>0</v>
      </c>
      <c r="J46" s="191">
        <v>0</v>
      </c>
      <c r="K46" s="191">
        <v>0</v>
      </c>
      <c r="L46" s="191">
        <v>0</v>
      </c>
      <c r="M46" s="199">
        <v>0</v>
      </c>
    </row>
    <row r="47" spans="1:13" ht="20.100000000000001" customHeight="1" x14ac:dyDescent="0.35">
      <c r="A47" s="110" t="s">
        <v>138</v>
      </c>
      <c r="B47" s="111" t="s">
        <v>142</v>
      </c>
      <c r="C47" s="204" t="s">
        <v>529</v>
      </c>
      <c r="D47" s="205" t="s">
        <v>530</v>
      </c>
      <c r="E47" s="200">
        <v>0</v>
      </c>
      <c r="F47" s="193">
        <v>4</v>
      </c>
      <c r="G47" s="193">
        <v>4</v>
      </c>
      <c r="H47" s="193">
        <v>4</v>
      </c>
      <c r="I47" s="193">
        <v>4</v>
      </c>
      <c r="J47" s="193">
        <v>0</v>
      </c>
      <c r="K47" s="193">
        <v>0</v>
      </c>
      <c r="L47" s="193">
        <v>0</v>
      </c>
      <c r="M47" s="201">
        <v>0</v>
      </c>
    </row>
    <row r="48" spans="1:13" ht="20.100000000000001" customHeight="1" x14ac:dyDescent="0.35">
      <c r="A48" s="105" t="s">
        <v>143</v>
      </c>
      <c r="B48" s="106" t="s">
        <v>144</v>
      </c>
      <c r="C48" s="202" t="s">
        <v>529</v>
      </c>
      <c r="D48" s="203" t="s">
        <v>530</v>
      </c>
      <c r="E48" s="198">
        <v>4</v>
      </c>
      <c r="F48" s="191">
        <v>4</v>
      </c>
      <c r="G48" s="191">
        <v>4</v>
      </c>
      <c r="H48" s="191">
        <v>0</v>
      </c>
      <c r="I48" s="191">
        <v>4</v>
      </c>
      <c r="J48" s="191">
        <v>0</v>
      </c>
      <c r="K48" s="191">
        <v>0</v>
      </c>
      <c r="L48" s="191">
        <v>0</v>
      </c>
      <c r="M48" s="199">
        <v>0</v>
      </c>
    </row>
    <row r="49" spans="1:13" ht="20.100000000000001" customHeight="1" x14ac:dyDescent="0.35">
      <c r="A49" s="110" t="s">
        <v>143</v>
      </c>
      <c r="B49" s="111" t="s">
        <v>145</v>
      </c>
      <c r="C49" s="204" t="s">
        <v>529</v>
      </c>
      <c r="D49" s="205" t="s">
        <v>530</v>
      </c>
      <c r="E49" s="200">
        <v>4</v>
      </c>
      <c r="F49" s="193">
        <v>4</v>
      </c>
      <c r="G49" s="193">
        <v>4</v>
      </c>
      <c r="H49" s="193">
        <v>0</v>
      </c>
      <c r="I49" s="193">
        <v>4</v>
      </c>
      <c r="J49" s="193">
        <v>0</v>
      </c>
      <c r="K49" s="193">
        <v>0</v>
      </c>
      <c r="L49" s="193">
        <v>0</v>
      </c>
      <c r="M49" s="201">
        <v>0</v>
      </c>
    </row>
    <row r="50" spans="1:13" ht="20.100000000000001" customHeight="1" x14ac:dyDescent="0.35">
      <c r="A50" s="105" t="s">
        <v>143</v>
      </c>
      <c r="B50" s="106" t="s">
        <v>146</v>
      </c>
      <c r="C50" s="202" t="s">
        <v>529</v>
      </c>
      <c r="D50" s="203" t="s">
        <v>530</v>
      </c>
      <c r="E50" s="198">
        <v>4</v>
      </c>
      <c r="F50" s="191">
        <v>4</v>
      </c>
      <c r="G50" s="191">
        <v>4</v>
      </c>
      <c r="H50" s="191">
        <v>0</v>
      </c>
      <c r="I50" s="191">
        <v>4</v>
      </c>
      <c r="J50" s="191">
        <v>0</v>
      </c>
      <c r="K50" s="191">
        <v>3</v>
      </c>
      <c r="L50" s="191">
        <v>0</v>
      </c>
      <c r="M50" s="199">
        <v>0</v>
      </c>
    </row>
    <row r="51" spans="1:13" ht="20.100000000000001" customHeight="1" x14ac:dyDescent="0.35">
      <c r="A51" s="110" t="s">
        <v>143</v>
      </c>
      <c r="B51" s="111" t="s">
        <v>147</v>
      </c>
      <c r="C51" s="204" t="s">
        <v>529</v>
      </c>
      <c r="D51" s="205" t="s">
        <v>530</v>
      </c>
      <c r="E51" s="200">
        <v>4</v>
      </c>
      <c r="F51" s="193">
        <v>4</v>
      </c>
      <c r="G51" s="193">
        <v>4</v>
      </c>
      <c r="H51" s="193">
        <v>0</v>
      </c>
      <c r="I51" s="193">
        <v>4</v>
      </c>
      <c r="J51" s="193">
        <v>0</v>
      </c>
      <c r="K51" s="193">
        <v>0</v>
      </c>
      <c r="L51" s="193">
        <v>0</v>
      </c>
      <c r="M51" s="201">
        <v>0</v>
      </c>
    </row>
    <row r="52" spans="1:13" ht="20.100000000000001" customHeight="1" x14ac:dyDescent="0.35">
      <c r="A52" s="105" t="s">
        <v>143</v>
      </c>
      <c r="B52" s="106" t="s">
        <v>148</v>
      </c>
      <c r="C52" s="202" t="s">
        <v>526</v>
      </c>
      <c r="D52" s="203" t="s">
        <v>530</v>
      </c>
      <c r="E52" s="198">
        <v>0</v>
      </c>
      <c r="F52" s="191">
        <v>0</v>
      </c>
      <c r="G52" s="191">
        <v>0</v>
      </c>
      <c r="H52" s="191">
        <v>0</v>
      </c>
      <c r="I52" s="191">
        <v>0</v>
      </c>
      <c r="J52" s="191">
        <v>0</v>
      </c>
      <c r="K52" s="191">
        <v>0</v>
      </c>
      <c r="L52" s="191">
        <v>0</v>
      </c>
      <c r="M52" s="199">
        <v>0</v>
      </c>
    </row>
    <row r="53" spans="1:13" ht="20.100000000000001" customHeight="1" x14ac:dyDescent="0.35">
      <c r="A53" s="110" t="s">
        <v>149</v>
      </c>
      <c r="B53" s="111" t="s">
        <v>150</v>
      </c>
      <c r="C53" s="204" t="s">
        <v>529</v>
      </c>
      <c r="D53" s="205" t="s">
        <v>530</v>
      </c>
      <c r="E53" s="200">
        <v>4</v>
      </c>
      <c r="F53" s="193">
        <v>5</v>
      </c>
      <c r="G53" s="193">
        <v>0</v>
      </c>
      <c r="H53" s="193">
        <v>0</v>
      </c>
      <c r="I53" s="193">
        <v>0</v>
      </c>
      <c r="J53" s="193">
        <v>0</v>
      </c>
      <c r="K53" s="193">
        <v>0</v>
      </c>
      <c r="L53" s="193">
        <v>0</v>
      </c>
      <c r="M53" s="201">
        <v>0</v>
      </c>
    </row>
    <row r="54" spans="1:13" ht="20.100000000000001" customHeight="1" x14ac:dyDescent="0.35">
      <c r="A54" s="105" t="s">
        <v>151</v>
      </c>
      <c r="B54" s="106" t="s">
        <v>152</v>
      </c>
      <c r="C54" s="202" t="s">
        <v>529</v>
      </c>
      <c r="D54" s="203" t="s">
        <v>530</v>
      </c>
      <c r="E54" s="198">
        <v>4</v>
      </c>
      <c r="F54" s="191">
        <v>4</v>
      </c>
      <c r="G54" s="191">
        <v>4</v>
      </c>
      <c r="H54" s="191">
        <v>0</v>
      </c>
      <c r="I54" s="191">
        <v>4</v>
      </c>
      <c r="J54" s="191">
        <v>0</v>
      </c>
      <c r="K54" s="191">
        <v>0</v>
      </c>
      <c r="L54" s="191">
        <v>0</v>
      </c>
      <c r="M54" s="199">
        <v>0</v>
      </c>
    </row>
    <row r="55" spans="1:13" ht="20.100000000000001" customHeight="1" x14ac:dyDescent="0.35">
      <c r="A55" s="110" t="s">
        <v>153</v>
      </c>
      <c r="B55" s="111" t="s">
        <v>154</v>
      </c>
      <c r="C55" s="204" t="s">
        <v>529</v>
      </c>
      <c r="D55" s="205" t="s">
        <v>530</v>
      </c>
      <c r="E55" s="200">
        <v>2</v>
      </c>
      <c r="F55" s="193">
        <v>4</v>
      </c>
      <c r="G55" s="193">
        <v>4</v>
      </c>
      <c r="H55" s="193">
        <v>1</v>
      </c>
      <c r="I55" s="193">
        <v>3</v>
      </c>
      <c r="J55" s="193">
        <v>0</v>
      </c>
      <c r="K55" s="193">
        <v>3</v>
      </c>
      <c r="L55" s="193">
        <v>0</v>
      </c>
      <c r="M55" s="201">
        <v>0</v>
      </c>
    </row>
    <row r="56" spans="1:13" ht="20.100000000000001" customHeight="1" x14ac:dyDescent="0.35">
      <c r="A56" s="105" t="s">
        <v>153</v>
      </c>
      <c r="B56" s="106" t="s">
        <v>155</v>
      </c>
      <c r="C56" s="202" t="s">
        <v>529</v>
      </c>
      <c r="D56" s="203" t="s">
        <v>530</v>
      </c>
      <c r="E56" s="198">
        <v>4</v>
      </c>
      <c r="F56" s="191">
        <v>4</v>
      </c>
      <c r="G56" s="191">
        <v>4</v>
      </c>
      <c r="H56" s="191">
        <v>0</v>
      </c>
      <c r="I56" s="191">
        <v>0</v>
      </c>
      <c r="J56" s="191">
        <v>0</v>
      </c>
      <c r="K56" s="191">
        <v>0</v>
      </c>
      <c r="L56" s="191">
        <v>0</v>
      </c>
      <c r="M56" s="199">
        <v>0</v>
      </c>
    </row>
    <row r="57" spans="1:13" ht="20.100000000000001" customHeight="1" x14ac:dyDescent="0.35">
      <c r="A57" s="110" t="s">
        <v>153</v>
      </c>
      <c r="B57" s="111" t="s">
        <v>156</v>
      </c>
      <c r="C57" s="204" t="s">
        <v>529</v>
      </c>
      <c r="D57" s="205" t="s">
        <v>530</v>
      </c>
      <c r="E57" s="200">
        <v>0</v>
      </c>
      <c r="F57" s="193">
        <v>4</v>
      </c>
      <c r="G57" s="193">
        <v>4</v>
      </c>
      <c r="H57" s="193">
        <v>0</v>
      </c>
      <c r="I57" s="193">
        <v>4</v>
      </c>
      <c r="J57" s="193">
        <v>0</v>
      </c>
      <c r="K57" s="193">
        <v>3</v>
      </c>
      <c r="L57" s="193">
        <v>0</v>
      </c>
      <c r="M57" s="201">
        <v>0</v>
      </c>
    </row>
    <row r="58" spans="1:13" ht="20.100000000000001" customHeight="1" x14ac:dyDescent="0.35">
      <c r="A58" s="105" t="s">
        <v>153</v>
      </c>
      <c r="B58" s="106" t="s">
        <v>157</v>
      </c>
      <c r="C58" s="202" t="s">
        <v>533</v>
      </c>
      <c r="D58" s="203" t="s">
        <v>530</v>
      </c>
      <c r="E58" s="198">
        <v>4</v>
      </c>
      <c r="F58" s="191">
        <v>4</v>
      </c>
      <c r="G58" s="191">
        <v>4</v>
      </c>
      <c r="H58" s="191">
        <v>0</v>
      </c>
      <c r="I58" s="191">
        <v>4</v>
      </c>
      <c r="J58" s="191">
        <v>0</v>
      </c>
      <c r="K58" s="191">
        <v>0</v>
      </c>
      <c r="L58" s="191">
        <v>0</v>
      </c>
      <c r="M58" s="199">
        <v>0</v>
      </c>
    </row>
    <row r="59" spans="1:13" ht="20.100000000000001" customHeight="1" x14ac:dyDescent="0.35">
      <c r="A59" s="110" t="s">
        <v>153</v>
      </c>
      <c r="B59" s="111" t="s">
        <v>158</v>
      </c>
      <c r="C59" s="204" t="s">
        <v>529</v>
      </c>
      <c r="D59" s="205" t="s">
        <v>530</v>
      </c>
      <c r="E59" s="200">
        <v>4</v>
      </c>
      <c r="F59" s="193">
        <v>2</v>
      </c>
      <c r="G59" s="193">
        <v>2</v>
      </c>
      <c r="H59" s="193">
        <v>0</v>
      </c>
      <c r="I59" s="193">
        <v>4</v>
      </c>
      <c r="J59" s="193">
        <v>0</v>
      </c>
      <c r="K59" s="193">
        <v>0</v>
      </c>
      <c r="L59" s="193">
        <v>0</v>
      </c>
      <c r="M59" s="201">
        <v>0</v>
      </c>
    </row>
    <row r="60" spans="1:13" ht="20.100000000000001" customHeight="1" x14ac:dyDescent="0.35">
      <c r="A60" s="105" t="s">
        <v>153</v>
      </c>
      <c r="B60" s="106" t="s">
        <v>159</v>
      </c>
      <c r="C60" s="202" t="s">
        <v>529</v>
      </c>
      <c r="D60" s="203" t="s">
        <v>530</v>
      </c>
      <c r="E60" s="198">
        <v>0</v>
      </c>
      <c r="F60" s="191">
        <v>0</v>
      </c>
      <c r="G60" s="191">
        <v>0</v>
      </c>
      <c r="H60" s="191">
        <v>0</v>
      </c>
      <c r="I60" s="191">
        <v>0</v>
      </c>
      <c r="J60" s="191">
        <v>0</v>
      </c>
      <c r="K60" s="191">
        <v>3</v>
      </c>
      <c r="L60" s="191">
        <v>0</v>
      </c>
      <c r="M60" s="199">
        <v>4</v>
      </c>
    </row>
    <row r="61" spans="1:13" ht="20.100000000000001" customHeight="1" x14ac:dyDescent="0.35">
      <c r="A61" s="110" t="s">
        <v>153</v>
      </c>
      <c r="B61" s="111" t="s">
        <v>160</v>
      </c>
      <c r="C61" s="204" t="s">
        <v>529</v>
      </c>
      <c r="D61" s="205" t="s">
        <v>530</v>
      </c>
      <c r="E61" s="200">
        <v>4</v>
      </c>
      <c r="F61" s="193">
        <v>4</v>
      </c>
      <c r="G61" s="193">
        <v>4</v>
      </c>
      <c r="H61" s="193">
        <v>0</v>
      </c>
      <c r="I61" s="193">
        <v>4</v>
      </c>
      <c r="J61" s="193">
        <v>0</v>
      </c>
      <c r="K61" s="193">
        <v>0</v>
      </c>
      <c r="L61" s="193">
        <v>0</v>
      </c>
      <c r="M61" s="201">
        <v>0</v>
      </c>
    </row>
    <row r="62" spans="1:13" ht="20.100000000000001" customHeight="1" x14ac:dyDescent="0.35">
      <c r="A62" s="105" t="s">
        <v>153</v>
      </c>
      <c r="B62" s="106" t="s">
        <v>161</v>
      </c>
      <c r="C62" s="202" t="s">
        <v>526</v>
      </c>
      <c r="D62" s="203" t="s">
        <v>530</v>
      </c>
      <c r="E62" s="198">
        <v>0</v>
      </c>
      <c r="F62" s="191">
        <v>0</v>
      </c>
      <c r="G62" s="191">
        <v>0</v>
      </c>
      <c r="H62" s="191">
        <v>0</v>
      </c>
      <c r="I62" s="191">
        <v>0</v>
      </c>
      <c r="J62" s="191">
        <v>0</v>
      </c>
      <c r="K62" s="191">
        <v>0</v>
      </c>
      <c r="L62" s="191">
        <v>0</v>
      </c>
      <c r="M62" s="199">
        <v>0</v>
      </c>
    </row>
    <row r="63" spans="1:13" ht="20.100000000000001" customHeight="1" x14ac:dyDescent="0.35">
      <c r="A63" s="110" t="s">
        <v>153</v>
      </c>
      <c r="B63" s="111" t="s">
        <v>162</v>
      </c>
      <c r="C63" s="204" t="s">
        <v>529</v>
      </c>
      <c r="D63" s="205" t="s">
        <v>530</v>
      </c>
      <c r="E63" s="200">
        <v>3</v>
      </c>
      <c r="F63" s="193">
        <v>3</v>
      </c>
      <c r="G63" s="193">
        <v>3</v>
      </c>
      <c r="H63" s="193">
        <v>0</v>
      </c>
      <c r="I63" s="193">
        <v>3</v>
      </c>
      <c r="J63" s="193">
        <v>0</v>
      </c>
      <c r="K63" s="193">
        <v>0</v>
      </c>
      <c r="L63" s="193">
        <v>0</v>
      </c>
      <c r="M63" s="201">
        <v>0</v>
      </c>
    </row>
    <row r="64" spans="1:13" ht="20.100000000000001" customHeight="1" x14ac:dyDescent="0.35">
      <c r="A64" s="105" t="s">
        <v>153</v>
      </c>
      <c r="B64" s="106" t="s">
        <v>163</v>
      </c>
      <c r="C64" s="202" t="s">
        <v>529</v>
      </c>
      <c r="D64" s="203" t="s">
        <v>530</v>
      </c>
      <c r="E64" s="198">
        <v>3</v>
      </c>
      <c r="F64" s="191">
        <v>4</v>
      </c>
      <c r="G64" s="191">
        <v>4</v>
      </c>
      <c r="H64" s="191">
        <v>0</v>
      </c>
      <c r="I64" s="191">
        <v>4</v>
      </c>
      <c r="J64" s="191">
        <v>0</v>
      </c>
      <c r="K64" s="191">
        <v>3</v>
      </c>
      <c r="L64" s="191">
        <v>0</v>
      </c>
      <c r="M64" s="199">
        <v>0</v>
      </c>
    </row>
    <row r="65" spans="1:13" ht="20.100000000000001" customHeight="1" x14ac:dyDescent="0.35">
      <c r="A65" s="110" t="s">
        <v>153</v>
      </c>
      <c r="B65" s="111" t="s">
        <v>164</v>
      </c>
      <c r="C65" s="204" t="s">
        <v>529</v>
      </c>
      <c r="D65" s="205" t="s">
        <v>530</v>
      </c>
      <c r="E65" s="200">
        <v>4</v>
      </c>
      <c r="F65" s="193">
        <v>4</v>
      </c>
      <c r="G65" s="193">
        <v>4</v>
      </c>
      <c r="H65" s="193">
        <v>0</v>
      </c>
      <c r="I65" s="193">
        <v>4</v>
      </c>
      <c r="J65" s="193">
        <v>0</v>
      </c>
      <c r="K65" s="193">
        <v>0</v>
      </c>
      <c r="L65" s="193">
        <v>0</v>
      </c>
      <c r="M65" s="201">
        <v>0</v>
      </c>
    </row>
    <row r="66" spans="1:13" ht="20.100000000000001" customHeight="1" x14ac:dyDescent="0.35">
      <c r="A66" s="105" t="s">
        <v>153</v>
      </c>
      <c r="B66" s="106" t="s">
        <v>165</v>
      </c>
      <c r="C66" s="202" t="s">
        <v>529</v>
      </c>
      <c r="D66" s="203" t="s">
        <v>530</v>
      </c>
      <c r="E66" s="198">
        <v>4</v>
      </c>
      <c r="F66" s="191">
        <v>2</v>
      </c>
      <c r="G66" s="191">
        <v>2</v>
      </c>
      <c r="H66" s="191">
        <v>0</v>
      </c>
      <c r="I66" s="191">
        <v>4</v>
      </c>
      <c r="J66" s="191">
        <v>0</v>
      </c>
      <c r="K66" s="191">
        <v>0</v>
      </c>
      <c r="L66" s="191">
        <v>0</v>
      </c>
      <c r="M66" s="199">
        <v>0</v>
      </c>
    </row>
    <row r="67" spans="1:13" ht="20.100000000000001" customHeight="1" x14ac:dyDescent="0.35">
      <c r="A67" s="110" t="s">
        <v>153</v>
      </c>
      <c r="B67" s="111" t="s">
        <v>166</v>
      </c>
      <c r="C67" s="204" t="s">
        <v>529</v>
      </c>
      <c r="D67" s="205" t="s">
        <v>530</v>
      </c>
      <c r="E67" s="200">
        <v>4</v>
      </c>
      <c r="F67" s="193">
        <v>4</v>
      </c>
      <c r="G67" s="193">
        <v>0</v>
      </c>
      <c r="H67" s="193">
        <v>0</v>
      </c>
      <c r="I67" s="193">
        <v>4</v>
      </c>
      <c r="J67" s="193">
        <v>0</v>
      </c>
      <c r="K67" s="193">
        <v>4</v>
      </c>
      <c r="L67" s="193">
        <v>0</v>
      </c>
      <c r="M67" s="201">
        <v>0</v>
      </c>
    </row>
    <row r="68" spans="1:13" ht="20.100000000000001" customHeight="1" x14ac:dyDescent="0.35">
      <c r="A68" s="105" t="s">
        <v>153</v>
      </c>
      <c r="B68" s="106" t="s">
        <v>167</v>
      </c>
      <c r="C68" s="202" t="s">
        <v>529</v>
      </c>
      <c r="D68" s="203" t="s">
        <v>531</v>
      </c>
      <c r="E68" s="198">
        <v>4</v>
      </c>
      <c r="F68" s="191">
        <v>4</v>
      </c>
      <c r="G68" s="191">
        <v>4</v>
      </c>
      <c r="H68" s="191">
        <v>0</v>
      </c>
      <c r="I68" s="191">
        <v>4</v>
      </c>
      <c r="J68" s="191">
        <v>0</v>
      </c>
      <c r="K68" s="191">
        <v>0</v>
      </c>
      <c r="L68" s="191">
        <v>0</v>
      </c>
      <c r="M68" s="199">
        <v>0</v>
      </c>
    </row>
    <row r="69" spans="1:13" ht="20.100000000000001" customHeight="1" x14ac:dyDescent="0.35">
      <c r="A69" s="110" t="s">
        <v>153</v>
      </c>
      <c r="B69" s="111" t="s">
        <v>168</v>
      </c>
      <c r="C69" s="204" t="s">
        <v>529</v>
      </c>
      <c r="D69" s="205" t="s">
        <v>530</v>
      </c>
      <c r="E69" s="200">
        <v>0</v>
      </c>
      <c r="F69" s="193">
        <v>8</v>
      </c>
      <c r="G69" s="193">
        <v>0</v>
      </c>
      <c r="H69" s="193">
        <v>0</v>
      </c>
      <c r="I69" s="193">
        <v>4</v>
      </c>
      <c r="J69" s="193">
        <v>0</v>
      </c>
      <c r="K69" s="193">
        <v>0</v>
      </c>
      <c r="L69" s="193">
        <v>0</v>
      </c>
      <c r="M69" s="201">
        <v>0</v>
      </c>
    </row>
    <row r="70" spans="1:13" ht="20.100000000000001" customHeight="1" x14ac:dyDescent="0.35">
      <c r="A70" s="105" t="s">
        <v>153</v>
      </c>
      <c r="B70" s="106" t="s">
        <v>169</v>
      </c>
      <c r="C70" s="202" t="s">
        <v>529</v>
      </c>
      <c r="D70" s="203" t="s">
        <v>530</v>
      </c>
      <c r="E70" s="198">
        <v>3</v>
      </c>
      <c r="F70" s="191">
        <v>4</v>
      </c>
      <c r="G70" s="191">
        <v>0</v>
      </c>
      <c r="H70" s="191">
        <v>0</v>
      </c>
      <c r="I70" s="191">
        <v>0</v>
      </c>
      <c r="J70" s="191">
        <v>0</v>
      </c>
      <c r="K70" s="191">
        <v>0</v>
      </c>
      <c r="L70" s="191">
        <v>0</v>
      </c>
      <c r="M70" s="199">
        <v>0</v>
      </c>
    </row>
    <row r="71" spans="1:13" ht="20.100000000000001" customHeight="1" x14ac:dyDescent="0.35">
      <c r="A71" s="110" t="s">
        <v>153</v>
      </c>
      <c r="B71" s="111" t="s">
        <v>170</v>
      </c>
      <c r="C71" s="204" t="s">
        <v>533</v>
      </c>
      <c r="D71" s="205" t="s">
        <v>530</v>
      </c>
      <c r="E71" s="200">
        <v>3</v>
      </c>
      <c r="F71" s="193">
        <v>4</v>
      </c>
      <c r="G71" s="193">
        <v>4</v>
      </c>
      <c r="H71" s="193">
        <v>0</v>
      </c>
      <c r="I71" s="193">
        <v>4</v>
      </c>
      <c r="J71" s="193">
        <v>0</v>
      </c>
      <c r="K71" s="193">
        <v>0</v>
      </c>
      <c r="L71" s="193">
        <v>0</v>
      </c>
      <c r="M71" s="201">
        <v>0</v>
      </c>
    </row>
    <row r="72" spans="1:13" ht="20.100000000000001" customHeight="1" x14ac:dyDescent="0.35">
      <c r="A72" s="105" t="s">
        <v>153</v>
      </c>
      <c r="B72" s="106" t="s">
        <v>171</v>
      </c>
      <c r="C72" s="202" t="s">
        <v>529</v>
      </c>
      <c r="D72" s="203" t="s">
        <v>530</v>
      </c>
      <c r="E72" s="198">
        <v>0</v>
      </c>
      <c r="F72" s="191">
        <v>4</v>
      </c>
      <c r="G72" s="191">
        <v>4</v>
      </c>
      <c r="H72" s="191">
        <v>0</v>
      </c>
      <c r="I72" s="191">
        <v>4</v>
      </c>
      <c r="J72" s="191">
        <v>0</v>
      </c>
      <c r="K72" s="191">
        <v>0</v>
      </c>
      <c r="L72" s="191">
        <v>0</v>
      </c>
      <c r="M72" s="199">
        <v>0</v>
      </c>
    </row>
    <row r="73" spans="1:13" ht="20.100000000000001" customHeight="1" x14ac:dyDescent="0.35">
      <c r="A73" s="110" t="s">
        <v>172</v>
      </c>
      <c r="B73" s="111" t="s">
        <v>173</v>
      </c>
      <c r="C73" s="204" t="s">
        <v>529</v>
      </c>
      <c r="D73" s="205" t="s">
        <v>530</v>
      </c>
      <c r="E73" s="200">
        <v>4</v>
      </c>
      <c r="F73" s="193">
        <v>2</v>
      </c>
      <c r="G73" s="193">
        <v>2</v>
      </c>
      <c r="H73" s="193">
        <v>0</v>
      </c>
      <c r="I73" s="193">
        <v>4</v>
      </c>
      <c r="J73" s="193">
        <v>0</v>
      </c>
      <c r="K73" s="193">
        <v>0</v>
      </c>
      <c r="L73" s="193">
        <v>0</v>
      </c>
      <c r="M73" s="201">
        <v>0</v>
      </c>
    </row>
    <row r="74" spans="1:13" ht="20.100000000000001" customHeight="1" x14ac:dyDescent="0.35">
      <c r="A74" s="105" t="s">
        <v>172</v>
      </c>
      <c r="B74" s="106" t="s">
        <v>174</v>
      </c>
      <c r="C74" s="202" t="s">
        <v>529</v>
      </c>
      <c r="D74" s="203" t="s">
        <v>530</v>
      </c>
      <c r="E74" s="198">
        <v>4</v>
      </c>
      <c r="F74" s="191">
        <v>4</v>
      </c>
      <c r="G74" s="191">
        <v>4</v>
      </c>
      <c r="H74" s="191">
        <v>1</v>
      </c>
      <c r="I74" s="191">
        <v>4</v>
      </c>
      <c r="J74" s="191">
        <v>3</v>
      </c>
      <c r="K74" s="191">
        <v>2</v>
      </c>
      <c r="L74" s="191">
        <v>3</v>
      </c>
      <c r="M74" s="199">
        <v>0</v>
      </c>
    </row>
    <row r="75" spans="1:13" ht="20.100000000000001" customHeight="1" x14ac:dyDescent="0.35">
      <c r="A75" s="110" t="s">
        <v>172</v>
      </c>
      <c r="B75" s="111" t="s">
        <v>175</v>
      </c>
      <c r="C75" s="204" t="s">
        <v>529</v>
      </c>
      <c r="D75" s="205" t="s">
        <v>530</v>
      </c>
      <c r="E75" s="200">
        <v>4</v>
      </c>
      <c r="F75" s="193">
        <v>4</v>
      </c>
      <c r="G75" s="193">
        <v>4</v>
      </c>
      <c r="H75" s="193">
        <v>0</v>
      </c>
      <c r="I75" s="193">
        <v>4</v>
      </c>
      <c r="J75" s="193">
        <v>0</v>
      </c>
      <c r="K75" s="193">
        <v>0</v>
      </c>
      <c r="L75" s="193">
        <v>0</v>
      </c>
      <c r="M75" s="201">
        <v>0</v>
      </c>
    </row>
    <row r="76" spans="1:13" ht="20.100000000000001" customHeight="1" x14ac:dyDescent="0.35">
      <c r="A76" s="105" t="s">
        <v>172</v>
      </c>
      <c r="B76" s="106" t="s">
        <v>176</v>
      </c>
      <c r="C76" s="202" t="s">
        <v>529</v>
      </c>
      <c r="D76" s="203" t="s">
        <v>530</v>
      </c>
      <c r="E76" s="198">
        <v>4</v>
      </c>
      <c r="F76" s="191">
        <v>4</v>
      </c>
      <c r="G76" s="191">
        <v>4</v>
      </c>
      <c r="H76" s="191">
        <v>0</v>
      </c>
      <c r="I76" s="191">
        <v>4</v>
      </c>
      <c r="J76" s="191">
        <v>0</v>
      </c>
      <c r="K76" s="191">
        <v>0</v>
      </c>
      <c r="L76" s="191">
        <v>0</v>
      </c>
      <c r="M76" s="199">
        <v>8</v>
      </c>
    </row>
    <row r="77" spans="1:13" ht="20.100000000000001" customHeight="1" x14ac:dyDescent="0.35">
      <c r="A77" s="110" t="s">
        <v>172</v>
      </c>
      <c r="B77" s="111" t="s">
        <v>177</v>
      </c>
      <c r="C77" s="204" t="s">
        <v>529</v>
      </c>
      <c r="D77" s="205" t="s">
        <v>530</v>
      </c>
      <c r="E77" s="200">
        <v>4</v>
      </c>
      <c r="F77" s="193">
        <v>4</v>
      </c>
      <c r="G77" s="193">
        <v>4</v>
      </c>
      <c r="H77" s="193">
        <v>0</v>
      </c>
      <c r="I77" s="193">
        <v>4</v>
      </c>
      <c r="J77" s="193">
        <v>0</v>
      </c>
      <c r="K77" s="193">
        <v>0</v>
      </c>
      <c r="L77" s="193">
        <v>0</v>
      </c>
      <c r="M77" s="201">
        <v>0</v>
      </c>
    </row>
    <row r="78" spans="1:13" ht="20.100000000000001" customHeight="1" x14ac:dyDescent="0.35">
      <c r="A78" s="105" t="s">
        <v>172</v>
      </c>
      <c r="B78" s="106" t="s">
        <v>178</v>
      </c>
      <c r="C78" s="202" t="s">
        <v>529</v>
      </c>
      <c r="D78" s="203" t="s">
        <v>530</v>
      </c>
      <c r="E78" s="198">
        <v>4</v>
      </c>
      <c r="F78" s="191">
        <v>4</v>
      </c>
      <c r="G78" s="191">
        <v>4</v>
      </c>
      <c r="H78" s="191">
        <v>3</v>
      </c>
      <c r="I78" s="191">
        <v>4</v>
      </c>
      <c r="J78" s="191">
        <v>0</v>
      </c>
      <c r="K78" s="191">
        <v>0</v>
      </c>
      <c r="L78" s="191">
        <v>0</v>
      </c>
      <c r="M78" s="199">
        <v>0</v>
      </c>
    </row>
    <row r="79" spans="1:13" ht="20.100000000000001" customHeight="1" x14ac:dyDescent="0.35">
      <c r="A79" s="110" t="s">
        <v>172</v>
      </c>
      <c r="B79" s="111" t="s">
        <v>179</v>
      </c>
      <c r="C79" s="204" t="s">
        <v>529</v>
      </c>
      <c r="D79" s="205" t="s">
        <v>530</v>
      </c>
      <c r="E79" s="200">
        <v>4</v>
      </c>
      <c r="F79" s="193">
        <v>8</v>
      </c>
      <c r="G79" s="193">
        <v>8</v>
      </c>
      <c r="H79" s="193">
        <v>0</v>
      </c>
      <c r="I79" s="193">
        <v>4</v>
      </c>
      <c r="J79" s="193">
        <v>0</v>
      </c>
      <c r="K79" s="193">
        <v>0</v>
      </c>
      <c r="L79" s="193">
        <v>0</v>
      </c>
      <c r="M79" s="201">
        <v>0</v>
      </c>
    </row>
    <row r="80" spans="1:13" ht="20.100000000000001" customHeight="1" x14ac:dyDescent="0.35">
      <c r="A80" s="105" t="s">
        <v>172</v>
      </c>
      <c r="B80" s="106" t="s">
        <v>180</v>
      </c>
      <c r="C80" s="202" t="s">
        <v>526</v>
      </c>
      <c r="D80" s="203" t="s">
        <v>527</v>
      </c>
      <c r="E80" s="198">
        <v>0</v>
      </c>
      <c r="F80" s="191">
        <v>0</v>
      </c>
      <c r="G80" s="191">
        <v>0</v>
      </c>
      <c r="H80" s="191">
        <v>0</v>
      </c>
      <c r="I80" s="191">
        <v>0</v>
      </c>
      <c r="J80" s="191">
        <v>0</v>
      </c>
      <c r="K80" s="191">
        <v>0</v>
      </c>
      <c r="L80" s="191">
        <v>0</v>
      </c>
      <c r="M80" s="199">
        <v>0</v>
      </c>
    </row>
    <row r="81" spans="1:13" ht="20.100000000000001" customHeight="1" x14ac:dyDescent="0.35">
      <c r="A81" s="110" t="s">
        <v>172</v>
      </c>
      <c r="B81" s="111" t="s">
        <v>181</v>
      </c>
      <c r="C81" s="204" t="s">
        <v>529</v>
      </c>
      <c r="D81" s="205" t="s">
        <v>530</v>
      </c>
      <c r="E81" s="200">
        <v>4</v>
      </c>
      <c r="F81" s="193">
        <v>4</v>
      </c>
      <c r="G81" s="193">
        <v>4</v>
      </c>
      <c r="H81" s="193">
        <v>0</v>
      </c>
      <c r="I81" s="193">
        <v>4</v>
      </c>
      <c r="J81" s="193">
        <v>0</v>
      </c>
      <c r="K81" s="193">
        <v>2</v>
      </c>
      <c r="L81" s="193">
        <v>0</v>
      </c>
      <c r="M81" s="201">
        <v>0</v>
      </c>
    </row>
    <row r="82" spans="1:13" ht="20.100000000000001" customHeight="1" x14ac:dyDescent="0.35">
      <c r="A82" s="105" t="s">
        <v>172</v>
      </c>
      <c r="B82" s="106" t="s">
        <v>182</v>
      </c>
      <c r="C82" s="202" t="s">
        <v>529</v>
      </c>
      <c r="D82" s="203" t="s">
        <v>530</v>
      </c>
      <c r="E82" s="198">
        <v>4</v>
      </c>
      <c r="F82" s="191">
        <v>4</v>
      </c>
      <c r="G82" s="191">
        <v>4</v>
      </c>
      <c r="H82" s="191">
        <v>4</v>
      </c>
      <c r="I82" s="191">
        <v>4</v>
      </c>
      <c r="J82" s="191">
        <v>0</v>
      </c>
      <c r="K82" s="191">
        <v>0</v>
      </c>
      <c r="L82" s="191">
        <v>0</v>
      </c>
      <c r="M82" s="199">
        <v>0</v>
      </c>
    </row>
    <row r="83" spans="1:13" ht="20.100000000000001" customHeight="1" x14ac:dyDescent="0.35">
      <c r="A83" s="110" t="s">
        <v>172</v>
      </c>
      <c r="B83" s="111" t="s">
        <v>183</v>
      </c>
      <c r="C83" s="204" t="s">
        <v>529</v>
      </c>
      <c r="D83" s="205" t="s">
        <v>530</v>
      </c>
      <c r="E83" s="200">
        <v>4</v>
      </c>
      <c r="F83" s="193">
        <v>4</v>
      </c>
      <c r="G83" s="193">
        <v>4</v>
      </c>
      <c r="H83" s="193">
        <v>0</v>
      </c>
      <c r="I83" s="193">
        <v>4</v>
      </c>
      <c r="J83" s="193">
        <v>2</v>
      </c>
      <c r="K83" s="193">
        <v>1</v>
      </c>
      <c r="L83" s="193">
        <v>2</v>
      </c>
      <c r="M83" s="201">
        <v>0</v>
      </c>
    </row>
    <row r="84" spans="1:13" ht="20.100000000000001" customHeight="1" x14ac:dyDescent="0.35">
      <c r="A84" s="105" t="s">
        <v>172</v>
      </c>
      <c r="B84" s="106" t="s">
        <v>184</v>
      </c>
      <c r="C84" s="202" t="s">
        <v>529</v>
      </c>
      <c r="D84" s="203" t="s">
        <v>530</v>
      </c>
      <c r="E84" s="198">
        <v>4</v>
      </c>
      <c r="F84" s="191">
        <v>4</v>
      </c>
      <c r="G84" s="191">
        <v>4</v>
      </c>
      <c r="H84" s="191">
        <v>0</v>
      </c>
      <c r="I84" s="191">
        <v>4</v>
      </c>
      <c r="J84" s="191">
        <v>0</v>
      </c>
      <c r="K84" s="191">
        <v>0</v>
      </c>
      <c r="L84" s="191">
        <v>0</v>
      </c>
      <c r="M84" s="199">
        <v>0</v>
      </c>
    </row>
    <row r="85" spans="1:13" ht="20.100000000000001" customHeight="1" x14ac:dyDescent="0.35">
      <c r="A85" s="110" t="s">
        <v>172</v>
      </c>
      <c r="B85" s="111" t="s">
        <v>185</v>
      </c>
      <c r="C85" s="204" t="s">
        <v>529</v>
      </c>
      <c r="D85" s="205" t="s">
        <v>530</v>
      </c>
      <c r="E85" s="200">
        <v>4</v>
      </c>
      <c r="F85" s="193">
        <v>4</v>
      </c>
      <c r="G85" s="193">
        <v>4</v>
      </c>
      <c r="H85" s="193">
        <v>0</v>
      </c>
      <c r="I85" s="193">
        <v>0</v>
      </c>
      <c r="J85" s="193">
        <v>0</v>
      </c>
      <c r="K85" s="193">
        <v>0</v>
      </c>
      <c r="L85" s="193">
        <v>0</v>
      </c>
      <c r="M85" s="201">
        <v>0</v>
      </c>
    </row>
    <row r="86" spans="1:13" ht="20.100000000000001" customHeight="1" x14ac:dyDescent="0.35">
      <c r="A86" s="105" t="s">
        <v>172</v>
      </c>
      <c r="B86" s="106" t="s">
        <v>186</v>
      </c>
      <c r="C86" s="202" t="s">
        <v>533</v>
      </c>
      <c r="D86" s="203" t="s">
        <v>530</v>
      </c>
      <c r="E86" s="198">
        <v>4</v>
      </c>
      <c r="F86" s="191">
        <v>4</v>
      </c>
      <c r="G86" s="191">
        <v>0</v>
      </c>
      <c r="H86" s="191">
        <v>0</v>
      </c>
      <c r="I86" s="191">
        <v>4</v>
      </c>
      <c r="J86" s="191">
        <v>0</v>
      </c>
      <c r="K86" s="191">
        <v>0</v>
      </c>
      <c r="L86" s="191">
        <v>0</v>
      </c>
      <c r="M86" s="199">
        <v>0</v>
      </c>
    </row>
    <row r="87" spans="1:13" ht="20.100000000000001" customHeight="1" x14ac:dyDescent="0.35">
      <c r="A87" s="110" t="s">
        <v>172</v>
      </c>
      <c r="B87" s="111" t="s">
        <v>187</v>
      </c>
      <c r="C87" s="204" t="s">
        <v>529</v>
      </c>
      <c r="D87" s="205" t="s">
        <v>530</v>
      </c>
      <c r="E87" s="200">
        <v>4</v>
      </c>
      <c r="F87" s="193">
        <v>4</v>
      </c>
      <c r="G87" s="193">
        <v>4</v>
      </c>
      <c r="H87" s="193">
        <v>4</v>
      </c>
      <c r="I87" s="193">
        <v>4</v>
      </c>
      <c r="J87" s="193">
        <v>3</v>
      </c>
      <c r="K87" s="193">
        <v>1</v>
      </c>
      <c r="L87" s="193">
        <v>3</v>
      </c>
      <c r="M87" s="201">
        <v>0</v>
      </c>
    </row>
    <row r="88" spans="1:13" ht="20.100000000000001" customHeight="1" x14ac:dyDescent="0.35">
      <c r="A88" s="105" t="s">
        <v>188</v>
      </c>
      <c r="B88" s="106" t="s">
        <v>189</v>
      </c>
      <c r="C88" s="202" t="s">
        <v>529</v>
      </c>
      <c r="D88" s="203" t="s">
        <v>530</v>
      </c>
      <c r="E88" s="198">
        <v>0</v>
      </c>
      <c r="F88" s="191">
        <v>4</v>
      </c>
      <c r="G88" s="191">
        <v>4</v>
      </c>
      <c r="H88" s="191">
        <v>3</v>
      </c>
      <c r="I88" s="191">
        <v>3</v>
      </c>
      <c r="J88" s="191">
        <v>0</v>
      </c>
      <c r="K88" s="191">
        <v>3</v>
      </c>
      <c r="L88" s="191">
        <v>3</v>
      </c>
      <c r="M88" s="199">
        <v>0</v>
      </c>
    </row>
    <row r="89" spans="1:13" ht="20.100000000000001" customHeight="1" x14ac:dyDescent="0.35">
      <c r="A89" s="110" t="s">
        <v>188</v>
      </c>
      <c r="B89" s="111" t="s">
        <v>190</v>
      </c>
      <c r="C89" s="204" t="s">
        <v>529</v>
      </c>
      <c r="D89" s="205" t="s">
        <v>530</v>
      </c>
      <c r="E89" s="200">
        <v>3</v>
      </c>
      <c r="F89" s="193">
        <v>1</v>
      </c>
      <c r="G89" s="193">
        <v>5</v>
      </c>
      <c r="H89" s="193">
        <v>3</v>
      </c>
      <c r="I89" s="193">
        <v>5</v>
      </c>
      <c r="J89" s="193">
        <v>0</v>
      </c>
      <c r="K89" s="193">
        <v>3</v>
      </c>
      <c r="L89" s="193">
        <v>3</v>
      </c>
      <c r="M89" s="201">
        <v>0</v>
      </c>
    </row>
    <row r="90" spans="1:13" ht="20.100000000000001" customHeight="1" x14ac:dyDescent="0.35">
      <c r="A90" s="105" t="s">
        <v>191</v>
      </c>
      <c r="B90" s="106" t="s">
        <v>192</v>
      </c>
      <c r="C90" s="202" t="s">
        <v>526</v>
      </c>
      <c r="D90" s="203" t="s">
        <v>530</v>
      </c>
      <c r="E90" s="198">
        <v>0</v>
      </c>
      <c r="F90" s="191">
        <v>0</v>
      </c>
      <c r="G90" s="191">
        <v>0</v>
      </c>
      <c r="H90" s="191">
        <v>0</v>
      </c>
      <c r="I90" s="191">
        <v>0</v>
      </c>
      <c r="J90" s="191">
        <v>0</v>
      </c>
      <c r="K90" s="191">
        <v>0</v>
      </c>
      <c r="L90" s="191">
        <v>0</v>
      </c>
      <c r="M90" s="199">
        <v>0</v>
      </c>
    </row>
    <row r="91" spans="1:13" ht="20.100000000000001" customHeight="1" x14ac:dyDescent="0.35">
      <c r="A91" s="110" t="s">
        <v>191</v>
      </c>
      <c r="B91" s="111" t="s">
        <v>193</v>
      </c>
      <c r="C91" s="204" t="s">
        <v>529</v>
      </c>
      <c r="D91" s="205" t="s">
        <v>530</v>
      </c>
      <c r="E91" s="200">
        <v>4</v>
      </c>
      <c r="F91" s="193">
        <v>4</v>
      </c>
      <c r="G91" s="193">
        <v>4</v>
      </c>
      <c r="H91" s="193">
        <v>0</v>
      </c>
      <c r="I91" s="193">
        <v>4</v>
      </c>
      <c r="J91" s="193">
        <v>0</v>
      </c>
      <c r="K91" s="193">
        <v>3</v>
      </c>
      <c r="L91" s="193">
        <v>0</v>
      </c>
      <c r="M91" s="201">
        <v>0</v>
      </c>
    </row>
    <row r="92" spans="1:13" ht="20.100000000000001" customHeight="1" x14ac:dyDescent="0.35">
      <c r="A92" s="105" t="s">
        <v>191</v>
      </c>
      <c r="B92" s="106" t="s">
        <v>194</v>
      </c>
      <c r="C92" s="202" t="s">
        <v>529</v>
      </c>
      <c r="D92" s="203" t="s">
        <v>530</v>
      </c>
      <c r="E92" s="198">
        <v>3</v>
      </c>
      <c r="F92" s="191">
        <v>8</v>
      </c>
      <c r="G92" s="191">
        <v>8</v>
      </c>
      <c r="H92" s="191">
        <v>4</v>
      </c>
      <c r="I92" s="191">
        <v>4</v>
      </c>
      <c r="J92" s="191">
        <v>0</v>
      </c>
      <c r="K92" s="191">
        <v>3</v>
      </c>
      <c r="L92" s="191">
        <v>0</v>
      </c>
      <c r="M92" s="199">
        <v>0</v>
      </c>
    </row>
    <row r="93" spans="1:13" ht="20.100000000000001" customHeight="1" x14ac:dyDescent="0.35">
      <c r="A93" s="110" t="s">
        <v>195</v>
      </c>
      <c r="B93" s="111" t="s">
        <v>196</v>
      </c>
      <c r="C93" s="204" t="s">
        <v>533</v>
      </c>
      <c r="D93" s="205" t="s">
        <v>530</v>
      </c>
      <c r="E93" s="200">
        <v>3</v>
      </c>
      <c r="F93" s="193">
        <v>0</v>
      </c>
      <c r="G93" s="193">
        <v>0</v>
      </c>
      <c r="H93" s="193">
        <v>0</v>
      </c>
      <c r="I93" s="193">
        <v>0</v>
      </c>
      <c r="J93" s="193">
        <v>0</v>
      </c>
      <c r="K93" s="193">
        <v>0</v>
      </c>
      <c r="L93" s="193">
        <v>0</v>
      </c>
      <c r="M93" s="201">
        <v>4</v>
      </c>
    </row>
    <row r="94" spans="1:13" ht="20.100000000000001" customHeight="1" x14ac:dyDescent="0.35">
      <c r="A94" s="105" t="s">
        <v>195</v>
      </c>
      <c r="B94" s="106" t="s">
        <v>197</v>
      </c>
      <c r="C94" s="202" t="s">
        <v>529</v>
      </c>
      <c r="D94" s="203" t="s">
        <v>530</v>
      </c>
      <c r="E94" s="198">
        <v>5</v>
      </c>
      <c r="F94" s="191">
        <v>4</v>
      </c>
      <c r="G94" s="191">
        <v>4</v>
      </c>
      <c r="H94" s="191">
        <v>0</v>
      </c>
      <c r="I94" s="191">
        <v>4</v>
      </c>
      <c r="J94" s="191">
        <v>0</v>
      </c>
      <c r="K94" s="191">
        <v>0</v>
      </c>
      <c r="L94" s="191">
        <v>0</v>
      </c>
      <c r="M94" s="199">
        <v>0</v>
      </c>
    </row>
    <row r="95" spans="1:13" ht="20.100000000000001" customHeight="1" x14ac:dyDescent="0.35">
      <c r="A95" s="110" t="s">
        <v>195</v>
      </c>
      <c r="B95" s="111" t="s">
        <v>198</v>
      </c>
      <c r="C95" s="204" t="s">
        <v>533</v>
      </c>
      <c r="D95" s="205" t="s">
        <v>530</v>
      </c>
      <c r="E95" s="200">
        <v>4</v>
      </c>
      <c r="F95" s="193">
        <v>2</v>
      </c>
      <c r="G95" s="193">
        <v>2</v>
      </c>
      <c r="H95" s="193">
        <v>0</v>
      </c>
      <c r="I95" s="193">
        <v>0</v>
      </c>
      <c r="J95" s="193">
        <v>0</v>
      </c>
      <c r="K95" s="193">
        <v>0</v>
      </c>
      <c r="L95" s="193">
        <v>0</v>
      </c>
      <c r="M95" s="201">
        <v>4</v>
      </c>
    </row>
    <row r="96" spans="1:13" ht="20.100000000000001" customHeight="1" x14ac:dyDescent="0.35">
      <c r="A96" s="105" t="s">
        <v>195</v>
      </c>
      <c r="B96" s="106" t="s">
        <v>199</v>
      </c>
      <c r="C96" s="202" t="s">
        <v>529</v>
      </c>
      <c r="D96" s="203" t="s">
        <v>531</v>
      </c>
      <c r="E96" s="198">
        <v>3</v>
      </c>
      <c r="F96" s="191">
        <v>0</v>
      </c>
      <c r="G96" s="191">
        <v>0</v>
      </c>
      <c r="H96" s="191">
        <v>0</v>
      </c>
      <c r="I96" s="191">
        <v>3</v>
      </c>
      <c r="J96" s="191">
        <v>0</v>
      </c>
      <c r="K96" s="191">
        <v>0</v>
      </c>
      <c r="L96" s="191">
        <v>0</v>
      </c>
      <c r="M96" s="199">
        <v>0</v>
      </c>
    </row>
    <row r="97" spans="1:13" ht="20.100000000000001" customHeight="1" x14ac:dyDescent="0.35">
      <c r="A97" s="110" t="s">
        <v>195</v>
      </c>
      <c r="B97" s="111" t="s">
        <v>200</v>
      </c>
      <c r="C97" s="204" t="s">
        <v>529</v>
      </c>
      <c r="D97" s="205" t="s">
        <v>530</v>
      </c>
      <c r="E97" s="200">
        <v>4</v>
      </c>
      <c r="F97" s="193">
        <v>4</v>
      </c>
      <c r="G97" s="193">
        <v>4</v>
      </c>
      <c r="H97" s="193">
        <v>0</v>
      </c>
      <c r="I97" s="193">
        <v>4</v>
      </c>
      <c r="J97" s="193">
        <v>0</v>
      </c>
      <c r="K97" s="193">
        <v>0</v>
      </c>
      <c r="L97" s="193">
        <v>0</v>
      </c>
      <c r="M97" s="201">
        <v>0</v>
      </c>
    </row>
    <row r="98" spans="1:13" ht="20.100000000000001" customHeight="1" x14ac:dyDescent="0.35">
      <c r="A98" s="105" t="s">
        <v>195</v>
      </c>
      <c r="B98" s="106" t="s">
        <v>201</v>
      </c>
      <c r="C98" s="202" t="s">
        <v>533</v>
      </c>
      <c r="D98" s="203" t="s">
        <v>530</v>
      </c>
      <c r="E98" s="198">
        <v>4</v>
      </c>
      <c r="F98" s="191">
        <v>4</v>
      </c>
      <c r="G98" s="191">
        <v>4</v>
      </c>
      <c r="H98" s="191">
        <v>0</v>
      </c>
      <c r="I98" s="191">
        <v>0</v>
      </c>
      <c r="J98" s="191">
        <v>0</v>
      </c>
      <c r="K98" s="191">
        <v>0</v>
      </c>
      <c r="L98" s="191">
        <v>0</v>
      </c>
      <c r="M98" s="199">
        <v>0</v>
      </c>
    </row>
    <row r="99" spans="1:13" ht="20.100000000000001" customHeight="1" x14ac:dyDescent="0.35">
      <c r="A99" s="110" t="s">
        <v>195</v>
      </c>
      <c r="B99" s="111" t="s">
        <v>202</v>
      </c>
      <c r="C99" s="204" t="s">
        <v>533</v>
      </c>
      <c r="D99" s="205" t="s">
        <v>530</v>
      </c>
      <c r="E99" s="200">
        <v>4</v>
      </c>
      <c r="F99" s="193">
        <v>4</v>
      </c>
      <c r="G99" s="193">
        <v>0</v>
      </c>
      <c r="H99" s="193">
        <v>0</v>
      </c>
      <c r="I99" s="193">
        <v>4</v>
      </c>
      <c r="J99" s="193">
        <v>0</v>
      </c>
      <c r="K99" s="193">
        <v>0</v>
      </c>
      <c r="L99" s="193">
        <v>0</v>
      </c>
      <c r="M99" s="201">
        <v>0</v>
      </c>
    </row>
    <row r="100" spans="1:13" ht="20.100000000000001" customHeight="1" x14ac:dyDescent="0.35">
      <c r="A100" s="105" t="s">
        <v>195</v>
      </c>
      <c r="B100" s="106" t="s">
        <v>203</v>
      </c>
      <c r="C100" s="202" t="s">
        <v>529</v>
      </c>
      <c r="D100" s="203" t="s">
        <v>530</v>
      </c>
      <c r="E100" s="198">
        <v>4</v>
      </c>
      <c r="F100" s="191">
        <v>0</v>
      </c>
      <c r="G100" s="191">
        <v>0</v>
      </c>
      <c r="H100" s="191">
        <v>0</v>
      </c>
      <c r="I100" s="191">
        <v>0</v>
      </c>
      <c r="J100" s="191">
        <v>0</v>
      </c>
      <c r="K100" s="191">
        <v>0</v>
      </c>
      <c r="L100" s="191">
        <v>0</v>
      </c>
      <c r="M100" s="199">
        <v>0</v>
      </c>
    </row>
    <row r="101" spans="1:13" ht="20.100000000000001" customHeight="1" x14ac:dyDescent="0.35">
      <c r="A101" s="110" t="s">
        <v>195</v>
      </c>
      <c r="B101" s="111" t="s">
        <v>204</v>
      </c>
      <c r="C101" s="204" t="s">
        <v>529</v>
      </c>
      <c r="D101" s="205" t="s">
        <v>530</v>
      </c>
      <c r="E101" s="200">
        <v>0</v>
      </c>
      <c r="F101" s="193">
        <v>4</v>
      </c>
      <c r="G101" s="193">
        <v>4</v>
      </c>
      <c r="H101" s="193">
        <v>0</v>
      </c>
      <c r="I101" s="193">
        <v>4</v>
      </c>
      <c r="J101" s="193">
        <v>0</v>
      </c>
      <c r="K101" s="193">
        <v>0</v>
      </c>
      <c r="L101" s="193">
        <v>0</v>
      </c>
      <c r="M101" s="201">
        <v>4</v>
      </c>
    </row>
    <row r="102" spans="1:13" ht="20.100000000000001" customHeight="1" x14ac:dyDescent="0.35">
      <c r="A102" s="105" t="s">
        <v>195</v>
      </c>
      <c r="B102" s="106" t="s">
        <v>205</v>
      </c>
      <c r="C102" s="202" t="s">
        <v>533</v>
      </c>
      <c r="D102" s="203" t="s">
        <v>530</v>
      </c>
      <c r="E102" s="198">
        <v>0</v>
      </c>
      <c r="F102" s="191">
        <v>2</v>
      </c>
      <c r="G102" s="191">
        <v>2</v>
      </c>
      <c r="H102" s="191">
        <v>0</v>
      </c>
      <c r="I102" s="191">
        <v>0</v>
      </c>
      <c r="J102" s="191">
        <v>0</v>
      </c>
      <c r="K102" s="191">
        <v>0</v>
      </c>
      <c r="L102" s="191">
        <v>0</v>
      </c>
      <c r="M102" s="199">
        <v>0</v>
      </c>
    </row>
    <row r="103" spans="1:13" ht="20.100000000000001" customHeight="1" x14ac:dyDescent="0.35">
      <c r="A103" s="110" t="s">
        <v>195</v>
      </c>
      <c r="B103" s="111" t="s">
        <v>206</v>
      </c>
      <c r="C103" s="204" t="s">
        <v>533</v>
      </c>
      <c r="D103" s="205" t="s">
        <v>530</v>
      </c>
      <c r="E103" s="200">
        <v>0</v>
      </c>
      <c r="F103" s="193">
        <v>4</v>
      </c>
      <c r="G103" s="193">
        <v>0</v>
      </c>
      <c r="H103" s="193">
        <v>0</v>
      </c>
      <c r="I103" s="193">
        <v>0</v>
      </c>
      <c r="J103" s="193">
        <v>0</v>
      </c>
      <c r="K103" s="193">
        <v>0</v>
      </c>
      <c r="L103" s="193">
        <v>0</v>
      </c>
      <c r="M103" s="201">
        <v>0</v>
      </c>
    </row>
    <row r="104" spans="1:13" ht="20.100000000000001" customHeight="1" x14ac:dyDescent="0.35">
      <c r="A104" s="105" t="s">
        <v>195</v>
      </c>
      <c r="B104" s="106" t="s">
        <v>207</v>
      </c>
      <c r="C104" s="202" t="s">
        <v>529</v>
      </c>
      <c r="D104" s="203" t="s">
        <v>530</v>
      </c>
      <c r="E104" s="198">
        <v>4</v>
      </c>
      <c r="F104" s="191">
        <v>4</v>
      </c>
      <c r="G104" s="191">
        <v>4</v>
      </c>
      <c r="H104" s="191">
        <v>0</v>
      </c>
      <c r="I104" s="191">
        <v>4</v>
      </c>
      <c r="J104" s="191">
        <v>0</v>
      </c>
      <c r="K104" s="191">
        <v>0</v>
      </c>
      <c r="L104" s="191">
        <v>0</v>
      </c>
      <c r="M104" s="199">
        <v>0</v>
      </c>
    </row>
    <row r="105" spans="1:13" ht="20.100000000000001" customHeight="1" x14ac:dyDescent="0.35">
      <c r="A105" s="110" t="s">
        <v>195</v>
      </c>
      <c r="B105" s="111" t="s">
        <v>208</v>
      </c>
      <c r="C105" s="204" t="s">
        <v>529</v>
      </c>
      <c r="D105" s="205" t="s">
        <v>530</v>
      </c>
      <c r="E105" s="200">
        <v>3</v>
      </c>
      <c r="F105" s="193">
        <v>4</v>
      </c>
      <c r="G105" s="193">
        <v>4</v>
      </c>
      <c r="H105" s="193">
        <v>0</v>
      </c>
      <c r="I105" s="193">
        <v>4</v>
      </c>
      <c r="J105" s="193">
        <v>0</v>
      </c>
      <c r="K105" s="193">
        <v>2</v>
      </c>
      <c r="L105" s="193">
        <v>0</v>
      </c>
      <c r="M105" s="201">
        <v>0</v>
      </c>
    </row>
    <row r="106" spans="1:13" ht="20.100000000000001" customHeight="1" x14ac:dyDescent="0.35">
      <c r="A106" s="105" t="s">
        <v>209</v>
      </c>
      <c r="B106" s="106" t="s">
        <v>210</v>
      </c>
      <c r="C106" s="202" t="s">
        <v>529</v>
      </c>
      <c r="D106" s="203" t="s">
        <v>530</v>
      </c>
      <c r="E106" s="198">
        <v>3</v>
      </c>
      <c r="F106" s="191">
        <v>4</v>
      </c>
      <c r="G106" s="191">
        <v>4</v>
      </c>
      <c r="H106" s="191">
        <v>1</v>
      </c>
      <c r="I106" s="191">
        <v>4</v>
      </c>
      <c r="J106" s="191">
        <v>0</v>
      </c>
      <c r="K106" s="191">
        <v>0</v>
      </c>
      <c r="L106" s="191">
        <v>0</v>
      </c>
      <c r="M106" s="199">
        <v>0</v>
      </c>
    </row>
    <row r="107" spans="1:13" ht="20.100000000000001" customHeight="1" x14ac:dyDescent="0.35">
      <c r="A107" s="110" t="s">
        <v>209</v>
      </c>
      <c r="B107" s="111" t="s">
        <v>211</v>
      </c>
      <c r="C107" s="204" t="s">
        <v>529</v>
      </c>
      <c r="D107" s="205" t="s">
        <v>530</v>
      </c>
      <c r="E107" s="200">
        <v>3</v>
      </c>
      <c r="F107" s="193">
        <v>4</v>
      </c>
      <c r="G107" s="193">
        <v>4</v>
      </c>
      <c r="H107" s="193">
        <v>3</v>
      </c>
      <c r="I107" s="193">
        <v>4</v>
      </c>
      <c r="J107" s="193">
        <v>0</v>
      </c>
      <c r="K107" s="193">
        <v>3</v>
      </c>
      <c r="L107" s="193">
        <v>0</v>
      </c>
      <c r="M107" s="201">
        <v>4</v>
      </c>
    </row>
    <row r="108" spans="1:13" ht="20.100000000000001" customHeight="1" x14ac:dyDescent="0.35">
      <c r="A108" s="105" t="s">
        <v>209</v>
      </c>
      <c r="B108" s="106" t="s">
        <v>212</v>
      </c>
      <c r="C108" s="202" t="s">
        <v>529</v>
      </c>
      <c r="D108" s="203" t="s">
        <v>530</v>
      </c>
      <c r="E108" s="198">
        <v>5</v>
      </c>
      <c r="F108" s="191">
        <v>5</v>
      </c>
      <c r="G108" s="191">
        <v>5</v>
      </c>
      <c r="H108" s="191">
        <v>0</v>
      </c>
      <c r="I108" s="191">
        <v>4</v>
      </c>
      <c r="J108" s="191">
        <v>0</v>
      </c>
      <c r="K108" s="191">
        <v>0</v>
      </c>
      <c r="L108" s="191">
        <v>0</v>
      </c>
      <c r="M108" s="199">
        <v>0</v>
      </c>
    </row>
    <row r="109" spans="1:13" ht="20.100000000000001" customHeight="1" x14ac:dyDescent="0.35">
      <c r="A109" s="110" t="s">
        <v>209</v>
      </c>
      <c r="B109" s="111" t="s">
        <v>213</v>
      </c>
      <c r="C109" s="204" t="s">
        <v>529</v>
      </c>
      <c r="D109" s="205" t="s">
        <v>530</v>
      </c>
      <c r="E109" s="200">
        <v>3</v>
      </c>
      <c r="F109" s="193">
        <v>3</v>
      </c>
      <c r="G109" s="193">
        <v>3</v>
      </c>
      <c r="H109" s="193">
        <v>3</v>
      </c>
      <c r="I109" s="193">
        <v>3</v>
      </c>
      <c r="J109" s="193">
        <v>4</v>
      </c>
      <c r="K109" s="193">
        <v>3</v>
      </c>
      <c r="L109" s="193">
        <v>0</v>
      </c>
      <c r="M109" s="201">
        <v>0</v>
      </c>
    </row>
    <row r="110" spans="1:13" ht="20.100000000000001" customHeight="1" x14ac:dyDescent="0.35">
      <c r="A110" s="105" t="s">
        <v>209</v>
      </c>
      <c r="B110" s="106" t="s">
        <v>214</v>
      </c>
      <c r="C110" s="202" t="s">
        <v>529</v>
      </c>
      <c r="D110" s="203" t="s">
        <v>530</v>
      </c>
      <c r="E110" s="198">
        <v>4</v>
      </c>
      <c r="F110" s="191">
        <v>3</v>
      </c>
      <c r="G110" s="191">
        <v>3</v>
      </c>
      <c r="H110" s="191">
        <v>0</v>
      </c>
      <c r="I110" s="191">
        <v>4</v>
      </c>
      <c r="J110" s="191">
        <v>0</v>
      </c>
      <c r="K110" s="191">
        <v>0</v>
      </c>
      <c r="L110" s="191">
        <v>0</v>
      </c>
      <c r="M110" s="199">
        <v>0</v>
      </c>
    </row>
    <row r="111" spans="1:13" ht="20.100000000000001" customHeight="1" x14ac:dyDescent="0.35">
      <c r="A111" s="110" t="s">
        <v>209</v>
      </c>
      <c r="B111" s="111" t="s">
        <v>215</v>
      </c>
      <c r="C111" s="204" t="s">
        <v>529</v>
      </c>
      <c r="D111" s="205" t="s">
        <v>530</v>
      </c>
      <c r="E111" s="200">
        <v>3</v>
      </c>
      <c r="F111" s="193">
        <v>3</v>
      </c>
      <c r="G111" s="193">
        <v>3</v>
      </c>
      <c r="H111" s="193">
        <v>0</v>
      </c>
      <c r="I111" s="193">
        <v>3</v>
      </c>
      <c r="J111" s="193">
        <v>0</v>
      </c>
      <c r="K111" s="193">
        <v>0</v>
      </c>
      <c r="L111" s="193">
        <v>0</v>
      </c>
      <c r="M111" s="201">
        <v>0</v>
      </c>
    </row>
    <row r="112" spans="1:13" ht="20.100000000000001" customHeight="1" x14ac:dyDescent="0.35">
      <c r="A112" s="105" t="s">
        <v>209</v>
      </c>
      <c r="B112" s="106" t="s">
        <v>216</v>
      </c>
      <c r="C112" s="202" t="s">
        <v>529</v>
      </c>
      <c r="D112" s="203" t="s">
        <v>530</v>
      </c>
      <c r="E112" s="198">
        <v>4</v>
      </c>
      <c r="F112" s="191">
        <v>4</v>
      </c>
      <c r="G112" s="191">
        <v>4</v>
      </c>
      <c r="H112" s="191">
        <v>0</v>
      </c>
      <c r="I112" s="191">
        <v>3</v>
      </c>
      <c r="J112" s="191">
        <v>0</v>
      </c>
      <c r="K112" s="191">
        <v>3</v>
      </c>
      <c r="L112" s="191">
        <v>3</v>
      </c>
      <c r="M112" s="199">
        <v>5</v>
      </c>
    </row>
    <row r="113" spans="1:13" ht="20.100000000000001" customHeight="1" x14ac:dyDescent="0.35">
      <c r="A113" s="110" t="s">
        <v>217</v>
      </c>
      <c r="B113" s="111" t="s">
        <v>218</v>
      </c>
      <c r="C113" s="204" t="s">
        <v>526</v>
      </c>
      <c r="D113" s="205" t="s">
        <v>42</v>
      </c>
      <c r="E113" s="200">
        <v>0</v>
      </c>
      <c r="F113" s="193">
        <v>0</v>
      </c>
      <c r="G113" s="193">
        <v>0</v>
      </c>
      <c r="H113" s="193">
        <v>0</v>
      </c>
      <c r="I113" s="193">
        <v>0</v>
      </c>
      <c r="J113" s="193">
        <v>0</v>
      </c>
      <c r="K113" s="193">
        <v>0</v>
      </c>
      <c r="L113" s="193">
        <v>0</v>
      </c>
      <c r="M113" s="201">
        <v>0</v>
      </c>
    </row>
    <row r="114" spans="1:13" ht="20.100000000000001" customHeight="1" x14ac:dyDescent="0.35">
      <c r="A114" s="105" t="s">
        <v>217</v>
      </c>
      <c r="B114" s="106" t="s">
        <v>219</v>
      </c>
      <c r="C114" s="202" t="s">
        <v>529</v>
      </c>
      <c r="D114" s="203" t="s">
        <v>530</v>
      </c>
      <c r="E114" s="198">
        <v>4</v>
      </c>
      <c r="F114" s="191">
        <v>4</v>
      </c>
      <c r="G114" s="191">
        <v>4</v>
      </c>
      <c r="H114" s="191">
        <v>4</v>
      </c>
      <c r="I114" s="191">
        <v>4</v>
      </c>
      <c r="J114" s="191">
        <v>0</v>
      </c>
      <c r="K114" s="191">
        <v>0</v>
      </c>
      <c r="L114" s="191">
        <v>0</v>
      </c>
      <c r="M114" s="199">
        <v>0</v>
      </c>
    </row>
    <row r="115" spans="1:13" ht="20.100000000000001" customHeight="1" x14ac:dyDescent="0.35">
      <c r="A115" s="110" t="s">
        <v>217</v>
      </c>
      <c r="B115" s="111" t="s">
        <v>220</v>
      </c>
      <c r="C115" s="204" t="s">
        <v>526</v>
      </c>
      <c r="D115" s="205" t="s">
        <v>531</v>
      </c>
      <c r="E115" s="200">
        <v>0</v>
      </c>
      <c r="F115" s="193">
        <v>0</v>
      </c>
      <c r="G115" s="193">
        <v>0</v>
      </c>
      <c r="H115" s="193">
        <v>0</v>
      </c>
      <c r="I115" s="193">
        <v>0</v>
      </c>
      <c r="J115" s="193">
        <v>0</v>
      </c>
      <c r="K115" s="193">
        <v>0</v>
      </c>
      <c r="L115" s="193">
        <v>0</v>
      </c>
      <c r="M115" s="201">
        <v>0</v>
      </c>
    </row>
    <row r="116" spans="1:13" ht="20.100000000000001" customHeight="1" x14ac:dyDescent="0.35">
      <c r="A116" s="105" t="s">
        <v>217</v>
      </c>
      <c r="B116" s="106" t="s">
        <v>221</v>
      </c>
      <c r="C116" s="202" t="s">
        <v>529</v>
      </c>
      <c r="D116" s="203" t="s">
        <v>530</v>
      </c>
      <c r="E116" s="198">
        <v>4</v>
      </c>
      <c r="F116" s="191">
        <v>4</v>
      </c>
      <c r="G116" s="191">
        <v>4</v>
      </c>
      <c r="H116" s="191">
        <v>4</v>
      </c>
      <c r="I116" s="191">
        <v>4</v>
      </c>
      <c r="J116" s="191">
        <v>0</v>
      </c>
      <c r="K116" s="191">
        <v>0</v>
      </c>
      <c r="L116" s="191">
        <v>0</v>
      </c>
      <c r="M116" s="199">
        <v>0</v>
      </c>
    </row>
    <row r="117" spans="1:13" ht="20.100000000000001" customHeight="1" x14ac:dyDescent="0.35">
      <c r="A117" s="110" t="s">
        <v>217</v>
      </c>
      <c r="B117" s="111" t="s">
        <v>222</v>
      </c>
      <c r="C117" s="204" t="s">
        <v>529</v>
      </c>
      <c r="D117" s="205" t="s">
        <v>530</v>
      </c>
      <c r="E117" s="200">
        <v>4</v>
      </c>
      <c r="F117" s="193">
        <v>4</v>
      </c>
      <c r="G117" s="193">
        <v>4</v>
      </c>
      <c r="H117" s="193">
        <v>4</v>
      </c>
      <c r="I117" s="193">
        <v>0</v>
      </c>
      <c r="J117" s="193">
        <v>0</v>
      </c>
      <c r="K117" s="193">
        <v>0</v>
      </c>
      <c r="L117" s="193">
        <v>0</v>
      </c>
      <c r="M117" s="201">
        <v>0</v>
      </c>
    </row>
    <row r="118" spans="1:13" ht="20.100000000000001" customHeight="1" x14ac:dyDescent="0.35">
      <c r="A118" s="105" t="s">
        <v>217</v>
      </c>
      <c r="B118" s="106" t="s">
        <v>223</v>
      </c>
      <c r="C118" s="202" t="s">
        <v>529</v>
      </c>
      <c r="D118" s="203" t="s">
        <v>530</v>
      </c>
      <c r="E118" s="198">
        <v>4</v>
      </c>
      <c r="F118" s="191">
        <v>2</v>
      </c>
      <c r="G118" s="191">
        <v>2</v>
      </c>
      <c r="H118" s="191">
        <v>0</v>
      </c>
      <c r="I118" s="191">
        <v>0</v>
      </c>
      <c r="J118" s="191">
        <v>0</v>
      </c>
      <c r="K118" s="191">
        <v>0</v>
      </c>
      <c r="L118" s="191">
        <v>0</v>
      </c>
      <c r="M118" s="199">
        <v>0</v>
      </c>
    </row>
    <row r="119" spans="1:13" ht="20.100000000000001" customHeight="1" x14ac:dyDescent="0.35">
      <c r="A119" s="110" t="s">
        <v>224</v>
      </c>
      <c r="B119" s="111" t="s">
        <v>225</v>
      </c>
      <c r="C119" s="204" t="s">
        <v>534</v>
      </c>
      <c r="D119" s="205" t="s">
        <v>530</v>
      </c>
      <c r="E119" s="200">
        <v>0</v>
      </c>
      <c r="F119" s="193">
        <v>0</v>
      </c>
      <c r="G119" s="193">
        <v>0</v>
      </c>
      <c r="H119" s="193">
        <v>0</v>
      </c>
      <c r="I119" s="193">
        <v>0</v>
      </c>
      <c r="J119" s="193">
        <v>0</v>
      </c>
      <c r="K119" s="193">
        <v>0</v>
      </c>
      <c r="L119" s="193">
        <v>0</v>
      </c>
      <c r="M119" s="201">
        <v>0</v>
      </c>
    </row>
    <row r="120" spans="1:13" ht="20.100000000000001" customHeight="1" x14ac:dyDescent="0.35">
      <c r="A120" s="105" t="s">
        <v>224</v>
      </c>
      <c r="B120" s="106" t="s">
        <v>226</v>
      </c>
      <c r="C120" s="202" t="s">
        <v>529</v>
      </c>
      <c r="D120" s="203" t="s">
        <v>530</v>
      </c>
      <c r="E120" s="198">
        <v>5</v>
      </c>
      <c r="F120" s="191">
        <v>4</v>
      </c>
      <c r="G120" s="191">
        <v>4</v>
      </c>
      <c r="H120" s="191">
        <v>0</v>
      </c>
      <c r="I120" s="191">
        <v>5</v>
      </c>
      <c r="J120" s="191">
        <v>0</v>
      </c>
      <c r="K120" s="191">
        <v>3</v>
      </c>
      <c r="L120" s="191">
        <v>0</v>
      </c>
      <c r="M120" s="199">
        <v>0</v>
      </c>
    </row>
    <row r="121" spans="1:13" ht="20.100000000000001" customHeight="1" x14ac:dyDescent="0.35">
      <c r="A121" s="110" t="s">
        <v>224</v>
      </c>
      <c r="B121" s="111" t="s">
        <v>227</v>
      </c>
      <c r="C121" s="204" t="s">
        <v>533</v>
      </c>
      <c r="D121" s="205" t="s">
        <v>530</v>
      </c>
      <c r="E121" s="200">
        <v>5</v>
      </c>
      <c r="F121" s="193">
        <v>3</v>
      </c>
      <c r="G121" s="193">
        <v>2</v>
      </c>
      <c r="H121" s="193">
        <v>0</v>
      </c>
      <c r="I121" s="193">
        <v>5</v>
      </c>
      <c r="J121" s="193">
        <v>0</v>
      </c>
      <c r="K121" s="193">
        <v>0</v>
      </c>
      <c r="L121" s="193">
        <v>0</v>
      </c>
      <c r="M121" s="201">
        <v>0</v>
      </c>
    </row>
    <row r="122" spans="1:13" ht="20.100000000000001" customHeight="1" x14ac:dyDescent="0.35">
      <c r="A122" s="105" t="s">
        <v>224</v>
      </c>
      <c r="B122" s="106" t="s">
        <v>228</v>
      </c>
      <c r="C122" s="202" t="s">
        <v>529</v>
      </c>
      <c r="D122" s="203" t="s">
        <v>530</v>
      </c>
      <c r="E122" s="198">
        <v>5</v>
      </c>
      <c r="F122" s="191">
        <v>3</v>
      </c>
      <c r="G122" s="191">
        <v>2</v>
      </c>
      <c r="H122" s="191">
        <v>0</v>
      </c>
      <c r="I122" s="191">
        <v>4</v>
      </c>
      <c r="J122" s="191">
        <v>0</v>
      </c>
      <c r="K122" s="191">
        <v>3</v>
      </c>
      <c r="L122" s="191">
        <v>3</v>
      </c>
      <c r="M122" s="199">
        <v>3</v>
      </c>
    </row>
    <row r="123" spans="1:13" ht="20.100000000000001" customHeight="1" x14ac:dyDescent="0.35">
      <c r="A123" s="110" t="s">
        <v>229</v>
      </c>
      <c r="B123" s="111" t="s">
        <v>230</v>
      </c>
      <c r="C123" s="204" t="s">
        <v>529</v>
      </c>
      <c r="D123" s="205" t="s">
        <v>530</v>
      </c>
      <c r="E123" s="200">
        <v>0</v>
      </c>
      <c r="F123" s="193">
        <v>2</v>
      </c>
      <c r="G123" s="193">
        <v>2</v>
      </c>
      <c r="H123" s="193">
        <v>0</v>
      </c>
      <c r="I123" s="193">
        <v>0</v>
      </c>
      <c r="J123" s="193">
        <v>0</v>
      </c>
      <c r="K123" s="193">
        <v>0</v>
      </c>
      <c r="L123" s="193">
        <v>0</v>
      </c>
      <c r="M123" s="201">
        <v>0</v>
      </c>
    </row>
    <row r="124" spans="1:13" ht="20.100000000000001" customHeight="1" x14ac:dyDescent="0.35">
      <c r="A124" s="105" t="s">
        <v>229</v>
      </c>
      <c r="B124" s="106" t="s">
        <v>231</v>
      </c>
      <c r="C124" s="202" t="s">
        <v>529</v>
      </c>
      <c r="D124" s="203" t="s">
        <v>530</v>
      </c>
      <c r="E124" s="198">
        <v>0</v>
      </c>
      <c r="F124" s="191">
        <v>4</v>
      </c>
      <c r="G124" s="191">
        <v>4</v>
      </c>
      <c r="H124" s="191">
        <v>0</v>
      </c>
      <c r="I124" s="191">
        <v>0</v>
      </c>
      <c r="J124" s="191">
        <v>0</v>
      </c>
      <c r="K124" s="191">
        <v>0</v>
      </c>
      <c r="L124" s="191">
        <v>0</v>
      </c>
      <c r="M124" s="199">
        <v>0</v>
      </c>
    </row>
    <row r="125" spans="1:13" ht="20.100000000000001" customHeight="1" x14ac:dyDescent="0.35">
      <c r="A125" s="110" t="s">
        <v>229</v>
      </c>
      <c r="B125" s="111" t="s">
        <v>232</v>
      </c>
      <c r="C125" s="204" t="s">
        <v>529</v>
      </c>
      <c r="D125" s="205" t="s">
        <v>530</v>
      </c>
      <c r="E125" s="200">
        <v>3</v>
      </c>
      <c r="F125" s="193">
        <v>3</v>
      </c>
      <c r="G125" s="193">
        <v>4</v>
      </c>
      <c r="H125" s="193">
        <v>0</v>
      </c>
      <c r="I125" s="193">
        <v>3</v>
      </c>
      <c r="J125" s="193">
        <v>0</v>
      </c>
      <c r="K125" s="193">
        <v>3</v>
      </c>
      <c r="L125" s="193">
        <v>0</v>
      </c>
      <c r="M125" s="201">
        <v>4</v>
      </c>
    </row>
    <row r="126" spans="1:13" ht="20.100000000000001" customHeight="1" x14ac:dyDescent="0.35">
      <c r="A126" s="105" t="s">
        <v>229</v>
      </c>
      <c r="B126" s="106" t="s">
        <v>233</v>
      </c>
      <c r="C126" s="202" t="s">
        <v>529</v>
      </c>
      <c r="D126" s="203" t="s">
        <v>530</v>
      </c>
      <c r="E126" s="198">
        <v>0</v>
      </c>
      <c r="F126" s="191">
        <v>2</v>
      </c>
      <c r="G126" s="191">
        <v>2</v>
      </c>
      <c r="H126" s="191">
        <v>0</v>
      </c>
      <c r="I126" s="191">
        <v>4</v>
      </c>
      <c r="J126" s="191">
        <v>0</v>
      </c>
      <c r="K126" s="191">
        <v>0</v>
      </c>
      <c r="L126" s="191">
        <v>0</v>
      </c>
      <c r="M126" s="199">
        <v>0</v>
      </c>
    </row>
    <row r="127" spans="1:13" ht="20.100000000000001" customHeight="1" x14ac:dyDescent="0.35">
      <c r="A127" s="110" t="s">
        <v>234</v>
      </c>
      <c r="B127" s="111" t="s">
        <v>235</v>
      </c>
      <c r="C127" s="204" t="s">
        <v>529</v>
      </c>
      <c r="D127" s="205" t="s">
        <v>530</v>
      </c>
      <c r="E127" s="200">
        <v>6</v>
      </c>
      <c r="F127" s="193">
        <v>3</v>
      </c>
      <c r="G127" s="193">
        <v>0</v>
      </c>
      <c r="H127" s="193">
        <v>0</v>
      </c>
      <c r="I127" s="193">
        <v>3</v>
      </c>
      <c r="J127" s="193">
        <v>0</v>
      </c>
      <c r="K127" s="193">
        <v>0</v>
      </c>
      <c r="L127" s="193">
        <v>0</v>
      </c>
      <c r="M127" s="201">
        <v>7</v>
      </c>
    </row>
    <row r="128" spans="1:13" ht="20.100000000000001" customHeight="1" x14ac:dyDescent="0.35">
      <c r="A128" s="105" t="s">
        <v>234</v>
      </c>
      <c r="B128" s="106" t="s">
        <v>236</v>
      </c>
      <c r="C128" s="202" t="s">
        <v>529</v>
      </c>
      <c r="D128" s="203" t="s">
        <v>530</v>
      </c>
      <c r="E128" s="198">
        <v>3</v>
      </c>
      <c r="F128" s="191">
        <v>6</v>
      </c>
      <c r="G128" s="191">
        <v>6</v>
      </c>
      <c r="H128" s="191">
        <v>0</v>
      </c>
      <c r="I128" s="191">
        <v>3</v>
      </c>
      <c r="J128" s="191">
        <v>0</v>
      </c>
      <c r="K128" s="191">
        <v>0</v>
      </c>
      <c r="L128" s="191">
        <v>0</v>
      </c>
      <c r="M128" s="199">
        <v>0</v>
      </c>
    </row>
    <row r="129" spans="1:13" ht="20.100000000000001" customHeight="1" x14ac:dyDescent="0.35">
      <c r="A129" s="110" t="s">
        <v>234</v>
      </c>
      <c r="B129" s="111" t="s">
        <v>237</v>
      </c>
      <c r="C129" s="204" t="s">
        <v>529</v>
      </c>
      <c r="D129" s="205" t="s">
        <v>530</v>
      </c>
      <c r="E129" s="200">
        <v>3</v>
      </c>
      <c r="F129" s="193">
        <v>4</v>
      </c>
      <c r="G129" s="193">
        <v>4</v>
      </c>
      <c r="H129" s="193">
        <v>3</v>
      </c>
      <c r="I129" s="193">
        <v>4</v>
      </c>
      <c r="J129" s="193">
        <v>0</v>
      </c>
      <c r="K129" s="193">
        <v>3</v>
      </c>
      <c r="L129" s="193">
        <v>0</v>
      </c>
      <c r="M129" s="201">
        <v>0</v>
      </c>
    </row>
    <row r="130" spans="1:13" ht="20.100000000000001" customHeight="1" x14ac:dyDescent="0.35">
      <c r="A130" s="105" t="s">
        <v>238</v>
      </c>
      <c r="B130" s="106" t="s">
        <v>239</v>
      </c>
      <c r="C130" s="202" t="s">
        <v>526</v>
      </c>
      <c r="D130" s="203" t="s">
        <v>530</v>
      </c>
      <c r="E130" s="198">
        <v>0</v>
      </c>
      <c r="F130" s="191">
        <v>0</v>
      </c>
      <c r="G130" s="191">
        <v>0</v>
      </c>
      <c r="H130" s="191">
        <v>0</v>
      </c>
      <c r="I130" s="191">
        <v>0</v>
      </c>
      <c r="J130" s="191">
        <v>0</v>
      </c>
      <c r="K130" s="191">
        <v>0</v>
      </c>
      <c r="L130" s="191">
        <v>0</v>
      </c>
      <c r="M130" s="199">
        <v>0</v>
      </c>
    </row>
    <row r="131" spans="1:13" ht="20.100000000000001" customHeight="1" x14ac:dyDescent="0.35">
      <c r="A131" s="110" t="s">
        <v>238</v>
      </c>
      <c r="B131" s="111" t="s">
        <v>240</v>
      </c>
      <c r="C131" s="204" t="s">
        <v>526</v>
      </c>
      <c r="D131" s="205" t="s">
        <v>530</v>
      </c>
      <c r="E131" s="200">
        <v>0</v>
      </c>
      <c r="F131" s="193">
        <v>0</v>
      </c>
      <c r="G131" s="193">
        <v>0</v>
      </c>
      <c r="H131" s="193">
        <v>0</v>
      </c>
      <c r="I131" s="193">
        <v>0</v>
      </c>
      <c r="J131" s="193">
        <v>0</v>
      </c>
      <c r="K131" s="193">
        <v>0</v>
      </c>
      <c r="L131" s="193">
        <v>0</v>
      </c>
      <c r="M131" s="201">
        <v>0</v>
      </c>
    </row>
    <row r="132" spans="1:13" ht="20.100000000000001" customHeight="1" x14ac:dyDescent="0.35">
      <c r="A132" s="105" t="s">
        <v>241</v>
      </c>
      <c r="B132" s="106" t="s">
        <v>242</v>
      </c>
      <c r="C132" s="202" t="s">
        <v>529</v>
      </c>
      <c r="D132" s="203" t="s">
        <v>530</v>
      </c>
      <c r="E132" s="198">
        <v>4</v>
      </c>
      <c r="F132" s="191">
        <v>4</v>
      </c>
      <c r="G132" s="191">
        <v>4</v>
      </c>
      <c r="H132" s="191">
        <v>0</v>
      </c>
      <c r="I132" s="191">
        <v>4</v>
      </c>
      <c r="J132" s="191">
        <v>0</v>
      </c>
      <c r="K132" s="191">
        <v>0</v>
      </c>
      <c r="L132" s="191">
        <v>0</v>
      </c>
      <c r="M132" s="199">
        <v>0</v>
      </c>
    </row>
    <row r="133" spans="1:13" ht="20.100000000000001" customHeight="1" x14ac:dyDescent="0.35">
      <c r="A133" s="110" t="s">
        <v>241</v>
      </c>
      <c r="B133" s="111" t="s">
        <v>243</v>
      </c>
      <c r="C133" s="204" t="s">
        <v>529</v>
      </c>
      <c r="D133" s="205" t="s">
        <v>530</v>
      </c>
      <c r="E133" s="200">
        <v>0</v>
      </c>
      <c r="F133" s="193">
        <v>2</v>
      </c>
      <c r="G133" s="193">
        <v>2</v>
      </c>
      <c r="H133" s="193">
        <v>2</v>
      </c>
      <c r="I133" s="193">
        <v>4</v>
      </c>
      <c r="J133" s="193">
        <v>0</v>
      </c>
      <c r="K133" s="193">
        <v>0</v>
      </c>
      <c r="L133" s="193">
        <v>0</v>
      </c>
      <c r="M133" s="201">
        <v>0</v>
      </c>
    </row>
    <row r="134" spans="1:13" ht="20.100000000000001" customHeight="1" x14ac:dyDescent="0.35">
      <c r="A134" s="105" t="s">
        <v>241</v>
      </c>
      <c r="B134" s="106" t="s">
        <v>244</v>
      </c>
      <c r="C134" s="202" t="s">
        <v>526</v>
      </c>
      <c r="D134" s="203" t="s">
        <v>527</v>
      </c>
      <c r="E134" s="198">
        <v>0</v>
      </c>
      <c r="F134" s="191">
        <v>0</v>
      </c>
      <c r="G134" s="191">
        <v>0</v>
      </c>
      <c r="H134" s="191">
        <v>0</v>
      </c>
      <c r="I134" s="191">
        <v>0</v>
      </c>
      <c r="J134" s="191">
        <v>0</v>
      </c>
      <c r="K134" s="191">
        <v>0</v>
      </c>
      <c r="L134" s="191">
        <v>0</v>
      </c>
      <c r="M134" s="199">
        <v>0</v>
      </c>
    </row>
    <row r="135" spans="1:13" ht="20.100000000000001" customHeight="1" x14ac:dyDescent="0.35">
      <c r="A135" s="110" t="s">
        <v>241</v>
      </c>
      <c r="B135" s="111" t="s">
        <v>245</v>
      </c>
      <c r="C135" s="204" t="s">
        <v>529</v>
      </c>
      <c r="D135" s="205" t="s">
        <v>530</v>
      </c>
      <c r="E135" s="200">
        <v>4</v>
      </c>
      <c r="F135" s="193">
        <v>3</v>
      </c>
      <c r="G135" s="193">
        <v>3</v>
      </c>
      <c r="H135" s="193">
        <v>0</v>
      </c>
      <c r="I135" s="193">
        <v>4</v>
      </c>
      <c r="J135" s="193">
        <v>0</v>
      </c>
      <c r="K135" s="193">
        <v>0</v>
      </c>
      <c r="L135" s="193">
        <v>0</v>
      </c>
      <c r="M135" s="201">
        <v>0</v>
      </c>
    </row>
    <row r="136" spans="1:13" ht="20.100000000000001" customHeight="1" x14ac:dyDescent="0.35">
      <c r="A136" s="105" t="s">
        <v>241</v>
      </c>
      <c r="B136" s="106" t="s">
        <v>246</v>
      </c>
      <c r="C136" s="202" t="s">
        <v>529</v>
      </c>
      <c r="D136" s="203" t="s">
        <v>530</v>
      </c>
      <c r="E136" s="198">
        <v>4</v>
      </c>
      <c r="F136" s="191">
        <v>4</v>
      </c>
      <c r="G136" s="191">
        <v>0</v>
      </c>
      <c r="H136" s="191">
        <v>0</v>
      </c>
      <c r="I136" s="191">
        <v>4</v>
      </c>
      <c r="J136" s="191">
        <v>0</v>
      </c>
      <c r="K136" s="191">
        <v>3</v>
      </c>
      <c r="L136" s="191">
        <v>0</v>
      </c>
      <c r="M136" s="199">
        <v>0</v>
      </c>
    </row>
    <row r="137" spans="1:13" ht="20.100000000000001" customHeight="1" x14ac:dyDescent="0.35">
      <c r="A137" s="110" t="s">
        <v>241</v>
      </c>
      <c r="B137" s="111" t="s">
        <v>247</v>
      </c>
      <c r="C137" s="204" t="s">
        <v>529</v>
      </c>
      <c r="D137" s="205" t="s">
        <v>530</v>
      </c>
      <c r="E137" s="200">
        <v>3</v>
      </c>
      <c r="F137" s="193">
        <v>2</v>
      </c>
      <c r="G137" s="193">
        <v>2</v>
      </c>
      <c r="H137" s="193">
        <v>4</v>
      </c>
      <c r="I137" s="193">
        <v>4</v>
      </c>
      <c r="J137" s="193">
        <v>2</v>
      </c>
      <c r="K137" s="193">
        <v>2</v>
      </c>
      <c r="L137" s="193">
        <v>2</v>
      </c>
      <c r="M137" s="201">
        <v>0</v>
      </c>
    </row>
    <row r="138" spans="1:13" ht="20.100000000000001" customHeight="1" x14ac:dyDescent="0.35">
      <c r="A138" s="105" t="s">
        <v>241</v>
      </c>
      <c r="B138" s="106" t="s">
        <v>248</v>
      </c>
      <c r="C138" s="202" t="s">
        <v>529</v>
      </c>
      <c r="D138" s="203" t="s">
        <v>530</v>
      </c>
      <c r="E138" s="198">
        <v>4</v>
      </c>
      <c r="F138" s="191">
        <v>4</v>
      </c>
      <c r="G138" s="191">
        <v>4</v>
      </c>
      <c r="H138" s="191">
        <v>4</v>
      </c>
      <c r="I138" s="191">
        <v>4</v>
      </c>
      <c r="J138" s="191">
        <v>0</v>
      </c>
      <c r="K138" s="191">
        <v>3</v>
      </c>
      <c r="L138" s="191">
        <v>0</v>
      </c>
      <c r="M138" s="199">
        <v>4</v>
      </c>
    </row>
    <row r="139" spans="1:13" ht="20.100000000000001" customHeight="1" x14ac:dyDescent="0.35">
      <c r="A139" s="110" t="s">
        <v>249</v>
      </c>
      <c r="B139" s="111" t="s">
        <v>250</v>
      </c>
      <c r="C139" s="204" t="s">
        <v>529</v>
      </c>
      <c r="D139" s="205" t="s">
        <v>530</v>
      </c>
      <c r="E139" s="200">
        <v>4</v>
      </c>
      <c r="F139" s="193">
        <v>4</v>
      </c>
      <c r="G139" s="193">
        <v>4</v>
      </c>
      <c r="H139" s="193">
        <v>0</v>
      </c>
      <c r="I139" s="193">
        <v>4</v>
      </c>
      <c r="J139" s="193">
        <v>2</v>
      </c>
      <c r="K139" s="193">
        <v>3</v>
      </c>
      <c r="L139" s="193">
        <v>1</v>
      </c>
      <c r="M139" s="201">
        <v>0</v>
      </c>
    </row>
    <row r="140" spans="1:13" ht="20.100000000000001" customHeight="1" x14ac:dyDescent="0.35">
      <c r="A140" s="105" t="s">
        <v>249</v>
      </c>
      <c r="B140" s="106" t="s">
        <v>251</v>
      </c>
      <c r="C140" s="202" t="s">
        <v>533</v>
      </c>
      <c r="D140" s="203" t="s">
        <v>530</v>
      </c>
      <c r="E140" s="198">
        <v>4</v>
      </c>
      <c r="F140" s="191">
        <v>0</v>
      </c>
      <c r="G140" s="191">
        <v>0</v>
      </c>
      <c r="H140" s="191">
        <v>0</v>
      </c>
      <c r="I140" s="191">
        <v>0</v>
      </c>
      <c r="J140" s="191">
        <v>0</v>
      </c>
      <c r="K140" s="191">
        <v>0</v>
      </c>
      <c r="L140" s="191">
        <v>0</v>
      </c>
      <c r="M140" s="199">
        <v>0</v>
      </c>
    </row>
    <row r="141" spans="1:13" ht="20.100000000000001" customHeight="1" x14ac:dyDescent="0.35">
      <c r="A141" s="110" t="s">
        <v>249</v>
      </c>
      <c r="B141" s="111" t="s">
        <v>252</v>
      </c>
      <c r="C141" s="204" t="s">
        <v>526</v>
      </c>
      <c r="D141" s="205" t="s">
        <v>530</v>
      </c>
      <c r="E141" s="200">
        <v>0</v>
      </c>
      <c r="F141" s="193">
        <v>0</v>
      </c>
      <c r="G141" s="193">
        <v>0</v>
      </c>
      <c r="H141" s="193">
        <v>0</v>
      </c>
      <c r="I141" s="193">
        <v>0</v>
      </c>
      <c r="J141" s="193">
        <v>0</v>
      </c>
      <c r="K141" s="193">
        <v>0</v>
      </c>
      <c r="L141" s="193">
        <v>0</v>
      </c>
      <c r="M141" s="201">
        <v>0</v>
      </c>
    </row>
    <row r="142" spans="1:13" ht="20.100000000000001" customHeight="1" x14ac:dyDescent="0.35">
      <c r="A142" s="105" t="s">
        <v>249</v>
      </c>
      <c r="B142" s="106" t="s">
        <v>253</v>
      </c>
      <c r="C142" s="202" t="s">
        <v>533</v>
      </c>
      <c r="D142" s="203" t="s">
        <v>530</v>
      </c>
      <c r="E142" s="198">
        <v>4</v>
      </c>
      <c r="F142" s="191">
        <v>4</v>
      </c>
      <c r="G142" s="191">
        <v>4</v>
      </c>
      <c r="H142" s="191">
        <v>0</v>
      </c>
      <c r="I142" s="191">
        <v>0</v>
      </c>
      <c r="J142" s="191">
        <v>0</v>
      </c>
      <c r="K142" s="191">
        <v>0</v>
      </c>
      <c r="L142" s="191">
        <v>0</v>
      </c>
      <c r="M142" s="199">
        <v>0</v>
      </c>
    </row>
    <row r="143" spans="1:13" ht="20.100000000000001" customHeight="1" x14ac:dyDescent="0.35">
      <c r="A143" s="110" t="s">
        <v>249</v>
      </c>
      <c r="B143" s="111" t="s">
        <v>254</v>
      </c>
      <c r="C143" s="204" t="s">
        <v>529</v>
      </c>
      <c r="D143" s="205" t="s">
        <v>530</v>
      </c>
      <c r="E143" s="200">
        <v>0</v>
      </c>
      <c r="F143" s="193">
        <v>0</v>
      </c>
      <c r="G143" s="193">
        <v>0</v>
      </c>
      <c r="H143" s="193">
        <v>0</v>
      </c>
      <c r="I143" s="193">
        <v>0</v>
      </c>
      <c r="J143" s="193">
        <v>0</v>
      </c>
      <c r="K143" s="193">
        <v>0</v>
      </c>
      <c r="L143" s="193">
        <v>0</v>
      </c>
      <c r="M143" s="201">
        <v>8</v>
      </c>
    </row>
    <row r="144" spans="1:13" ht="20.100000000000001" customHeight="1" x14ac:dyDescent="0.35">
      <c r="A144" s="105" t="s">
        <v>249</v>
      </c>
      <c r="B144" s="106" t="s">
        <v>255</v>
      </c>
      <c r="C144" s="202" t="s">
        <v>526</v>
      </c>
      <c r="D144" s="203" t="s">
        <v>530</v>
      </c>
      <c r="E144" s="198">
        <v>0</v>
      </c>
      <c r="F144" s="191">
        <v>0</v>
      </c>
      <c r="G144" s="191">
        <v>0</v>
      </c>
      <c r="H144" s="191">
        <v>0</v>
      </c>
      <c r="I144" s="191">
        <v>0</v>
      </c>
      <c r="J144" s="191">
        <v>0</v>
      </c>
      <c r="K144" s="191">
        <v>0</v>
      </c>
      <c r="L144" s="191">
        <v>0</v>
      </c>
      <c r="M144" s="199">
        <v>0</v>
      </c>
    </row>
    <row r="145" spans="1:13" ht="20.100000000000001" customHeight="1" x14ac:dyDescent="0.35">
      <c r="A145" s="110" t="s">
        <v>249</v>
      </c>
      <c r="B145" s="111" t="s">
        <v>256</v>
      </c>
      <c r="C145" s="204" t="s">
        <v>529</v>
      </c>
      <c r="D145" s="205" t="s">
        <v>530</v>
      </c>
      <c r="E145" s="200">
        <v>4</v>
      </c>
      <c r="F145" s="193">
        <v>8</v>
      </c>
      <c r="G145" s="193">
        <v>8</v>
      </c>
      <c r="H145" s="193">
        <v>0</v>
      </c>
      <c r="I145" s="193">
        <v>4</v>
      </c>
      <c r="J145" s="193">
        <v>0</v>
      </c>
      <c r="K145" s="193">
        <v>0</v>
      </c>
      <c r="L145" s="193">
        <v>0</v>
      </c>
      <c r="M145" s="201">
        <v>0</v>
      </c>
    </row>
    <row r="146" spans="1:13" ht="20.100000000000001" customHeight="1" x14ac:dyDescent="0.35">
      <c r="A146" s="105" t="s">
        <v>249</v>
      </c>
      <c r="B146" s="106" t="s">
        <v>257</v>
      </c>
      <c r="C146" s="202" t="s">
        <v>529</v>
      </c>
      <c r="D146" s="203" t="s">
        <v>530</v>
      </c>
      <c r="E146" s="198">
        <v>3</v>
      </c>
      <c r="F146" s="191">
        <v>3</v>
      </c>
      <c r="G146" s="191">
        <v>3</v>
      </c>
      <c r="H146" s="191">
        <v>3</v>
      </c>
      <c r="I146" s="191">
        <v>3</v>
      </c>
      <c r="J146" s="191">
        <v>0</v>
      </c>
      <c r="K146" s="191">
        <v>0</v>
      </c>
      <c r="L146" s="191">
        <v>0</v>
      </c>
      <c r="M146" s="199">
        <v>0</v>
      </c>
    </row>
    <row r="147" spans="1:13" ht="20.100000000000001" customHeight="1" x14ac:dyDescent="0.35">
      <c r="A147" s="110" t="s">
        <v>258</v>
      </c>
      <c r="B147" s="111" t="s">
        <v>259</v>
      </c>
      <c r="C147" s="204" t="s">
        <v>529</v>
      </c>
      <c r="D147" s="205" t="s">
        <v>530</v>
      </c>
      <c r="E147" s="200">
        <v>0</v>
      </c>
      <c r="F147" s="193">
        <v>8</v>
      </c>
      <c r="G147" s="193">
        <v>3</v>
      </c>
      <c r="H147" s="193">
        <v>0</v>
      </c>
      <c r="I147" s="193">
        <v>0</v>
      </c>
      <c r="J147" s="193">
        <v>0</v>
      </c>
      <c r="K147" s="193">
        <v>0</v>
      </c>
      <c r="L147" s="193">
        <v>0</v>
      </c>
      <c r="M147" s="201">
        <v>0</v>
      </c>
    </row>
    <row r="148" spans="1:13" ht="20.100000000000001" customHeight="1" x14ac:dyDescent="0.35">
      <c r="A148" s="105" t="s">
        <v>258</v>
      </c>
      <c r="B148" s="106" t="s">
        <v>260</v>
      </c>
      <c r="C148" s="202" t="s">
        <v>529</v>
      </c>
      <c r="D148" s="203" t="s">
        <v>530</v>
      </c>
      <c r="E148" s="198">
        <v>0</v>
      </c>
      <c r="F148" s="191">
        <v>3</v>
      </c>
      <c r="G148" s="191">
        <v>2</v>
      </c>
      <c r="H148" s="191">
        <v>0</v>
      </c>
      <c r="I148" s="191">
        <v>4</v>
      </c>
      <c r="J148" s="191">
        <v>0</v>
      </c>
      <c r="K148" s="191">
        <v>0</v>
      </c>
      <c r="L148" s="191">
        <v>0</v>
      </c>
      <c r="M148" s="199">
        <v>3</v>
      </c>
    </row>
    <row r="149" spans="1:13" ht="20.100000000000001" customHeight="1" x14ac:dyDescent="0.35">
      <c r="A149" s="110" t="s">
        <v>258</v>
      </c>
      <c r="B149" s="111" t="s">
        <v>261</v>
      </c>
      <c r="C149" s="204" t="s">
        <v>529</v>
      </c>
      <c r="D149" s="205" t="s">
        <v>530</v>
      </c>
      <c r="E149" s="200">
        <v>4</v>
      </c>
      <c r="F149" s="193">
        <v>2</v>
      </c>
      <c r="G149" s="193">
        <v>2</v>
      </c>
      <c r="H149" s="193">
        <v>1</v>
      </c>
      <c r="I149" s="193">
        <v>3</v>
      </c>
      <c r="J149" s="193">
        <v>0</v>
      </c>
      <c r="K149" s="193">
        <v>0</v>
      </c>
      <c r="L149" s="193">
        <v>0</v>
      </c>
      <c r="M149" s="201">
        <v>0</v>
      </c>
    </row>
    <row r="150" spans="1:13" ht="20.100000000000001" customHeight="1" x14ac:dyDescent="0.35">
      <c r="A150" s="105" t="s">
        <v>258</v>
      </c>
      <c r="B150" s="106" t="s">
        <v>262</v>
      </c>
      <c r="C150" s="202" t="s">
        <v>533</v>
      </c>
      <c r="D150" s="203" t="s">
        <v>530</v>
      </c>
      <c r="E150" s="198">
        <v>0</v>
      </c>
      <c r="F150" s="191">
        <v>4</v>
      </c>
      <c r="G150" s="191">
        <v>4</v>
      </c>
      <c r="H150" s="191">
        <v>4</v>
      </c>
      <c r="I150" s="191">
        <v>4</v>
      </c>
      <c r="J150" s="191">
        <v>0</v>
      </c>
      <c r="K150" s="191">
        <v>0</v>
      </c>
      <c r="L150" s="191">
        <v>0</v>
      </c>
      <c r="M150" s="199">
        <v>4</v>
      </c>
    </row>
    <row r="151" spans="1:13" ht="20.100000000000001" customHeight="1" x14ac:dyDescent="0.35">
      <c r="A151" s="110" t="s">
        <v>258</v>
      </c>
      <c r="B151" s="111" t="s">
        <v>263</v>
      </c>
      <c r="C151" s="204" t="s">
        <v>529</v>
      </c>
      <c r="D151" s="205" t="s">
        <v>530</v>
      </c>
      <c r="E151" s="200">
        <v>4</v>
      </c>
      <c r="F151" s="193">
        <v>4</v>
      </c>
      <c r="G151" s="193">
        <v>4</v>
      </c>
      <c r="H151" s="193">
        <v>0</v>
      </c>
      <c r="I151" s="193">
        <v>4</v>
      </c>
      <c r="J151" s="193">
        <v>0</v>
      </c>
      <c r="K151" s="193">
        <v>0</v>
      </c>
      <c r="L151" s="193">
        <v>0</v>
      </c>
      <c r="M151" s="201">
        <v>0</v>
      </c>
    </row>
    <row r="152" spans="1:13" ht="20.100000000000001" customHeight="1" x14ac:dyDescent="0.35">
      <c r="A152" s="105" t="s">
        <v>258</v>
      </c>
      <c r="B152" s="106" t="s">
        <v>264</v>
      </c>
      <c r="C152" s="202" t="s">
        <v>529</v>
      </c>
      <c r="D152" s="203" t="s">
        <v>530</v>
      </c>
      <c r="E152" s="198">
        <v>4</v>
      </c>
      <c r="F152" s="191">
        <v>4</v>
      </c>
      <c r="G152" s="191">
        <v>4</v>
      </c>
      <c r="H152" s="191">
        <v>0</v>
      </c>
      <c r="I152" s="191">
        <v>4</v>
      </c>
      <c r="J152" s="191">
        <v>0</v>
      </c>
      <c r="K152" s="191">
        <v>0</v>
      </c>
      <c r="L152" s="191">
        <v>0</v>
      </c>
      <c r="M152" s="199">
        <v>0</v>
      </c>
    </row>
    <row r="153" spans="1:13" ht="20.100000000000001" customHeight="1" x14ac:dyDescent="0.35">
      <c r="A153" s="110" t="s">
        <v>258</v>
      </c>
      <c r="B153" s="111" t="s">
        <v>265</v>
      </c>
      <c r="C153" s="204" t="s">
        <v>526</v>
      </c>
      <c r="D153" s="205" t="s">
        <v>530</v>
      </c>
      <c r="E153" s="200">
        <v>0</v>
      </c>
      <c r="F153" s="193">
        <v>0</v>
      </c>
      <c r="G153" s="193">
        <v>0</v>
      </c>
      <c r="H153" s="193">
        <v>0</v>
      </c>
      <c r="I153" s="193">
        <v>0</v>
      </c>
      <c r="J153" s="193">
        <v>0</v>
      </c>
      <c r="K153" s="193">
        <v>0</v>
      </c>
      <c r="L153" s="193">
        <v>0</v>
      </c>
      <c r="M153" s="201">
        <v>0</v>
      </c>
    </row>
    <row r="154" spans="1:13" ht="20.100000000000001" customHeight="1" x14ac:dyDescent="0.35">
      <c r="A154" s="105" t="s">
        <v>258</v>
      </c>
      <c r="B154" s="106" t="s">
        <v>266</v>
      </c>
      <c r="C154" s="202" t="s">
        <v>529</v>
      </c>
      <c r="D154" s="203" t="s">
        <v>530</v>
      </c>
      <c r="E154" s="198">
        <v>2</v>
      </c>
      <c r="F154" s="191">
        <v>2</v>
      </c>
      <c r="G154" s="191">
        <v>2</v>
      </c>
      <c r="H154" s="191">
        <v>2</v>
      </c>
      <c r="I154" s="191">
        <v>3</v>
      </c>
      <c r="J154" s="191">
        <v>0</v>
      </c>
      <c r="K154" s="191">
        <v>0</v>
      </c>
      <c r="L154" s="191">
        <v>0</v>
      </c>
      <c r="M154" s="199">
        <v>0</v>
      </c>
    </row>
    <row r="155" spans="1:13" ht="20.100000000000001" customHeight="1" x14ac:dyDescent="0.35">
      <c r="A155" s="110" t="s">
        <v>258</v>
      </c>
      <c r="B155" s="111" t="s">
        <v>267</v>
      </c>
      <c r="C155" s="204" t="s">
        <v>529</v>
      </c>
      <c r="D155" s="205" t="s">
        <v>530</v>
      </c>
      <c r="E155" s="200">
        <v>3</v>
      </c>
      <c r="F155" s="193">
        <v>3</v>
      </c>
      <c r="G155" s="193">
        <v>3</v>
      </c>
      <c r="H155" s="193">
        <v>0</v>
      </c>
      <c r="I155" s="193">
        <v>4</v>
      </c>
      <c r="J155" s="193">
        <v>0</v>
      </c>
      <c r="K155" s="193">
        <v>0</v>
      </c>
      <c r="L155" s="193">
        <v>0</v>
      </c>
      <c r="M155" s="201">
        <v>0</v>
      </c>
    </row>
    <row r="156" spans="1:13" ht="20.100000000000001" customHeight="1" x14ac:dyDescent="0.35">
      <c r="A156" s="105" t="s">
        <v>258</v>
      </c>
      <c r="B156" s="106" t="s">
        <v>268</v>
      </c>
      <c r="C156" s="202" t="s">
        <v>529</v>
      </c>
      <c r="D156" s="203" t="s">
        <v>530</v>
      </c>
      <c r="E156" s="198">
        <v>0</v>
      </c>
      <c r="F156" s="191">
        <v>4</v>
      </c>
      <c r="G156" s="191">
        <v>4</v>
      </c>
      <c r="H156" s="191">
        <v>4</v>
      </c>
      <c r="I156" s="191">
        <v>3</v>
      </c>
      <c r="J156" s="191">
        <v>0</v>
      </c>
      <c r="K156" s="191">
        <v>0</v>
      </c>
      <c r="L156" s="191">
        <v>0</v>
      </c>
      <c r="M156" s="199">
        <v>0</v>
      </c>
    </row>
    <row r="157" spans="1:13" ht="20.100000000000001" customHeight="1" x14ac:dyDescent="0.35">
      <c r="A157" s="110" t="s">
        <v>258</v>
      </c>
      <c r="B157" s="111" t="s">
        <v>269</v>
      </c>
      <c r="C157" s="204" t="s">
        <v>529</v>
      </c>
      <c r="D157" s="205" t="s">
        <v>530</v>
      </c>
      <c r="E157" s="200">
        <v>3</v>
      </c>
      <c r="F157" s="193">
        <v>4</v>
      </c>
      <c r="G157" s="193">
        <v>4</v>
      </c>
      <c r="H157" s="193">
        <v>3</v>
      </c>
      <c r="I157" s="193">
        <v>4</v>
      </c>
      <c r="J157" s="193">
        <v>0</v>
      </c>
      <c r="K157" s="193">
        <v>3</v>
      </c>
      <c r="L157" s="193">
        <v>0</v>
      </c>
      <c r="M157" s="201">
        <v>24</v>
      </c>
    </row>
    <row r="158" spans="1:13" ht="20.100000000000001" customHeight="1" x14ac:dyDescent="0.35">
      <c r="A158" s="105" t="s">
        <v>258</v>
      </c>
      <c r="B158" s="106" t="s">
        <v>270</v>
      </c>
      <c r="C158" s="202" t="s">
        <v>529</v>
      </c>
      <c r="D158" s="203" t="s">
        <v>530</v>
      </c>
      <c r="E158" s="198">
        <v>4</v>
      </c>
      <c r="F158" s="191">
        <v>0</v>
      </c>
      <c r="G158" s="191">
        <v>0</v>
      </c>
      <c r="H158" s="191">
        <v>4</v>
      </c>
      <c r="I158" s="191">
        <v>4</v>
      </c>
      <c r="J158" s="191">
        <v>0</v>
      </c>
      <c r="K158" s="191">
        <v>0</v>
      </c>
      <c r="L158" s="191">
        <v>0</v>
      </c>
      <c r="M158" s="199">
        <v>5</v>
      </c>
    </row>
    <row r="159" spans="1:13" ht="20.100000000000001" customHeight="1" x14ac:dyDescent="0.35">
      <c r="A159" s="110" t="s">
        <v>258</v>
      </c>
      <c r="B159" s="111" t="s">
        <v>271</v>
      </c>
      <c r="C159" s="204" t="s">
        <v>529</v>
      </c>
      <c r="D159" s="205" t="s">
        <v>530</v>
      </c>
      <c r="E159" s="200">
        <v>4</v>
      </c>
      <c r="F159" s="193">
        <v>4</v>
      </c>
      <c r="G159" s="193">
        <v>4</v>
      </c>
      <c r="H159" s="193">
        <v>4</v>
      </c>
      <c r="I159" s="193">
        <v>4</v>
      </c>
      <c r="J159" s="193">
        <v>0</v>
      </c>
      <c r="K159" s="193">
        <v>0</v>
      </c>
      <c r="L159" s="193">
        <v>0</v>
      </c>
      <c r="M159" s="201">
        <v>0</v>
      </c>
    </row>
    <row r="160" spans="1:13" ht="20.100000000000001" customHeight="1" x14ac:dyDescent="0.35">
      <c r="A160" s="105" t="s">
        <v>272</v>
      </c>
      <c r="B160" s="106" t="s">
        <v>273</v>
      </c>
      <c r="C160" s="202" t="s">
        <v>529</v>
      </c>
      <c r="D160" s="203" t="s">
        <v>530</v>
      </c>
      <c r="E160" s="198">
        <v>4</v>
      </c>
      <c r="F160" s="191">
        <v>4</v>
      </c>
      <c r="G160" s="191">
        <v>4</v>
      </c>
      <c r="H160" s="191">
        <v>0</v>
      </c>
      <c r="I160" s="191">
        <v>3</v>
      </c>
      <c r="J160" s="191">
        <v>0</v>
      </c>
      <c r="K160" s="191">
        <v>0</v>
      </c>
      <c r="L160" s="191">
        <v>0</v>
      </c>
      <c r="M160" s="199">
        <v>0</v>
      </c>
    </row>
    <row r="161" spans="1:13" ht="20.100000000000001" customHeight="1" x14ac:dyDescent="0.35">
      <c r="A161" s="110" t="s">
        <v>272</v>
      </c>
      <c r="B161" s="111" t="s">
        <v>274</v>
      </c>
      <c r="C161" s="204" t="s">
        <v>526</v>
      </c>
      <c r="D161" s="205" t="s">
        <v>530</v>
      </c>
      <c r="E161" s="200">
        <v>0</v>
      </c>
      <c r="F161" s="193">
        <v>0</v>
      </c>
      <c r="G161" s="193">
        <v>0</v>
      </c>
      <c r="H161" s="193">
        <v>0</v>
      </c>
      <c r="I161" s="193">
        <v>0</v>
      </c>
      <c r="J161" s="193">
        <v>0</v>
      </c>
      <c r="K161" s="193">
        <v>0</v>
      </c>
      <c r="L161" s="193">
        <v>0</v>
      </c>
      <c r="M161" s="201">
        <v>0</v>
      </c>
    </row>
    <row r="162" spans="1:13" ht="20.100000000000001" customHeight="1" x14ac:dyDescent="0.35">
      <c r="A162" s="105" t="s">
        <v>272</v>
      </c>
      <c r="B162" s="106" t="s">
        <v>275</v>
      </c>
      <c r="C162" s="202" t="s">
        <v>529</v>
      </c>
      <c r="D162" s="203" t="s">
        <v>530</v>
      </c>
      <c r="E162" s="198">
        <v>3</v>
      </c>
      <c r="F162" s="191">
        <v>4</v>
      </c>
      <c r="G162" s="191">
        <v>4</v>
      </c>
      <c r="H162" s="191">
        <v>0</v>
      </c>
      <c r="I162" s="191">
        <v>3</v>
      </c>
      <c r="J162" s="191">
        <v>0</v>
      </c>
      <c r="K162" s="191">
        <v>0</v>
      </c>
      <c r="L162" s="191">
        <v>0</v>
      </c>
      <c r="M162" s="199">
        <v>0</v>
      </c>
    </row>
    <row r="163" spans="1:13" ht="20.100000000000001" customHeight="1" x14ac:dyDescent="0.35">
      <c r="A163" s="110" t="s">
        <v>272</v>
      </c>
      <c r="B163" s="111" t="s">
        <v>276</v>
      </c>
      <c r="C163" s="204" t="s">
        <v>529</v>
      </c>
      <c r="D163" s="205" t="s">
        <v>530</v>
      </c>
      <c r="E163" s="200">
        <v>3</v>
      </c>
      <c r="F163" s="193">
        <v>3</v>
      </c>
      <c r="G163" s="193">
        <v>3</v>
      </c>
      <c r="H163" s="193">
        <v>0</v>
      </c>
      <c r="I163" s="193">
        <v>3</v>
      </c>
      <c r="J163" s="193">
        <v>0</v>
      </c>
      <c r="K163" s="193">
        <v>3</v>
      </c>
      <c r="L163" s="193">
        <v>0</v>
      </c>
      <c r="M163" s="201">
        <v>2</v>
      </c>
    </row>
    <row r="164" spans="1:13" ht="20.100000000000001" customHeight="1" x14ac:dyDescent="0.35">
      <c r="A164" s="105" t="s">
        <v>272</v>
      </c>
      <c r="B164" s="106" t="s">
        <v>277</v>
      </c>
      <c r="C164" s="202" t="s">
        <v>529</v>
      </c>
      <c r="D164" s="203" t="s">
        <v>530</v>
      </c>
      <c r="E164" s="198">
        <v>0</v>
      </c>
      <c r="F164" s="191">
        <v>4</v>
      </c>
      <c r="G164" s="191">
        <v>4</v>
      </c>
      <c r="H164" s="191">
        <v>4</v>
      </c>
      <c r="I164" s="191">
        <v>4</v>
      </c>
      <c r="J164" s="191">
        <v>3</v>
      </c>
      <c r="K164" s="191">
        <v>3</v>
      </c>
      <c r="L164" s="191">
        <v>3</v>
      </c>
      <c r="M164" s="199">
        <v>0</v>
      </c>
    </row>
    <row r="165" spans="1:13" ht="20.100000000000001" customHeight="1" x14ac:dyDescent="0.35">
      <c r="A165" s="110" t="s">
        <v>272</v>
      </c>
      <c r="B165" s="111" t="s">
        <v>278</v>
      </c>
      <c r="C165" s="204" t="s">
        <v>529</v>
      </c>
      <c r="D165" s="205" t="s">
        <v>530</v>
      </c>
      <c r="E165" s="200">
        <v>3</v>
      </c>
      <c r="F165" s="193">
        <v>4</v>
      </c>
      <c r="G165" s="193">
        <v>4</v>
      </c>
      <c r="H165" s="193">
        <v>0</v>
      </c>
      <c r="I165" s="193">
        <v>0</v>
      </c>
      <c r="J165" s="193">
        <v>0</v>
      </c>
      <c r="K165" s="193">
        <v>0</v>
      </c>
      <c r="L165" s="193">
        <v>0</v>
      </c>
      <c r="M165" s="201">
        <v>0</v>
      </c>
    </row>
    <row r="166" spans="1:13" ht="20.100000000000001" customHeight="1" x14ac:dyDescent="0.35">
      <c r="A166" s="105" t="s">
        <v>272</v>
      </c>
      <c r="B166" s="106" t="s">
        <v>279</v>
      </c>
      <c r="C166" s="202" t="s">
        <v>533</v>
      </c>
      <c r="D166" s="203" t="s">
        <v>530</v>
      </c>
      <c r="E166" s="198">
        <v>4</v>
      </c>
      <c r="F166" s="191">
        <v>2</v>
      </c>
      <c r="G166" s="191">
        <v>2</v>
      </c>
      <c r="H166" s="191">
        <v>0</v>
      </c>
      <c r="I166" s="191">
        <v>0</v>
      </c>
      <c r="J166" s="191">
        <v>0</v>
      </c>
      <c r="K166" s="191">
        <v>0</v>
      </c>
      <c r="L166" s="191">
        <v>0</v>
      </c>
      <c r="M166" s="199">
        <v>0</v>
      </c>
    </row>
    <row r="167" spans="1:13" ht="20.100000000000001" customHeight="1" x14ac:dyDescent="0.35">
      <c r="A167" s="110" t="s">
        <v>272</v>
      </c>
      <c r="B167" s="111" t="s">
        <v>280</v>
      </c>
      <c r="C167" s="204" t="s">
        <v>529</v>
      </c>
      <c r="D167" s="205" t="s">
        <v>530</v>
      </c>
      <c r="E167" s="200">
        <v>3</v>
      </c>
      <c r="F167" s="193">
        <v>3</v>
      </c>
      <c r="G167" s="193">
        <v>3</v>
      </c>
      <c r="H167" s="193">
        <v>1</v>
      </c>
      <c r="I167" s="193">
        <v>3</v>
      </c>
      <c r="J167" s="193">
        <v>3</v>
      </c>
      <c r="K167" s="193">
        <v>2</v>
      </c>
      <c r="L167" s="193">
        <v>2</v>
      </c>
      <c r="M167" s="201">
        <v>0</v>
      </c>
    </row>
    <row r="168" spans="1:13" ht="20.100000000000001" customHeight="1" x14ac:dyDescent="0.35">
      <c r="A168" s="105" t="s">
        <v>272</v>
      </c>
      <c r="B168" s="106" t="s">
        <v>281</v>
      </c>
      <c r="C168" s="202" t="s">
        <v>529</v>
      </c>
      <c r="D168" s="203" t="s">
        <v>530</v>
      </c>
      <c r="E168" s="198">
        <v>4</v>
      </c>
      <c r="F168" s="191">
        <v>3</v>
      </c>
      <c r="G168" s="191">
        <v>4</v>
      </c>
      <c r="H168" s="191">
        <v>0</v>
      </c>
      <c r="I168" s="191">
        <v>0</v>
      </c>
      <c r="J168" s="191">
        <v>0</v>
      </c>
      <c r="K168" s="191">
        <v>0</v>
      </c>
      <c r="L168" s="191">
        <v>0</v>
      </c>
      <c r="M168" s="199">
        <v>4</v>
      </c>
    </row>
    <row r="169" spans="1:13" ht="20.100000000000001" customHeight="1" x14ac:dyDescent="0.35">
      <c r="A169" s="110" t="s">
        <v>282</v>
      </c>
      <c r="B169" s="111" t="s">
        <v>283</v>
      </c>
      <c r="C169" s="204" t="s">
        <v>533</v>
      </c>
      <c r="D169" s="205" t="s">
        <v>530</v>
      </c>
      <c r="E169" s="200">
        <v>4</v>
      </c>
      <c r="F169" s="193">
        <v>0</v>
      </c>
      <c r="G169" s="193">
        <v>0</v>
      </c>
      <c r="H169" s="193">
        <v>0</v>
      </c>
      <c r="I169" s="193">
        <v>0</v>
      </c>
      <c r="J169" s="193">
        <v>0</v>
      </c>
      <c r="K169" s="193">
        <v>0</v>
      </c>
      <c r="L169" s="193">
        <v>0</v>
      </c>
      <c r="M169" s="201">
        <v>0</v>
      </c>
    </row>
    <row r="170" spans="1:13" ht="20.100000000000001" customHeight="1" x14ac:dyDescent="0.35">
      <c r="A170" s="105" t="s">
        <v>282</v>
      </c>
      <c r="B170" s="106" t="s">
        <v>284</v>
      </c>
      <c r="C170" s="202" t="s">
        <v>529</v>
      </c>
      <c r="D170" s="203" t="s">
        <v>530</v>
      </c>
      <c r="E170" s="198">
        <v>0</v>
      </c>
      <c r="F170" s="191">
        <v>4</v>
      </c>
      <c r="G170" s="191">
        <v>4</v>
      </c>
      <c r="H170" s="191">
        <v>0</v>
      </c>
      <c r="I170" s="191">
        <v>0</v>
      </c>
      <c r="J170" s="191">
        <v>0</v>
      </c>
      <c r="K170" s="191">
        <v>0</v>
      </c>
      <c r="L170" s="191">
        <v>0</v>
      </c>
      <c r="M170" s="199">
        <v>0</v>
      </c>
    </row>
    <row r="171" spans="1:13" ht="20.100000000000001" customHeight="1" x14ac:dyDescent="0.35">
      <c r="A171" s="110" t="s">
        <v>282</v>
      </c>
      <c r="B171" s="111" t="s">
        <v>285</v>
      </c>
      <c r="C171" s="204" t="s">
        <v>529</v>
      </c>
      <c r="D171" s="205" t="s">
        <v>530</v>
      </c>
      <c r="E171" s="200">
        <v>4</v>
      </c>
      <c r="F171" s="193">
        <v>4</v>
      </c>
      <c r="G171" s="193">
        <v>4</v>
      </c>
      <c r="H171" s="193">
        <v>0</v>
      </c>
      <c r="I171" s="193">
        <v>4</v>
      </c>
      <c r="J171" s="193">
        <v>0</v>
      </c>
      <c r="K171" s="193">
        <v>3</v>
      </c>
      <c r="L171" s="193">
        <v>0</v>
      </c>
      <c r="M171" s="201">
        <v>0</v>
      </c>
    </row>
    <row r="172" spans="1:13" ht="20.100000000000001" customHeight="1" x14ac:dyDescent="0.35">
      <c r="A172" s="105" t="s">
        <v>282</v>
      </c>
      <c r="B172" s="106" t="s">
        <v>286</v>
      </c>
      <c r="C172" s="202" t="s">
        <v>529</v>
      </c>
      <c r="D172" s="203" t="s">
        <v>530</v>
      </c>
      <c r="E172" s="198">
        <v>4</v>
      </c>
      <c r="F172" s="191">
        <v>4</v>
      </c>
      <c r="G172" s="191">
        <v>4</v>
      </c>
      <c r="H172" s="191">
        <v>0</v>
      </c>
      <c r="I172" s="191">
        <v>4</v>
      </c>
      <c r="J172" s="191">
        <v>0</v>
      </c>
      <c r="K172" s="191">
        <v>3</v>
      </c>
      <c r="L172" s="191">
        <v>0</v>
      </c>
      <c r="M172" s="199">
        <v>0</v>
      </c>
    </row>
    <row r="173" spans="1:13" ht="20.100000000000001" customHeight="1" x14ac:dyDescent="0.35">
      <c r="A173" s="110" t="s">
        <v>282</v>
      </c>
      <c r="B173" s="111" t="s">
        <v>287</v>
      </c>
      <c r="C173" s="204" t="s">
        <v>529</v>
      </c>
      <c r="D173" s="205" t="s">
        <v>530</v>
      </c>
      <c r="E173" s="200">
        <v>8</v>
      </c>
      <c r="F173" s="193">
        <v>4</v>
      </c>
      <c r="G173" s="193">
        <v>4</v>
      </c>
      <c r="H173" s="193">
        <v>0</v>
      </c>
      <c r="I173" s="193">
        <v>4</v>
      </c>
      <c r="J173" s="193">
        <v>0</v>
      </c>
      <c r="K173" s="193">
        <v>3</v>
      </c>
      <c r="L173" s="193">
        <v>0</v>
      </c>
      <c r="M173" s="201">
        <v>4</v>
      </c>
    </row>
    <row r="174" spans="1:13" ht="20.100000000000001" customHeight="1" x14ac:dyDescent="0.35">
      <c r="A174" s="105" t="s">
        <v>288</v>
      </c>
      <c r="B174" s="106" t="s">
        <v>289</v>
      </c>
      <c r="C174" s="202" t="s">
        <v>526</v>
      </c>
      <c r="D174" s="203" t="s">
        <v>531</v>
      </c>
      <c r="E174" s="198">
        <v>0</v>
      </c>
      <c r="F174" s="191">
        <v>0</v>
      </c>
      <c r="G174" s="191">
        <v>0</v>
      </c>
      <c r="H174" s="191">
        <v>0</v>
      </c>
      <c r="I174" s="191">
        <v>0</v>
      </c>
      <c r="J174" s="191">
        <v>0</v>
      </c>
      <c r="K174" s="191">
        <v>0</v>
      </c>
      <c r="L174" s="191">
        <v>0</v>
      </c>
      <c r="M174" s="199">
        <v>0</v>
      </c>
    </row>
    <row r="175" spans="1:13" ht="20.100000000000001" customHeight="1" x14ac:dyDescent="0.35">
      <c r="A175" s="110" t="s">
        <v>288</v>
      </c>
      <c r="B175" s="111" t="s">
        <v>290</v>
      </c>
      <c r="C175" s="204" t="s">
        <v>529</v>
      </c>
      <c r="D175" s="205" t="s">
        <v>530</v>
      </c>
      <c r="E175" s="200">
        <v>4</v>
      </c>
      <c r="F175" s="193">
        <v>4</v>
      </c>
      <c r="G175" s="193">
        <v>5</v>
      </c>
      <c r="H175" s="193">
        <v>0</v>
      </c>
      <c r="I175" s="193">
        <v>5</v>
      </c>
      <c r="J175" s="193">
        <v>0</v>
      </c>
      <c r="K175" s="193">
        <v>0</v>
      </c>
      <c r="L175" s="193">
        <v>0</v>
      </c>
      <c r="M175" s="201">
        <v>0</v>
      </c>
    </row>
    <row r="176" spans="1:13" ht="20.100000000000001" customHeight="1" x14ac:dyDescent="0.35">
      <c r="A176" s="105" t="s">
        <v>288</v>
      </c>
      <c r="B176" s="106" t="s">
        <v>291</v>
      </c>
      <c r="C176" s="202" t="s">
        <v>533</v>
      </c>
      <c r="D176" s="203" t="s">
        <v>530</v>
      </c>
      <c r="E176" s="198">
        <v>4</v>
      </c>
      <c r="F176" s="191">
        <v>4</v>
      </c>
      <c r="G176" s="191">
        <v>4</v>
      </c>
      <c r="H176" s="191">
        <v>0</v>
      </c>
      <c r="I176" s="191">
        <v>4</v>
      </c>
      <c r="J176" s="191">
        <v>0</v>
      </c>
      <c r="K176" s="191">
        <v>0</v>
      </c>
      <c r="L176" s="191">
        <v>0</v>
      </c>
      <c r="M176" s="199">
        <v>3</v>
      </c>
    </row>
    <row r="177" spans="1:13" ht="20.100000000000001" customHeight="1" x14ac:dyDescent="0.35">
      <c r="A177" s="110" t="s">
        <v>288</v>
      </c>
      <c r="B177" s="111" t="s">
        <v>292</v>
      </c>
      <c r="C177" s="204" t="s">
        <v>529</v>
      </c>
      <c r="D177" s="205" t="s">
        <v>530</v>
      </c>
      <c r="E177" s="200">
        <v>4</v>
      </c>
      <c r="F177" s="193">
        <v>4</v>
      </c>
      <c r="G177" s="193">
        <v>4</v>
      </c>
      <c r="H177" s="193">
        <v>0</v>
      </c>
      <c r="I177" s="193">
        <v>4</v>
      </c>
      <c r="J177" s="193">
        <v>0</v>
      </c>
      <c r="K177" s="193">
        <v>0</v>
      </c>
      <c r="L177" s="193">
        <v>0</v>
      </c>
      <c r="M177" s="201">
        <v>0</v>
      </c>
    </row>
    <row r="178" spans="1:13" ht="20.100000000000001" customHeight="1" x14ac:dyDescent="0.35">
      <c r="A178" s="105" t="s">
        <v>288</v>
      </c>
      <c r="B178" s="106" t="s">
        <v>293</v>
      </c>
      <c r="C178" s="202" t="s">
        <v>533</v>
      </c>
      <c r="D178" s="203" t="s">
        <v>530</v>
      </c>
      <c r="E178" s="198">
        <v>5</v>
      </c>
      <c r="F178" s="191">
        <v>4</v>
      </c>
      <c r="G178" s="191">
        <v>4</v>
      </c>
      <c r="H178" s="191">
        <v>0</v>
      </c>
      <c r="I178" s="191">
        <v>4</v>
      </c>
      <c r="J178" s="191">
        <v>0</v>
      </c>
      <c r="K178" s="191">
        <v>0</v>
      </c>
      <c r="L178" s="191">
        <v>0</v>
      </c>
      <c r="M178" s="199">
        <v>0</v>
      </c>
    </row>
    <row r="179" spans="1:13" ht="20.100000000000001" customHeight="1" x14ac:dyDescent="0.35">
      <c r="A179" s="110" t="s">
        <v>288</v>
      </c>
      <c r="B179" s="111" t="s">
        <v>294</v>
      </c>
      <c r="C179" s="204" t="s">
        <v>529</v>
      </c>
      <c r="D179" s="205" t="s">
        <v>530</v>
      </c>
      <c r="E179" s="200">
        <v>5</v>
      </c>
      <c r="F179" s="193">
        <v>4</v>
      </c>
      <c r="G179" s="193">
        <v>4</v>
      </c>
      <c r="H179" s="193">
        <v>0</v>
      </c>
      <c r="I179" s="193">
        <v>4</v>
      </c>
      <c r="J179" s="193">
        <v>0</v>
      </c>
      <c r="K179" s="193">
        <v>0</v>
      </c>
      <c r="L179" s="193">
        <v>0</v>
      </c>
      <c r="M179" s="201">
        <v>0</v>
      </c>
    </row>
    <row r="180" spans="1:13" ht="20.100000000000001" customHeight="1" x14ac:dyDescent="0.35">
      <c r="A180" s="105" t="s">
        <v>288</v>
      </c>
      <c r="B180" s="106" t="s">
        <v>295</v>
      </c>
      <c r="C180" s="202" t="s">
        <v>529</v>
      </c>
      <c r="D180" s="203" t="s">
        <v>530</v>
      </c>
      <c r="E180" s="198">
        <v>5</v>
      </c>
      <c r="F180" s="191">
        <v>4</v>
      </c>
      <c r="G180" s="191">
        <v>4</v>
      </c>
      <c r="H180" s="191">
        <v>0</v>
      </c>
      <c r="I180" s="191">
        <v>4</v>
      </c>
      <c r="J180" s="191">
        <v>0</v>
      </c>
      <c r="K180" s="191">
        <v>0</v>
      </c>
      <c r="L180" s="191">
        <v>0</v>
      </c>
      <c r="M180" s="199">
        <v>0</v>
      </c>
    </row>
    <row r="181" spans="1:13" ht="20.100000000000001" customHeight="1" x14ac:dyDescent="0.35">
      <c r="A181" s="110" t="s">
        <v>296</v>
      </c>
      <c r="B181" s="111" t="s">
        <v>297</v>
      </c>
      <c r="C181" s="204" t="s">
        <v>529</v>
      </c>
      <c r="D181" s="205" t="s">
        <v>530</v>
      </c>
      <c r="E181" s="200">
        <v>4</v>
      </c>
      <c r="F181" s="193">
        <v>4</v>
      </c>
      <c r="G181" s="193">
        <v>4</v>
      </c>
      <c r="H181" s="193">
        <v>0</v>
      </c>
      <c r="I181" s="193">
        <v>4</v>
      </c>
      <c r="J181" s="193">
        <v>0</v>
      </c>
      <c r="K181" s="193">
        <v>0</v>
      </c>
      <c r="L181" s="193">
        <v>0</v>
      </c>
      <c r="M181" s="201">
        <v>0</v>
      </c>
    </row>
    <row r="182" spans="1:13" ht="20.100000000000001" customHeight="1" x14ac:dyDescent="0.35">
      <c r="A182" s="105" t="s">
        <v>298</v>
      </c>
      <c r="B182" s="106" t="s">
        <v>299</v>
      </c>
      <c r="C182" s="202" t="s">
        <v>529</v>
      </c>
      <c r="D182" s="203" t="s">
        <v>530</v>
      </c>
      <c r="E182" s="198">
        <v>0</v>
      </c>
      <c r="F182" s="191">
        <v>4</v>
      </c>
      <c r="G182" s="191">
        <v>4</v>
      </c>
      <c r="H182" s="191">
        <v>0</v>
      </c>
      <c r="I182" s="191">
        <v>4</v>
      </c>
      <c r="J182" s="191">
        <v>0</v>
      </c>
      <c r="K182" s="191">
        <v>0</v>
      </c>
      <c r="L182" s="191">
        <v>0</v>
      </c>
      <c r="M182" s="199">
        <v>0</v>
      </c>
    </row>
    <row r="183" spans="1:13" ht="20.100000000000001" customHeight="1" x14ac:dyDescent="0.35">
      <c r="A183" s="110" t="s">
        <v>298</v>
      </c>
      <c r="B183" s="111" t="s">
        <v>300</v>
      </c>
      <c r="C183" s="204" t="s">
        <v>529</v>
      </c>
      <c r="D183" s="205" t="s">
        <v>530</v>
      </c>
      <c r="E183" s="200">
        <v>8</v>
      </c>
      <c r="F183" s="193">
        <v>4</v>
      </c>
      <c r="G183" s="193">
        <v>4</v>
      </c>
      <c r="H183" s="193">
        <v>0</v>
      </c>
      <c r="I183" s="193">
        <v>4</v>
      </c>
      <c r="J183" s="193">
        <v>0</v>
      </c>
      <c r="K183" s="193">
        <v>3</v>
      </c>
      <c r="L183" s="193">
        <v>0</v>
      </c>
      <c r="M183" s="201">
        <v>4</v>
      </c>
    </row>
    <row r="184" spans="1:13" ht="20.100000000000001" customHeight="1" x14ac:dyDescent="0.35">
      <c r="A184" s="105" t="s">
        <v>301</v>
      </c>
      <c r="B184" s="106" t="s">
        <v>302</v>
      </c>
      <c r="C184" s="202" t="s">
        <v>529</v>
      </c>
      <c r="D184" s="203" t="s">
        <v>530</v>
      </c>
      <c r="E184" s="198">
        <v>4</v>
      </c>
      <c r="F184" s="191">
        <v>4</v>
      </c>
      <c r="G184" s="191">
        <v>4</v>
      </c>
      <c r="H184" s="191">
        <v>0</v>
      </c>
      <c r="I184" s="191">
        <v>0</v>
      </c>
      <c r="J184" s="191">
        <v>0</v>
      </c>
      <c r="K184" s="191">
        <v>0</v>
      </c>
      <c r="L184" s="191">
        <v>0</v>
      </c>
      <c r="M184" s="199">
        <v>0</v>
      </c>
    </row>
    <row r="185" spans="1:13" ht="20.100000000000001" customHeight="1" x14ac:dyDescent="0.35">
      <c r="A185" s="110" t="s">
        <v>301</v>
      </c>
      <c r="B185" s="111" t="s">
        <v>303</v>
      </c>
      <c r="C185" s="204" t="s">
        <v>529</v>
      </c>
      <c r="D185" s="205" t="s">
        <v>530</v>
      </c>
      <c r="E185" s="200">
        <v>0</v>
      </c>
      <c r="F185" s="193">
        <v>4</v>
      </c>
      <c r="G185" s="193">
        <v>4</v>
      </c>
      <c r="H185" s="193">
        <v>4</v>
      </c>
      <c r="I185" s="193">
        <v>4</v>
      </c>
      <c r="J185" s="193">
        <v>0</v>
      </c>
      <c r="K185" s="193">
        <v>3</v>
      </c>
      <c r="L185" s="193">
        <v>0</v>
      </c>
      <c r="M185" s="201">
        <v>0</v>
      </c>
    </row>
    <row r="186" spans="1:13" ht="20.100000000000001" customHeight="1" x14ac:dyDescent="0.35">
      <c r="A186" s="105" t="s">
        <v>304</v>
      </c>
      <c r="B186" s="106" t="s">
        <v>305</v>
      </c>
      <c r="C186" s="202" t="s">
        <v>526</v>
      </c>
      <c r="D186" s="203" t="s">
        <v>530</v>
      </c>
      <c r="E186" s="198">
        <v>0</v>
      </c>
      <c r="F186" s="191">
        <v>0</v>
      </c>
      <c r="G186" s="191">
        <v>0</v>
      </c>
      <c r="H186" s="191">
        <v>0</v>
      </c>
      <c r="I186" s="191">
        <v>0</v>
      </c>
      <c r="J186" s="191">
        <v>0</v>
      </c>
      <c r="K186" s="191">
        <v>0</v>
      </c>
      <c r="L186" s="191">
        <v>0</v>
      </c>
      <c r="M186" s="199">
        <v>0</v>
      </c>
    </row>
    <row r="187" spans="1:13" ht="20.100000000000001" customHeight="1" x14ac:dyDescent="0.35">
      <c r="A187" s="110" t="s">
        <v>306</v>
      </c>
      <c r="B187" s="111" t="s">
        <v>307</v>
      </c>
      <c r="C187" s="204" t="s">
        <v>533</v>
      </c>
      <c r="D187" s="205" t="s">
        <v>530</v>
      </c>
      <c r="E187" s="200">
        <v>0</v>
      </c>
      <c r="F187" s="193">
        <v>0</v>
      </c>
      <c r="G187" s="193">
        <v>0</v>
      </c>
      <c r="H187" s="193">
        <v>4</v>
      </c>
      <c r="I187" s="193">
        <v>0</v>
      </c>
      <c r="J187" s="193">
        <v>0</v>
      </c>
      <c r="K187" s="193">
        <v>0</v>
      </c>
      <c r="L187" s="193">
        <v>0</v>
      </c>
      <c r="M187" s="201">
        <v>0</v>
      </c>
    </row>
    <row r="188" spans="1:13" ht="20.100000000000001" customHeight="1" x14ac:dyDescent="0.35">
      <c r="A188" s="105" t="s">
        <v>306</v>
      </c>
      <c r="B188" s="106" t="s">
        <v>308</v>
      </c>
      <c r="C188" s="202" t="s">
        <v>526</v>
      </c>
      <c r="D188" s="203" t="s">
        <v>530</v>
      </c>
      <c r="E188" s="198">
        <v>0</v>
      </c>
      <c r="F188" s="191">
        <v>0</v>
      </c>
      <c r="G188" s="191">
        <v>0</v>
      </c>
      <c r="H188" s="191">
        <v>0</v>
      </c>
      <c r="I188" s="191">
        <v>0</v>
      </c>
      <c r="J188" s="191">
        <v>0</v>
      </c>
      <c r="K188" s="191">
        <v>0</v>
      </c>
      <c r="L188" s="191">
        <v>0</v>
      </c>
      <c r="M188" s="199">
        <v>0</v>
      </c>
    </row>
    <row r="189" spans="1:13" ht="20.100000000000001" customHeight="1" x14ac:dyDescent="0.35">
      <c r="A189" s="110" t="s">
        <v>306</v>
      </c>
      <c r="B189" s="111" t="s">
        <v>309</v>
      </c>
      <c r="C189" s="204" t="s">
        <v>526</v>
      </c>
      <c r="D189" s="205" t="s">
        <v>530</v>
      </c>
      <c r="E189" s="200">
        <v>0</v>
      </c>
      <c r="F189" s="193">
        <v>0</v>
      </c>
      <c r="G189" s="193">
        <v>0</v>
      </c>
      <c r="H189" s="193">
        <v>0</v>
      </c>
      <c r="I189" s="193">
        <v>0</v>
      </c>
      <c r="J189" s="193">
        <v>0</v>
      </c>
      <c r="K189" s="193">
        <v>0</v>
      </c>
      <c r="L189" s="193">
        <v>0</v>
      </c>
      <c r="M189" s="201">
        <v>0</v>
      </c>
    </row>
    <row r="190" spans="1:13" ht="20.100000000000001" customHeight="1" x14ac:dyDescent="0.35">
      <c r="A190" s="105" t="s">
        <v>306</v>
      </c>
      <c r="B190" s="106" t="s">
        <v>310</v>
      </c>
      <c r="C190" s="202" t="s">
        <v>526</v>
      </c>
      <c r="D190" s="203" t="s">
        <v>530</v>
      </c>
      <c r="E190" s="198">
        <v>0</v>
      </c>
      <c r="F190" s="191">
        <v>0</v>
      </c>
      <c r="G190" s="191">
        <v>0</v>
      </c>
      <c r="H190" s="191">
        <v>0</v>
      </c>
      <c r="I190" s="191">
        <v>0</v>
      </c>
      <c r="J190" s="191">
        <v>0</v>
      </c>
      <c r="K190" s="191">
        <v>0</v>
      </c>
      <c r="L190" s="191">
        <v>0</v>
      </c>
      <c r="M190" s="199">
        <v>0</v>
      </c>
    </row>
    <row r="191" spans="1:13" ht="20.100000000000001" customHeight="1" x14ac:dyDescent="0.35">
      <c r="A191" s="110" t="s">
        <v>306</v>
      </c>
      <c r="B191" s="111" t="s">
        <v>311</v>
      </c>
      <c r="C191" s="204" t="s">
        <v>529</v>
      </c>
      <c r="D191" s="205" t="s">
        <v>530</v>
      </c>
      <c r="E191" s="200">
        <v>4</v>
      </c>
      <c r="F191" s="193">
        <v>4</v>
      </c>
      <c r="G191" s="193">
        <v>4</v>
      </c>
      <c r="H191" s="193">
        <v>0</v>
      </c>
      <c r="I191" s="193">
        <v>4</v>
      </c>
      <c r="J191" s="193">
        <v>0</v>
      </c>
      <c r="K191" s="193">
        <v>3</v>
      </c>
      <c r="L191" s="193">
        <v>2</v>
      </c>
      <c r="M191" s="201">
        <v>0</v>
      </c>
    </row>
    <row r="192" spans="1:13" ht="20.100000000000001" customHeight="1" x14ac:dyDescent="0.35">
      <c r="A192" s="105" t="s">
        <v>312</v>
      </c>
      <c r="B192" s="106" t="s">
        <v>313</v>
      </c>
      <c r="C192" s="202" t="s">
        <v>529</v>
      </c>
      <c r="D192" s="203" t="s">
        <v>530</v>
      </c>
      <c r="E192" s="198">
        <v>4</v>
      </c>
      <c r="F192" s="191">
        <v>8</v>
      </c>
      <c r="G192" s="191">
        <v>8</v>
      </c>
      <c r="H192" s="191">
        <v>4</v>
      </c>
      <c r="I192" s="191">
        <v>4</v>
      </c>
      <c r="J192" s="191">
        <v>0</v>
      </c>
      <c r="K192" s="191">
        <v>3</v>
      </c>
      <c r="L192" s="191">
        <v>0</v>
      </c>
      <c r="M192" s="199">
        <v>0</v>
      </c>
    </row>
    <row r="193" spans="1:13" ht="20.100000000000001" customHeight="1" x14ac:dyDescent="0.35">
      <c r="A193" s="110" t="s">
        <v>312</v>
      </c>
      <c r="B193" s="111" t="s">
        <v>314</v>
      </c>
      <c r="C193" s="204" t="s">
        <v>526</v>
      </c>
      <c r="D193" s="205" t="s">
        <v>530</v>
      </c>
      <c r="E193" s="200">
        <v>0</v>
      </c>
      <c r="F193" s="193">
        <v>0</v>
      </c>
      <c r="G193" s="193">
        <v>0</v>
      </c>
      <c r="H193" s="193">
        <v>0</v>
      </c>
      <c r="I193" s="193">
        <v>0</v>
      </c>
      <c r="J193" s="193">
        <v>0</v>
      </c>
      <c r="K193" s="193">
        <v>0</v>
      </c>
      <c r="L193" s="193">
        <v>0</v>
      </c>
      <c r="M193" s="201">
        <v>0</v>
      </c>
    </row>
    <row r="194" spans="1:13" ht="20.100000000000001" customHeight="1" x14ac:dyDescent="0.35">
      <c r="A194" s="105" t="s">
        <v>312</v>
      </c>
      <c r="B194" s="106" t="s">
        <v>315</v>
      </c>
      <c r="C194" s="202" t="s">
        <v>529</v>
      </c>
      <c r="D194" s="203" t="s">
        <v>530</v>
      </c>
      <c r="E194" s="198">
        <v>4</v>
      </c>
      <c r="F194" s="191">
        <v>4</v>
      </c>
      <c r="G194" s="191">
        <v>4</v>
      </c>
      <c r="H194" s="191">
        <v>0</v>
      </c>
      <c r="I194" s="191">
        <v>4</v>
      </c>
      <c r="J194" s="191">
        <v>3</v>
      </c>
      <c r="K194" s="191">
        <v>3</v>
      </c>
      <c r="L194" s="191">
        <v>3</v>
      </c>
      <c r="M194" s="199">
        <v>3</v>
      </c>
    </row>
    <row r="195" spans="1:13" ht="20.100000000000001" customHeight="1" x14ac:dyDescent="0.35">
      <c r="A195" s="110" t="s">
        <v>312</v>
      </c>
      <c r="B195" s="111" t="s">
        <v>316</v>
      </c>
      <c r="C195" s="204" t="s">
        <v>529</v>
      </c>
      <c r="D195" s="205" t="s">
        <v>530</v>
      </c>
      <c r="E195" s="200">
        <v>4</v>
      </c>
      <c r="F195" s="193">
        <v>4</v>
      </c>
      <c r="G195" s="193">
        <v>4</v>
      </c>
      <c r="H195" s="193">
        <v>4</v>
      </c>
      <c r="I195" s="193">
        <v>4</v>
      </c>
      <c r="J195" s="193">
        <v>3</v>
      </c>
      <c r="K195" s="193">
        <v>3</v>
      </c>
      <c r="L195" s="193">
        <v>3</v>
      </c>
      <c r="M195" s="201">
        <v>0</v>
      </c>
    </row>
    <row r="196" spans="1:13" ht="20.100000000000001" customHeight="1" x14ac:dyDescent="0.35">
      <c r="A196" s="105" t="s">
        <v>317</v>
      </c>
      <c r="B196" s="106" t="s">
        <v>318</v>
      </c>
      <c r="C196" s="202" t="s">
        <v>533</v>
      </c>
      <c r="D196" s="203" t="s">
        <v>530</v>
      </c>
      <c r="E196" s="198">
        <v>4</v>
      </c>
      <c r="F196" s="191">
        <v>0</v>
      </c>
      <c r="G196" s="191">
        <v>0</v>
      </c>
      <c r="H196" s="191">
        <v>0</v>
      </c>
      <c r="I196" s="191">
        <v>0</v>
      </c>
      <c r="J196" s="191">
        <v>0</v>
      </c>
      <c r="K196" s="191">
        <v>0</v>
      </c>
      <c r="L196" s="191">
        <v>0</v>
      </c>
      <c r="M196" s="199">
        <v>0</v>
      </c>
    </row>
    <row r="197" spans="1:13" ht="20.100000000000001" customHeight="1" x14ac:dyDescent="0.35">
      <c r="A197" s="110" t="s">
        <v>317</v>
      </c>
      <c r="B197" s="111" t="s">
        <v>319</v>
      </c>
      <c r="C197" s="204" t="s">
        <v>529</v>
      </c>
      <c r="D197" s="205" t="s">
        <v>530</v>
      </c>
      <c r="E197" s="200">
        <v>4</v>
      </c>
      <c r="F197" s="193">
        <v>4</v>
      </c>
      <c r="G197" s="193">
        <v>4</v>
      </c>
      <c r="H197" s="193">
        <v>2</v>
      </c>
      <c r="I197" s="193">
        <v>0</v>
      </c>
      <c r="J197" s="193">
        <v>0</v>
      </c>
      <c r="K197" s="193">
        <v>0</v>
      </c>
      <c r="L197" s="193">
        <v>0</v>
      </c>
      <c r="M197" s="201">
        <v>0</v>
      </c>
    </row>
    <row r="198" spans="1:13" ht="20.100000000000001" customHeight="1" x14ac:dyDescent="0.35">
      <c r="A198" s="105" t="s">
        <v>317</v>
      </c>
      <c r="B198" s="106" t="s">
        <v>320</v>
      </c>
      <c r="C198" s="202" t="s">
        <v>529</v>
      </c>
      <c r="D198" s="203" t="s">
        <v>530</v>
      </c>
      <c r="E198" s="198">
        <v>4</v>
      </c>
      <c r="F198" s="191">
        <v>2</v>
      </c>
      <c r="G198" s="191">
        <v>2</v>
      </c>
      <c r="H198" s="191">
        <v>0</v>
      </c>
      <c r="I198" s="191">
        <v>4</v>
      </c>
      <c r="J198" s="191">
        <v>0</v>
      </c>
      <c r="K198" s="191">
        <v>0</v>
      </c>
      <c r="L198" s="191">
        <v>0</v>
      </c>
      <c r="M198" s="199">
        <v>0</v>
      </c>
    </row>
    <row r="199" spans="1:13" ht="20.100000000000001" customHeight="1" x14ac:dyDescent="0.35">
      <c r="A199" s="110" t="s">
        <v>317</v>
      </c>
      <c r="B199" s="111" t="s">
        <v>321</v>
      </c>
      <c r="C199" s="204" t="s">
        <v>529</v>
      </c>
      <c r="D199" s="205" t="s">
        <v>530</v>
      </c>
      <c r="E199" s="200">
        <v>0</v>
      </c>
      <c r="F199" s="193">
        <v>0</v>
      </c>
      <c r="G199" s="193">
        <v>0</v>
      </c>
      <c r="H199" s="193">
        <v>0</v>
      </c>
      <c r="I199" s="193">
        <v>0</v>
      </c>
      <c r="J199" s="193">
        <v>0</v>
      </c>
      <c r="K199" s="193">
        <v>0</v>
      </c>
      <c r="L199" s="193">
        <v>0</v>
      </c>
      <c r="M199" s="201">
        <v>4</v>
      </c>
    </row>
    <row r="200" spans="1:13" ht="20.100000000000001" customHeight="1" x14ac:dyDescent="0.35">
      <c r="A200" s="105" t="s">
        <v>317</v>
      </c>
      <c r="B200" s="106" t="s">
        <v>322</v>
      </c>
      <c r="C200" s="202" t="s">
        <v>526</v>
      </c>
      <c r="D200" s="203" t="s">
        <v>530</v>
      </c>
      <c r="E200" s="198">
        <v>0</v>
      </c>
      <c r="F200" s="191">
        <v>0</v>
      </c>
      <c r="G200" s="191">
        <v>0</v>
      </c>
      <c r="H200" s="191">
        <v>0</v>
      </c>
      <c r="I200" s="191">
        <v>0</v>
      </c>
      <c r="J200" s="191">
        <v>0</v>
      </c>
      <c r="K200" s="191">
        <v>0</v>
      </c>
      <c r="L200" s="191">
        <v>0</v>
      </c>
      <c r="M200" s="199">
        <v>0</v>
      </c>
    </row>
    <row r="201" spans="1:13" ht="20.100000000000001" customHeight="1" x14ac:dyDescent="0.35">
      <c r="A201" s="110" t="s">
        <v>317</v>
      </c>
      <c r="B201" s="111" t="s">
        <v>323</v>
      </c>
      <c r="C201" s="204" t="s">
        <v>529</v>
      </c>
      <c r="D201" s="205" t="s">
        <v>530</v>
      </c>
      <c r="E201" s="200">
        <v>4</v>
      </c>
      <c r="F201" s="193">
        <v>0</v>
      </c>
      <c r="G201" s="193">
        <v>8</v>
      </c>
      <c r="H201" s="193">
        <v>0</v>
      </c>
      <c r="I201" s="193">
        <v>0</v>
      </c>
      <c r="J201" s="193">
        <v>0</v>
      </c>
      <c r="K201" s="193">
        <v>0</v>
      </c>
      <c r="L201" s="193">
        <v>0</v>
      </c>
      <c r="M201" s="201">
        <v>0</v>
      </c>
    </row>
    <row r="202" spans="1:13" ht="20.100000000000001" customHeight="1" x14ac:dyDescent="0.35">
      <c r="A202" s="105" t="s">
        <v>317</v>
      </c>
      <c r="B202" s="106" t="s">
        <v>324</v>
      </c>
      <c r="C202" s="202" t="s">
        <v>526</v>
      </c>
      <c r="D202" s="203" t="s">
        <v>530</v>
      </c>
      <c r="E202" s="198">
        <v>0</v>
      </c>
      <c r="F202" s="191">
        <v>0</v>
      </c>
      <c r="G202" s="191">
        <v>0</v>
      </c>
      <c r="H202" s="191">
        <v>0</v>
      </c>
      <c r="I202" s="191">
        <v>0</v>
      </c>
      <c r="J202" s="191">
        <v>0</v>
      </c>
      <c r="K202" s="191">
        <v>0</v>
      </c>
      <c r="L202" s="191">
        <v>0</v>
      </c>
      <c r="M202" s="199">
        <v>0</v>
      </c>
    </row>
    <row r="203" spans="1:13" ht="20.100000000000001" customHeight="1" x14ac:dyDescent="0.35">
      <c r="A203" s="110" t="s">
        <v>317</v>
      </c>
      <c r="B203" s="111" t="s">
        <v>325</v>
      </c>
      <c r="C203" s="204" t="s">
        <v>529</v>
      </c>
      <c r="D203" s="205" t="s">
        <v>530</v>
      </c>
      <c r="E203" s="200">
        <v>3</v>
      </c>
      <c r="F203" s="193">
        <v>0</v>
      </c>
      <c r="G203" s="193">
        <v>0</v>
      </c>
      <c r="H203" s="193">
        <v>0</v>
      </c>
      <c r="I203" s="193">
        <v>0</v>
      </c>
      <c r="J203" s="193">
        <v>0</v>
      </c>
      <c r="K203" s="193">
        <v>0</v>
      </c>
      <c r="L203" s="193">
        <v>0</v>
      </c>
      <c r="M203" s="201">
        <v>3</v>
      </c>
    </row>
    <row r="204" spans="1:13" ht="20.100000000000001" customHeight="1" x14ac:dyDescent="0.35">
      <c r="A204" s="105" t="s">
        <v>317</v>
      </c>
      <c r="B204" s="106" t="s">
        <v>326</v>
      </c>
      <c r="C204" s="202" t="s">
        <v>526</v>
      </c>
      <c r="D204" s="203" t="s">
        <v>530</v>
      </c>
      <c r="E204" s="198">
        <v>0</v>
      </c>
      <c r="F204" s="191">
        <v>0</v>
      </c>
      <c r="G204" s="191">
        <v>0</v>
      </c>
      <c r="H204" s="191">
        <v>0</v>
      </c>
      <c r="I204" s="191">
        <v>0</v>
      </c>
      <c r="J204" s="191">
        <v>0</v>
      </c>
      <c r="K204" s="191">
        <v>0</v>
      </c>
      <c r="L204" s="191">
        <v>0</v>
      </c>
      <c r="M204" s="199">
        <v>0</v>
      </c>
    </row>
    <row r="205" spans="1:13" ht="20.100000000000001" customHeight="1" x14ac:dyDescent="0.35">
      <c r="A205" s="110" t="s">
        <v>317</v>
      </c>
      <c r="B205" s="111" t="s">
        <v>327</v>
      </c>
      <c r="C205" s="204" t="s">
        <v>526</v>
      </c>
      <c r="D205" s="205" t="s">
        <v>530</v>
      </c>
      <c r="E205" s="200">
        <v>0</v>
      </c>
      <c r="F205" s="193">
        <v>0</v>
      </c>
      <c r="G205" s="193">
        <v>0</v>
      </c>
      <c r="H205" s="193">
        <v>0</v>
      </c>
      <c r="I205" s="193">
        <v>0</v>
      </c>
      <c r="J205" s="193">
        <v>0</v>
      </c>
      <c r="K205" s="193">
        <v>0</v>
      </c>
      <c r="L205" s="193">
        <v>0</v>
      </c>
      <c r="M205" s="201">
        <v>0</v>
      </c>
    </row>
    <row r="206" spans="1:13" ht="20.100000000000001" customHeight="1" x14ac:dyDescent="0.35">
      <c r="A206" s="105" t="s">
        <v>328</v>
      </c>
      <c r="B206" s="106" t="s">
        <v>329</v>
      </c>
      <c r="C206" s="202" t="s">
        <v>533</v>
      </c>
      <c r="D206" s="203" t="s">
        <v>530</v>
      </c>
      <c r="E206" s="198">
        <v>4</v>
      </c>
      <c r="F206" s="191">
        <v>0</v>
      </c>
      <c r="G206" s="191">
        <v>0</v>
      </c>
      <c r="H206" s="191">
        <v>0</v>
      </c>
      <c r="I206" s="191">
        <v>0</v>
      </c>
      <c r="J206" s="191">
        <v>0</v>
      </c>
      <c r="K206" s="191">
        <v>0</v>
      </c>
      <c r="L206" s="191">
        <v>0</v>
      </c>
      <c r="M206" s="199">
        <v>5</v>
      </c>
    </row>
    <row r="207" spans="1:13" ht="20.100000000000001" customHeight="1" x14ac:dyDescent="0.35">
      <c r="A207" s="110" t="s">
        <v>328</v>
      </c>
      <c r="B207" s="111" t="s">
        <v>330</v>
      </c>
      <c r="C207" s="204" t="s">
        <v>526</v>
      </c>
      <c r="D207" s="205" t="s">
        <v>530</v>
      </c>
      <c r="E207" s="200">
        <v>0</v>
      </c>
      <c r="F207" s="193">
        <v>0</v>
      </c>
      <c r="G207" s="193">
        <v>0</v>
      </c>
      <c r="H207" s="193">
        <v>0</v>
      </c>
      <c r="I207" s="193">
        <v>0</v>
      </c>
      <c r="J207" s="193">
        <v>0</v>
      </c>
      <c r="K207" s="193">
        <v>0</v>
      </c>
      <c r="L207" s="193">
        <v>0</v>
      </c>
      <c r="M207" s="201">
        <v>0</v>
      </c>
    </row>
    <row r="208" spans="1:13" ht="20.100000000000001" customHeight="1" x14ac:dyDescent="0.35">
      <c r="A208" s="105" t="s">
        <v>328</v>
      </c>
      <c r="B208" s="106" t="s">
        <v>331</v>
      </c>
      <c r="C208" s="202" t="s">
        <v>529</v>
      </c>
      <c r="D208" s="203" t="s">
        <v>530</v>
      </c>
      <c r="E208" s="198">
        <v>4</v>
      </c>
      <c r="F208" s="191">
        <v>3</v>
      </c>
      <c r="G208" s="191">
        <v>2</v>
      </c>
      <c r="H208" s="191">
        <v>0</v>
      </c>
      <c r="I208" s="191">
        <v>3</v>
      </c>
      <c r="J208" s="191">
        <v>0</v>
      </c>
      <c r="K208" s="191">
        <v>0</v>
      </c>
      <c r="L208" s="191">
        <v>0</v>
      </c>
      <c r="M208" s="199">
        <v>0</v>
      </c>
    </row>
    <row r="209" spans="1:13" ht="20.100000000000001" customHeight="1" x14ac:dyDescent="0.35">
      <c r="A209" s="110" t="s">
        <v>328</v>
      </c>
      <c r="B209" s="111" t="s">
        <v>332</v>
      </c>
      <c r="C209" s="204" t="s">
        <v>526</v>
      </c>
      <c r="D209" s="205" t="s">
        <v>530</v>
      </c>
      <c r="E209" s="200">
        <v>0</v>
      </c>
      <c r="F209" s="193">
        <v>0</v>
      </c>
      <c r="G209" s="193">
        <v>0</v>
      </c>
      <c r="H209" s="193">
        <v>0</v>
      </c>
      <c r="I209" s="193">
        <v>0</v>
      </c>
      <c r="J209" s="193">
        <v>0</v>
      </c>
      <c r="K209" s="193">
        <v>0</v>
      </c>
      <c r="L209" s="193">
        <v>0</v>
      </c>
      <c r="M209" s="201">
        <v>0</v>
      </c>
    </row>
    <row r="210" spans="1:13" ht="20.100000000000001" customHeight="1" x14ac:dyDescent="0.35">
      <c r="A210" s="105" t="s">
        <v>328</v>
      </c>
      <c r="B210" s="106" t="s">
        <v>333</v>
      </c>
      <c r="C210" s="202" t="s">
        <v>533</v>
      </c>
      <c r="D210" s="203" t="s">
        <v>530</v>
      </c>
      <c r="E210" s="198">
        <v>3</v>
      </c>
      <c r="F210" s="191">
        <v>0</v>
      </c>
      <c r="G210" s="191">
        <v>0</v>
      </c>
      <c r="H210" s="191">
        <v>0</v>
      </c>
      <c r="I210" s="191">
        <v>0</v>
      </c>
      <c r="J210" s="191">
        <v>0</v>
      </c>
      <c r="K210" s="191">
        <v>0</v>
      </c>
      <c r="L210" s="191">
        <v>0</v>
      </c>
      <c r="M210" s="199">
        <v>0</v>
      </c>
    </row>
    <row r="211" spans="1:13" ht="20.100000000000001" customHeight="1" x14ac:dyDescent="0.35">
      <c r="A211" s="110" t="s">
        <v>328</v>
      </c>
      <c r="B211" s="111" t="s">
        <v>334</v>
      </c>
      <c r="C211" s="204" t="s">
        <v>526</v>
      </c>
      <c r="D211" s="205" t="s">
        <v>530</v>
      </c>
      <c r="E211" s="200">
        <v>0</v>
      </c>
      <c r="F211" s="193">
        <v>0</v>
      </c>
      <c r="G211" s="193">
        <v>0</v>
      </c>
      <c r="H211" s="193">
        <v>0</v>
      </c>
      <c r="I211" s="193">
        <v>0</v>
      </c>
      <c r="J211" s="193">
        <v>0</v>
      </c>
      <c r="K211" s="193">
        <v>0</v>
      </c>
      <c r="L211" s="193">
        <v>0</v>
      </c>
      <c r="M211" s="201">
        <v>0</v>
      </c>
    </row>
    <row r="212" spans="1:13" ht="20.100000000000001" customHeight="1" x14ac:dyDescent="0.35">
      <c r="A212" s="105" t="s">
        <v>328</v>
      </c>
      <c r="B212" s="106" t="s">
        <v>335</v>
      </c>
      <c r="C212" s="202" t="s">
        <v>526</v>
      </c>
      <c r="D212" s="203" t="s">
        <v>530</v>
      </c>
      <c r="E212" s="198">
        <v>0</v>
      </c>
      <c r="F212" s="191">
        <v>0</v>
      </c>
      <c r="G212" s="191">
        <v>0</v>
      </c>
      <c r="H212" s="191">
        <v>0</v>
      </c>
      <c r="I212" s="191">
        <v>0</v>
      </c>
      <c r="J212" s="191">
        <v>0</v>
      </c>
      <c r="K212" s="191">
        <v>0</v>
      </c>
      <c r="L212" s="191">
        <v>0</v>
      </c>
      <c r="M212" s="199">
        <v>0</v>
      </c>
    </row>
    <row r="213" spans="1:13" ht="20.100000000000001" customHeight="1" x14ac:dyDescent="0.35">
      <c r="A213" s="110" t="s">
        <v>328</v>
      </c>
      <c r="B213" s="111" t="s">
        <v>336</v>
      </c>
      <c r="C213" s="204" t="s">
        <v>526</v>
      </c>
      <c r="D213" s="205" t="s">
        <v>530</v>
      </c>
      <c r="E213" s="200">
        <v>0</v>
      </c>
      <c r="F213" s="193">
        <v>0</v>
      </c>
      <c r="G213" s="193">
        <v>0</v>
      </c>
      <c r="H213" s="193">
        <v>0</v>
      </c>
      <c r="I213" s="193">
        <v>0</v>
      </c>
      <c r="J213" s="193">
        <v>0</v>
      </c>
      <c r="K213" s="193">
        <v>0</v>
      </c>
      <c r="L213" s="193">
        <v>0</v>
      </c>
      <c r="M213" s="201">
        <v>0</v>
      </c>
    </row>
    <row r="214" spans="1:13" ht="20.100000000000001" customHeight="1" x14ac:dyDescent="0.35">
      <c r="A214" s="105" t="s">
        <v>328</v>
      </c>
      <c r="B214" s="106" t="s">
        <v>337</v>
      </c>
      <c r="C214" s="202" t="s">
        <v>533</v>
      </c>
      <c r="D214" s="203" t="s">
        <v>530</v>
      </c>
      <c r="E214" s="198">
        <v>4</v>
      </c>
      <c r="F214" s="191">
        <v>0</v>
      </c>
      <c r="G214" s="191">
        <v>0</v>
      </c>
      <c r="H214" s="191">
        <v>0</v>
      </c>
      <c r="I214" s="191">
        <v>0</v>
      </c>
      <c r="J214" s="191">
        <v>0</v>
      </c>
      <c r="K214" s="191">
        <v>0</v>
      </c>
      <c r="L214" s="191">
        <v>0</v>
      </c>
      <c r="M214" s="199">
        <v>4</v>
      </c>
    </row>
    <row r="215" spans="1:13" ht="20.100000000000001" customHeight="1" x14ac:dyDescent="0.35">
      <c r="A215" s="110" t="s">
        <v>328</v>
      </c>
      <c r="B215" s="111" t="s">
        <v>338</v>
      </c>
      <c r="C215" s="204" t="s">
        <v>526</v>
      </c>
      <c r="D215" s="205" t="s">
        <v>530</v>
      </c>
      <c r="E215" s="200">
        <v>0</v>
      </c>
      <c r="F215" s="193">
        <v>0</v>
      </c>
      <c r="G215" s="193">
        <v>0</v>
      </c>
      <c r="H215" s="193">
        <v>0</v>
      </c>
      <c r="I215" s="193">
        <v>0</v>
      </c>
      <c r="J215" s="193">
        <v>0</v>
      </c>
      <c r="K215" s="193">
        <v>0</v>
      </c>
      <c r="L215" s="193">
        <v>0</v>
      </c>
      <c r="M215" s="201">
        <v>0</v>
      </c>
    </row>
    <row r="216" spans="1:13" ht="20.100000000000001" customHeight="1" x14ac:dyDescent="0.35">
      <c r="A216" s="105" t="s">
        <v>328</v>
      </c>
      <c r="B216" s="106" t="s">
        <v>339</v>
      </c>
      <c r="C216" s="202" t="s">
        <v>529</v>
      </c>
      <c r="D216" s="203" t="s">
        <v>530</v>
      </c>
      <c r="E216" s="198">
        <v>8</v>
      </c>
      <c r="F216" s="191">
        <v>4</v>
      </c>
      <c r="G216" s="191">
        <v>3</v>
      </c>
      <c r="H216" s="191">
        <v>8</v>
      </c>
      <c r="I216" s="191">
        <v>3</v>
      </c>
      <c r="J216" s="191">
        <v>0</v>
      </c>
      <c r="K216" s="191">
        <v>0</v>
      </c>
      <c r="L216" s="191">
        <v>0</v>
      </c>
      <c r="M216" s="199">
        <v>0</v>
      </c>
    </row>
    <row r="217" spans="1:13" ht="20.100000000000001" customHeight="1" x14ac:dyDescent="0.35">
      <c r="A217" s="110" t="s">
        <v>328</v>
      </c>
      <c r="B217" s="111" t="s">
        <v>340</v>
      </c>
      <c r="C217" s="204" t="s">
        <v>526</v>
      </c>
      <c r="D217" s="205" t="s">
        <v>530</v>
      </c>
      <c r="E217" s="200">
        <v>0</v>
      </c>
      <c r="F217" s="193">
        <v>0</v>
      </c>
      <c r="G217" s="193">
        <v>0</v>
      </c>
      <c r="H217" s="193">
        <v>0</v>
      </c>
      <c r="I217" s="193">
        <v>0</v>
      </c>
      <c r="J217" s="193">
        <v>0</v>
      </c>
      <c r="K217" s="193">
        <v>0</v>
      </c>
      <c r="L217" s="193">
        <v>0</v>
      </c>
      <c r="M217" s="201">
        <v>0</v>
      </c>
    </row>
    <row r="218" spans="1:13" ht="20.100000000000001" customHeight="1" x14ac:dyDescent="0.35">
      <c r="A218" s="105" t="s">
        <v>328</v>
      </c>
      <c r="B218" s="106" t="s">
        <v>341</v>
      </c>
      <c r="C218" s="202" t="s">
        <v>526</v>
      </c>
      <c r="D218" s="203" t="s">
        <v>530</v>
      </c>
      <c r="E218" s="198">
        <v>0</v>
      </c>
      <c r="F218" s="191">
        <v>0</v>
      </c>
      <c r="G218" s="191">
        <v>0</v>
      </c>
      <c r="H218" s="191">
        <v>0</v>
      </c>
      <c r="I218" s="191">
        <v>0</v>
      </c>
      <c r="J218" s="191">
        <v>0</v>
      </c>
      <c r="K218" s="191">
        <v>0</v>
      </c>
      <c r="L218" s="191">
        <v>0</v>
      </c>
      <c r="M218" s="199">
        <v>0</v>
      </c>
    </row>
    <row r="219" spans="1:13" ht="20.100000000000001" customHeight="1" x14ac:dyDescent="0.35">
      <c r="A219" s="110" t="s">
        <v>342</v>
      </c>
      <c r="B219" s="111" t="s">
        <v>343</v>
      </c>
      <c r="C219" s="204" t="s">
        <v>529</v>
      </c>
      <c r="D219" s="205" t="s">
        <v>530</v>
      </c>
      <c r="E219" s="200">
        <v>4</v>
      </c>
      <c r="F219" s="193">
        <v>4</v>
      </c>
      <c r="G219" s="193">
        <v>4</v>
      </c>
      <c r="H219" s="193">
        <v>0</v>
      </c>
      <c r="I219" s="193">
        <v>0</v>
      </c>
      <c r="J219" s="193">
        <v>0</v>
      </c>
      <c r="K219" s="193">
        <v>0</v>
      </c>
      <c r="L219" s="193">
        <v>0</v>
      </c>
      <c r="M219" s="201">
        <v>0</v>
      </c>
    </row>
    <row r="220" spans="1:13" ht="20.100000000000001" customHeight="1" x14ac:dyDescent="0.35">
      <c r="A220" s="105" t="s">
        <v>344</v>
      </c>
      <c r="B220" s="106" t="s">
        <v>345</v>
      </c>
      <c r="C220" s="202" t="s">
        <v>526</v>
      </c>
      <c r="D220" s="203" t="s">
        <v>530</v>
      </c>
      <c r="E220" s="198">
        <v>0</v>
      </c>
      <c r="F220" s="191">
        <v>0</v>
      </c>
      <c r="G220" s="191">
        <v>0</v>
      </c>
      <c r="H220" s="191">
        <v>0</v>
      </c>
      <c r="I220" s="191">
        <v>0</v>
      </c>
      <c r="J220" s="191">
        <v>0</v>
      </c>
      <c r="K220" s="191">
        <v>0</v>
      </c>
      <c r="L220" s="191">
        <v>0</v>
      </c>
      <c r="M220" s="199">
        <v>0</v>
      </c>
    </row>
    <row r="221" spans="1:13" ht="20.100000000000001" customHeight="1" x14ac:dyDescent="0.35">
      <c r="A221" s="110" t="s">
        <v>344</v>
      </c>
      <c r="B221" s="111" t="s">
        <v>346</v>
      </c>
      <c r="C221" s="204" t="s">
        <v>529</v>
      </c>
      <c r="D221" s="205" t="s">
        <v>530</v>
      </c>
      <c r="E221" s="200">
        <v>2</v>
      </c>
      <c r="F221" s="193">
        <v>4</v>
      </c>
      <c r="G221" s="193">
        <v>4</v>
      </c>
      <c r="H221" s="193">
        <v>1</v>
      </c>
      <c r="I221" s="193">
        <v>4</v>
      </c>
      <c r="J221" s="193">
        <v>0</v>
      </c>
      <c r="K221" s="193">
        <v>0</v>
      </c>
      <c r="L221" s="193">
        <v>0</v>
      </c>
      <c r="M221" s="201">
        <v>0</v>
      </c>
    </row>
    <row r="222" spans="1:13" ht="20.100000000000001" customHeight="1" x14ac:dyDescent="0.35">
      <c r="A222" s="105" t="s">
        <v>344</v>
      </c>
      <c r="B222" s="106" t="s">
        <v>347</v>
      </c>
      <c r="C222" s="202" t="s">
        <v>529</v>
      </c>
      <c r="D222" s="203" t="s">
        <v>530</v>
      </c>
      <c r="E222" s="198">
        <v>0</v>
      </c>
      <c r="F222" s="191">
        <v>0</v>
      </c>
      <c r="G222" s="191">
        <v>0</v>
      </c>
      <c r="H222" s="191">
        <v>0</v>
      </c>
      <c r="I222" s="191">
        <v>0</v>
      </c>
      <c r="J222" s="191">
        <v>0</v>
      </c>
      <c r="K222" s="191">
        <v>0</v>
      </c>
      <c r="L222" s="191">
        <v>0</v>
      </c>
      <c r="M222" s="199">
        <v>4</v>
      </c>
    </row>
    <row r="223" spans="1:13" ht="20.100000000000001" customHeight="1" x14ac:dyDescent="0.35">
      <c r="A223" s="110" t="s">
        <v>344</v>
      </c>
      <c r="B223" s="111" t="s">
        <v>348</v>
      </c>
      <c r="C223" s="204" t="s">
        <v>526</v>
      </c>
      <c r="D223" s="205" t="s">
        <v>530</v>
      </c>
      <c r="E223" s="200">
        <v>0</v>
      </c>
      <c r="F223" s="193">
        <v>0</v>
      </c>
      <c r="G223" s="193">
        <v>0</v>
      </c>
      <c r="H223" s="193">
        <v>0</v>
      </c>
      <c r="I223" s="193">
        <v>0</v>
      </c>
      <c r="J223" s="193">
        <v>0</v>
      </c>
      <c r="K223" s="193">
        <v>0</v>
      </c>
      <c r="L223" s="193">
        <v>0</v>
      </c>
      <c r="M223" s="201">
        <v>0</v>
      </c>
    </row>
    <row r="224" spans="1:13" ht="20.100000000000001" customHeight="1" x14ac:dyDescent="0.35">
      <c r="A224" s="105" t="s">
        <v>344</v>
      </c>
      <c r="B224" s="106" t="s">
        <v>349</v>
      </c>
      <c r="C224" s="202" t="s">
        <v>529</v>
      </c>
      <c r="D224" s="203" t="s">
        <v>530</v>
      </c>
      <c r="E224" s="198">
        <v>0</v>
      </c>
      <c r="F224" s="191">
        <v>2</v>
      </c>
      <c r="G224" s="191">
        <v>2</v>
      </c>
      <c r="H224" s="191">
        <v>0</v>
      </c>
      <c r="I224" s="191">
        <v>0</v>
      </c>
      <c r="J224" s="191">
        <v>0</v>
      </c>
      <c r="K224" s="191">
        <v>0</v>
      </c>
      <c r="L224" s="191">
        <v>0</v>
      </c>
      <c r="M224" s="199">
        <v>2</v>
      </c>
    </row>
    <row r="225" spans="1:13" ht="20.100000000000001" customHeight="1" x14ac:dyDescent="0.35">
      <c r="A225" s="110" t="s">
        <v>344</v>
      </c>
      <c r="B225" s="111" t="s">
        <v>350</v>
      </c>
      <c r="C225" s="204" t="s">
        <v>533</v>
      </c>
      <c r="D225" s="205" t="s">
        <v>530</v>
      </c>
      <c r="E225" s="200">
        <v>2</v>
      </c>
      <c r="F225" s="193">
        <v>4</v>
      </c>
      <c r="G225" s="193">
        <v>4</v>
      </c>
      <c r="H225" s="193">
        <v>2</v>
      </c>
      <c r="I225" s="193">
        <v>4</v>
      </c>
      <c r="J225" s="193">
        <v>0</v>
      </c>
      <c r="K225" s="193">
        <v>0</v>
      </c>
      <c r="L225" s="193">
        <v>0</v>
      </c>
      <c r="M225" s="201">
        <v>0</v>
      </c>
    </row>
    <row r="226" spans="1:13" ht="20.100000000000001" customHeight="1" x14ac:dyDescent="0.35">
      <c r="A226" s="105" t="s">
        <v>344</v>
      </c>
      <c r="B226" s="106" t="s">
        <v>351</v>
      </c>
      <c r="C226" s="202" t="s">
        <v>529</v>
      </c>
      <c r="D226" s="203" t="s">
        <v>530</v>
      </c>
      <c r="E226" s="198">
        <v>5</v>
      </c>
      <c r="F226" s="191">
        <v>4</v>
      </c>
      <c r="G226" s="191">
        <v>3</v>
      </c>
      <c r="H226" s="191">
        <v>0</v>
      </c>
      <c r="I226" s="191">
        <v>4</v>
      </c>
      <c r="J226" s="191">
        <v>0</v>
      </c>
      <c r="K226" s="191">
        <v>3</v>
      </c>
      <c r="L226" s="191">
        <v>0</v>
      </c>
      <c r="M226" s="199">
        <v>4</v>
      </c>
    </row>
    <row r="227" spans="1:13" ht="20.100000000000001" customHeight="1" x14ac:dyDescent="0.35">
      <c r="A227" s="110" t="s">
        <v>344</v>
      </c>
      <c r="B227" s="111" t="s">
        <v>352</v>
      </c>
      <c r="C227" s="204" t="s">
        <v>526</v>
      </c>
      <c r="D227" s="205" t="s">
        <v>530</v>
      </c>
      <c r="E227" s="200">
        <v>0</v>
      </c>
      <c r="F227" s="193">
        <v>0</v>
      </c>
      <c r="G227" s="193">
        <v>0</v>
      </c>
      <c r="H227" s="193">
        <v>0</v>
      </c>
      <c r="I227" s="193">
        <v>0</v>
      </c>
      <c r="J227" s="193">
        <v>0</v>
      </c>
      <c r="K227" s="193">
        <v>0</v>
      </c>
      <c r="L227" s="193">
        <v>0</v>
      </c>
      <c r="M227" s="201">
        <v>0</v>
      </c>
    </row>
    <row r="228" spans="1:13" ht="20.100000000000001" customHeight="1" x14ac:dyDescent="0.35">
      <c r="A228" s="105" t="s">
        <v>344</v>
      </c>
      <c r="B228" s="106" t="s">
        <v>353</v>
      </c>
      <c r="C228" s="202" t="s">
        <v>526</v>
      </c>
      <c r="D228" s="203" t="s">
        <v>530</v>
      </c>
      <c r="E228" s="198">
        <v>0</v>
      </c>
      <c r="F228" s="191">
        <v>0</v>
      </c>
      <c r="G228" s="191">
        <v>0</v>
      </c>
      <c r="H228" s="191">
        <v>0</v>
      </c>
      <c r="I228" s="191">
        <v>0</v>
      </c>
      <c r="J228" s="191">
        <v>0</v>
      </c>
      <c r="K228" s="191">
        <v>0</v>
      </c>
      <c r="L228" s="191">
        <v>0</v>
      </c>
      <c r="M228" s="199">
        <v>0</v>
      </c>
    </row>
    <row r="229" spans="1:13" ht="20.100000000000001" customHeight="1" x14ac:dyDescent="0.35">
      <c r="A229" s="110" t="s">
        <v>344</v>
      </c>
      <c r="B229" s="111" t="s">
        <v>354</v>
      </c>
      <c r="C229" s="204" t="s">
        <v>529</v>
      </c>
      <c r="D229" s="205" t="s">
        <v>530</v>
      </c>
      <c r="E229" s="200">
        <v>4</v>
      </c>
      <c r="F229" s="193">
        <v>4</v>
      </c>
      <c r="G229" s="193">
        <v>4</v>
      </c>
      <c r="H229" s="193">
        <v>0</v>
      </c>
      <c r="I229" s="193">
        <v>0</v>
      </c>
      <c r="J229" s="193">
        <v>0</v>
      </c>
      <c r="K229" s="193">
        <v>0</v>
      </c>
      <c r="L229" s="193">
        <v>0</v>
      </c>
      <c r="M229" s="201">
        <v>1</v>
      </c>
    </row>
    <row r="230" spans="1:13" ht="20.100000000000001" customHeight="1" x14ac:dyDescent="0.35">
      <c r="A230" s="105" t="s">
        <v>344</v>
      </c>
      <c r="B230" s="106" t="s">
        <v>355</v>
      </c>
      <c r="C230" s="202" t="s">
        <v>529</v>
      </c>
      <c r="D230" s="203" t="s">
        <v>530</v>
      </c>
      <c r="E230" s="198">
        <v>4</v>
      </c>
      <c r="F230" s="191">
        <v>0</v>
      </c>
      <c r="G230" s="191">
        <v>0</v>
      </c>
      <c r="H230" s="191">
        <v>0</v>
      </c>
      <c r="I230" s="191">
        <v>0</v>
      </c>
      <c r="J230" s="191">
        <v>0</v>
      </c>
      <c r="K230" s="191">
        <v>0</v>
      </c>
      <c r="L230" s="191">
        <v>0</v>
      </c>
      <c r="M230" s="199">
        <v>4</v>
      </c>
    </row>
    <row r="231" spans="1:13" ht="20.100000000000001" customHeight="1" x14ac:dyDescent="0.35">
      <c r="A231" s="110" t="s">
        <v>344</v>
      </c>
      <c r="B231" s="111" t="s">
        <v>356</v>
      </c>
      <c r="C231" s="204" t="s">
        <v>526</v>
      </c>
      <c r="D231" s="205" t="s">
        <v>530</v>
      </c>
      <c r="E231" s="200">
        <v>0</v>
      </c>
      <c r="F231" s="193">
        <v>0</v>
      </c>
      <c r="G231" s="193">
        <v>0</v>
      </c>
      <c r="H231" s="193">
        <v>0</v>
      </c>
      <c r="I231" s="193">
        <v>0</v>
      </c>
      <c r="J231" s="193">
        <v>0</v>
      </c>
      <c r="K231" s="193">
        <v>0</v>
      </c>
      <c r="L231" s="193">
        <v>0</v>
      </c>
      <c r="M231" s="201">
        <v>0</v>
      </c>
    </row>
    <row r="232" spans="1:13" ht="20.100000000000001" customHeight="1" x14ac:dyDescent="0.35">
      <c r="A232" s="105" t="s">
        <v>344</v>
      </c>
      <c r="B232" s="106" t="s">
        <v>357</v>
      </c>
      <c r="C232" s="202" t="s">
        <v>529</v>
      </c>
      <c r="D232" s="203" t="s">
        <v>530</v>
      </c>
      <c r="E232" s="198">
        <v>2</v>
      </c>
      <c r="F232" s="191">
        <v>1</v>
      </c>
      <c r="G232" s="191">
        <v>3</v>
      </c>
      <c r="H232" s="191">
        <v>2</v>
      </c>
      <c r="I232" s="191">
        <v>2</v>
      </c>
      <c r="J232" s="191">
        <v>2</v>
      </c>
      <c r="K232" s="191">
        <v>0</v>
      </c>
      <c r="L232" s="191">
        <v>0</v>
      </c>
      <c r="M232" s="199">
        <v>0</v>
      </c>
    </row>
    <row r="233" spans="1:13" ht="20.100000000000001" customHeight="1" x14ac:dyDescent="0.35">
      <c r="A233" s="110" t="s">
        <v>358</v>
      </c>
      <c r="B233" s="111" t="s">
        <v>359</v>
      </c>
      <c r="C233" s="204" t="s">
        <v>529</v>
      </c>
      <c r="D233" s="205" t="s">
        <v>530</v>
      </c>
      <c r="E233" s="200">
        <v>6</v>
      </c>
      <c r="F233" s="193">
        <v>4</v>
      </c>
      <c r="G233" s="193">
        <v>4</v>
      </c>
      <c r="H233" s="193">
        <v>2</v>
      </c>
      <c r="I233" s="193">
        <v>4</v>
      </c>
      <c r="J233" s="193">
        <v>0</v>
      </c>
      <c r="K233" s="193">
        <v>3</v>
      </c>
      <c r="L233" s="193">
        <v>0</v>
      </c>
      <c r="M233" s="201">
        <v>0</v>
      </c>
    </row>
    <row r="234" spans="1:13" ht="20.100000000000001" customHeight="1" x14ac:dyDescent="0.35">
      <c r="A234" s="105" t="s">
        <v>358</v>
      </c>
      <c r="B234" s="106" t="s">
        <v>360</v>
      </c>
      <c r="C234" s="202" t="s">
        <v>529</v>
      </c>
      <c r="D234" s="203" t="s">
        <v>530</v>
      </c>
      <c r="E234" s="198">
        <v>5</v>
      </c>
      <c r="F234" s="191">
        <v>4</v>
      </c>
      <c r="G234" s="191">
        <v>4</v>
      </c>
      <c r="H234" s="191">
        <v>3</v>
      </c>
      <c r="I234" s="191">
        <v>4</v>
      </c>
      <c r="J234" s="191">
        <v>0</v>
      </c>
      <c r="K234" s="191">
        <v>0</v>
      </c>
      <c r="L234" s="191">
        <v>0</v>
      </c>
      <c r="M234" s="199">
        <v>4</v>
      </c>
    </row>
    <row r="235" spans="1:13" ht="20.100000000000001" customHeight="1" x14ac:dyDescent="0.35">
      <c r="A235" s="110" t="s">
        <v>358</v>
      </c>
      <c r="B235" s="111" t="s">
        <v>361</v>
      </c>
      <c r="C235" s="204" t="s">
        <v>529</v>
      </c>
      <c r="D235" s="205" t="s">
        <v>530</v>
      </c>
      <c r="E235" s="200">
        <v>5</v>
      </c>
      <c r="F235" s="193">
        <v>4</v>
      </c>
      <c r="G235" s="193">
        <v>4</v>
      </c>
      <c r="H235" s="193">
        <v>0</v>
      </c>
      <c r="I235" s="193">
        <v>5</v>
      </c>
      <c r="J235" s="193">
        <v>0</v>
      </c>
      <c r="K235" s="193">
        <v>3</v>
      </c>
      <c r="L235" s="193">
        <v>0</v>
      </c>
      <c r="M235" s="201">
        <v>0</v>
      </c>
    </row>
    <row r="236" spans="1:13" ht="20.100000000000001" customHeight="1" x14ac:dyDescent="0.35">
      <c r="A236" s="105" t="s">
        <v>362</v>
      </c>
      <c r="B236" s="106" t="s">
        <v>363</v>
      </c>
      <c r="C236" s="202" t="s">
        <v>529</v>
      </c>
      <c r="D236" s="203" t="s">
        <v>527</v>
      </c>
      <c r="E236" s="198">
        <v>0</v>
      </c>
      <c r="F236" s="191">
        <v>0</v>
      </c>
      <c r="G236" s="191">
        <v>0</v>
      </c>
      <c r="H236" s="191">
        <v>0</v>
      </c>
      <c r="I236" s="191">
        <v>0</v>
      </c>
      <c r="J236" s="191">
        <v>0</v>
      </c>
      <c r="K236" s="191">
        <v>0</v>
      </c>
      <c r="L236" s="191">
        <v>0</v>
      </c>
      <c r="M236" s="199">
        <v>0</v>
      </c>
    </row>
    <row r="237" spans="1:13" ht="20.100000000000001" customHeight="1" x14ac:dyDescent="0.35">
      <c r="A237" s="110" t="s">
        <v>362</v>
      </c>
      <c r="B237" s="111" t="s">
        <v>364</v>
      </c>
      <c r="C237" s="204" t="s">
        <v>529</v>
      </c>
      <c r="D237" s="205" t="s">
        <v>527</v>
      </c>
      <c r="E237" s="200">
        <v>0</v>
      </c>
      <c r="F237" s="193">
        <v>0</v>
      </c>
      <c r="G237" s="193">
        <v>0</v>
      </c>
      <c r="H237" s="193">
        <v>0</v>
      </c>
      <c r="I237" s="193">
        <v>0</v>
      </c>
      <c r="J237" s="193">
        <v>0</v>
      </c>
      <c r="K237" s="193">
        <v>0</v>
      </c>
      <c r="L237" s="193">
        <v>0</v>
      </c>
      <c r="M237" s="201">
        <v>0</v>
      </c>
    </row>
    <row r="238" spans="1:13" ht="20.100000000000001" customHeight="1" x14ac:dyDescent="0.35">
      <c r="A238" s="105" t="s">
        <v>362</v>
      </c>
      <c r="B238" s="106" t="s">
        <v>365</v>
      </c>
      <c r="C238" s="202" t="s">
        <v>529</v>
      </c>
      <c r="D238" s="203" t="s">
        <v>527</v>
      </c>
      <c r="E238" s="198">
        <v>0</v>
      </c>
      <c r="F238" s="191">
        <v>0</v>
      </c>
      <c r="G238" s="191">
        <v>0</v>
      </c>
      <c r="H238" s="191">
        <v>0</v>
      </c>
      <c r="I238" s="191">
        <v>0</v>
      </c>
      <c r="J238" s="191">
        <v>0</v>
      </c>
      <c r="K238" s="191">
        <v>0</v>
      </c>
      <c r="L238" s="191">
        <v>0</v>
      </c>
      <c r="M238" s="199">
        <v>0</v>
      </c>
    </row>
    <row r="239" spans="1:13" ht="20.100000000000001" customHeight="1" x14ac:dyDescent="0.35">
      <c r="A239" s="110" t="s">
        <v>362</v>
      </c>
      <c r="B239" s="111" t="s">
        <v>366</v>
      </c>
      <c r="C239" s="204" t="s">
        <v>529</v>
      </c>
      <c r="D239" s="205" t="s">
        <v>530</v>
      </c>
      <c r="E239" s="200">
        <v>4</v>
      </c>
      <c r="F239" s="193">
        <v>4</v>
      </c>
      <c r="G239" s="193">
        <v>4</v>
      </c>
      <c r="H239" s="193">
        <v>0</v>
      </c>
      <c r="I239" s="193">
        <v>3</v>
      </c>
      <c r="J239" s="193">
        <v>0</v>
      </c>
      <c r="K239" s="193">
        <v>2</v>
      </c>
      <c r="L239" s="193">
        <v>0</v>
      </c>
      <c r="M239" s="201">
        <v>0</v>
      </c>
    </row>
    <row r="240" spans="1:13" ht="20.100000000000001" customHeight="1" x14ac:dyDescent="0.35">
      <c r="A240" s="105" t="s">
        <v>362</v>
      </c>
      <c r="B240" s="106" t="s">
        <v>367</v>
      </c>
      <c r="C240" s="202" t="s">
        <v>529</v>
      </c>
      <c r="D240" s="203" t="s">
        <v>527</v>
      </c>
      <c r="E240" s="198">
        <v>0</v>
      </c>
      <c r="F240" s="191">
        <v>0</v>
      </c>
      <c r="G240" s="191">
        <v>0</v>
      </c>
      <c r="H240" s="191">
        <v>0</v>
      </c>
      <c r="I240" s="191">
        <v>0</v>
      </c>
      <c r="J240" s="191">
        <v>0</v>
      </c>
      <c r="K240" s="191">
        <v>0</v>
      </c>
      <c r="L240" s="191">
        <v>0</v>
      </c>
      <c r="M240" s="199">
        <v>0</v>
      </c>
    </row>
    <row r="241" spans="1:13" ht="20.100000000000001" customHeight="1" x14ac:dyDescent="0.35">
      <c r="A241" s="110" t="s">
        <v>368</v>
      </c>
      <c r="B241" s="111" t="s">
        <v>369</v>
      </c>
      <c r="C241" s="204" t="s">
        <v>526</v>
      </c>
      <c r="D241" s="205" t="s">
        <v>531</v>
      </c>
      <c r="E241" s="200">
        <v>0</v>
      </c>
      <c r="F241" s="193">
        <v>0</v>
      </c>
      <c r="G241" s="193">
        <v>0</v>
      </c>
      <c r="H241" s="193">
        <v>0</v>
      </c>
      <c r="I241" s="193">
        <v>0</v>
      </c>
      <c r="J241" s="193">
        <v>0</v>
      </c>
      <c r="K241" s="193">
        <v>0</v>
      </c>
      <c r="L241" s="193">
        <v>0</v>
      </c>
      <c r="M241" s="201">
        <v>0</v>
      </c>
    </row>
    <row r="242" spans="1:13" ht="20.100000000000001" customHeight="1" x14ac:dyDescent="0.35">
      <c r="A242" s="105" t="s">
        <v>368</v>
      </c>
      <c r="B242" s="106" t="s">
        <v>370</v>
      </c>
      <c r="C242" s="202" t="s">
        <v>526</v>
      </c>
      <c r="D242" s="203" t="s">
        <v>530</v>
      </c>
      <c r="E242" s="198">
        <v>0</v>
      </c>
      <c r="F242" s="191">
        <v>0</v>
      </c>
      <c r="G242" s="191">
        <v>0</v>
      </c>
      <c r="H242" s="191">
        <v>0</v>
      </c>
      <c r="I242" s="191">
        <v>0</v>
      </c>
      <c r="J242" s="191">
        <v>0</v>
      </c>
      <c r="K242" s="191">
        <v>0</v>
      </c>
      <c r="L242" s="191">
        <v>0</v>
      </c>
      <c r="M242" s="199">
        <v>0</v>
      </c>
    </row>
    <row r="243" spans="1:13" ht="20.100000000000001" customHeight="1" x14ac:dyDescent="0.35">
      <c r="A243" s="110" t="s">
        <v>368</v>
      </c>
      <c r="B243" s="111" t="s">
        <v>371</v>
      </c>
      <c r="C243" s="204" t="s">
        <v>526</v>
      </c>
      <c r="D243" s="205" t="s">
        <v>527</v>
      </c>
      <c r="E243" s="200">
        <v>0</v>
      </c>
      <c r="F243" s="193">
        <v>0</v>
      </c>
      <c r="G243" s="193">
        <v>0</v>
      </c>
      <c r="H243" s="193">
        <v>0</v>
      </c>
      <c r="I243" s="193">
        <v>0</v>
      </c>
      <c r="J243" s="193">
        <v>0</v>
      </c>
      <c r="K243" s="193">
        <v>0</v>
      </c>
      <c r="L243" s="193">
        <v>0</v>
      </c>
      <c r="M243" s="201">
        <v>0</v>
      </c>
    </row>
    <row r="244" spans="1:13" ht="20.100000000000001" customHeight="1" x14ac:dyDescent="0.35">
      <c r="A244" s="105" t="s">
        <v>368</v>
      </c>
      <c r="B244" s="106" t="s">
        <v>372</v>
      </c>
      <c r="C244" s="202" t="s">
        <v>526</v>
      </c>
      <c r="D244" s="203" t="s">
        <v>530</v>
      </c>
      <c r="E244" s="198">
        <v>0</v>
      </c>
      <c r="F244" s="191">
        <v>0</v>
      </c>
      <c r="G244" s="191">
        <v>0</v>
      </c>
      <c r="H244" s="191">
        <v>0</v>
      </c>
      <c r="I244" s="191">
        <v>0</v>
      </c>
      <c r="J244" s="191">
        <v>0</v>
      </c>
      <c r="K244" s="191">
        <v>0</v>
      </c>
      <c r="L244" s="191">
        <v>0</v>
      </c>
      <c r="M244" s="199">
        <v>0</v>
      </c>
    </row>
    <row r="245" spans="1:13" ht="20.100000000000001" customHeight="1" x14ac:dyDescent="0.35">
      <c r="A245" s="110" t="s">
        <v>368</v>
      </c>
      <c r="B245" s="111" t="s">
        <v>373</v>
      </c>
      <c r="C245" s="204" t="s">
        <v>526</v>
      </c>
      <c r="D245" s="205" t="s">
        <v>530</v>
      </c>
      <c r="E245" s="200">
        <v>0</v>
      </c>
      <c r="F245" s="193">
        <v>0</v>
      </c>
      <c r="G245" s="193">
        <v>0</v>
      </c>
      <c r="H245" s="193">
        <v>0</v>
      </c>
      <c r="I245" s="193">
        <v>0</v>
      </c>
      <c r="J245" s="193">
        <v>0</v>
      </c>
      <c r="K245" s="193">
        <v>0</v>
      </c>
      <c r="L245" s="193">
        <v>0</v>
      </c>
      <c r="M245" s="201">
        <v>0</v>
      </c>
    </row>
    <row r="246" spans="1:13" ht="20.100000000000001" customHeight="1" x14ac:dyDescent="0.35">
      <c r="A246" s="105" t="s">
        <v>368</v>
      </c>
      <c r="B246" s="106" t="s">
        <v>374</v>
      </c>
      <c r="C246" s="202" t="s">
        <v>533</v>
      </c>
      <c r="D246" s="203" t="s">
        <v>530</v>
      </c>
      <c r="E246" s="198">
        <v>3</v>
      </c>
      <c r="F246" s="191">
        <v>0</v>
      </c>
      <c r="G246" s="191">
        <v>0</v>
      </c>
      <c r="H246" s="191">
        <v>0</v>
      </c>
      <c r="I246" s="191">
        <v>0</v>
      </c>
      <c r="J246" s="191">
        <v>0</v>
      </c>
      <c r="K246" s="191">
        <v>0</v>
      </c>
      <c r="L246" s="191">
        <v>0</v>
      </c>
      <c r="M246" s="199">
        <v>0</v>
      </c>
    </row>
    <row r="247" spans="1:13" ht="20.100000000000001" customHeight="1" x14ac:dyDescent="0.35">
      <c r="A247" s="110" t="s">
        <v>368</v>
      </c>
      <c r="B247" s="111" t="s">
        <v>375</v>
      </c>
      <c r="C247" s="204" t="s">
        <v>526</v>
      </c>
      <c r="D247" s="205" t="s">
        <v>530</v>
      </c>
      <c r="E247" s="200">
        <v>0</v>
      </c>
      <c r="F247" s="193">
        <v>0</v>
      </c>
      <c r="G247" s="193">
        <v>0</v>
      </c>
      <c r="H247" s="193">
        <v>0</v>
      </c>
      <c r="I247" s="193">
        <v>0</v>
      </c>
      <c r="J247" s="193">
        <v>0</v>
      </c>
      <c r="K247" s="193">
        <v>0</v>
      </c>
      <c r="L247" s="193">
        <v>0</v>
      </c>
      <c r="M247" s="201">
        <v>0</v>
      </c>
    </row>
    <row r="248" spans="1:13" ht="20.100000000000001" customHeight="1" x14ac:dyDescent="0.35">
      <c r="A248" s="105" t="s">
        <v>368</v>
      </c>
      <c r="B248" s="106" t="s">
        <v>376</v>
      </c>
      <c r="C248" s="202" t="s">
        <v>526</v>
      </c>
      <c r="D248" s="203" t="s">
        <v>530</v>
      </c>
      <c r="E248" s="198">
        <v>0</v>
      </c>
      <c r="F248" s="191">
        <v>0</v>
      </c>
      <c r="G248" s="191">
        <v>0</v>
      </c>
      <c r="H248" s="191">
        <v>0</v>
      </c>
      <c r="I248" s="191">
        <v>0</v>
      </c>
      <c r="J248" s="191">
        <v>0</v>
      </c>
      <c r="K248" s="191">
        <v>0</v>
      </c>
      <c r="L248" s="191">
        <v>0</v>
      </c>
      <c r="M248" s="199">
        <v>0</v>
      </c>
    </row>
    <row r="249" spans="1:13" ht="20.100000000000001" customHeight="1" x14ac:dyDescent="0.35">
      <c r="A249" s="110" t="s">
        <v>368</v>
      </c>
      <c r="B249" s="111" t="s">
        <v>377</v>
      </c>
      <c r="C249" s="204" t="s">
        <v>529</v>
      </c>
      <c r="D249" s="205" t="s">
        <v>530</v>
      </c>
      <c r="E249" s="200">
        <v>0</v>
      </c>
      <c r="F249" s="193">
        <v>4</v>
      </c>
      <c r="G249" s="193">
        <v>4</v>
      </c>
      <c r="H249" s="193">
        <v>0</v>
      </c>
      <c r="I249" s="193">
        <v>4</v>
      </c>
      <c r="J249" s="193">
        <v>0</v>
      </c>
      <c r="K249" s="193">
        <v>3</v>
      </c>
      <c r="L249" s="193">
        <v>0</v>
      </c>
      <c r="M249" s="201">
        <v>0</v>
      </c>
    </row>
    <row r="250" spans="1:13" ht="20.100000000000001" customHeight="1" x14ac:dyDescent="0.35">
      <c r="A250" s="105" t="s">
        <v>368</v>
      </c>
      <c r="B250" s="106" t="s">
        <v>378</v>
      </c>
      <c r="C250" s="202" t="s">
        <v>526</v>
      </c>
      <c r="D250" s="203" t="s">
        <v>530</v>
      </c>
      <c r="E250" s="198">
        <v>0</v>
      </c>
      <c r="F250" s="191">
        <v>0</v>
      </c>
      <c r="G250" s="191">
        <v>0</v>
      </c>
      <c r="H250" s="191">
        <v>0</v>
      </c>
      <c r="I250" s="191">
        <v>0</v>
      </c>
      <c r="J250" s="191">
        <v>0</v>
      </c>
      <c r="K250" s="191">
        <v>0</v>
      </c>
      <c r="L250" s="191">
        <v>0</v>
      </c>
      <c r="M250" s="199">
        <v>0</v>
      </c>
    </row>
    <row r="251" spans="1:13" ht="20.100000000000001" customHeight="1" x14ac:dyDescent="0.35">
      <c r="A251" s="110" t="s">
        <v>368</v>
      </c>
      <c r="B251" s="111" t="s">
        <v>379</v>
      </c>
      <c r="C251" s="204" t="s">
        <v>526</v>
      </c>
      <c r="D251" s="205" t="s">
        <v>530</v>
      </c>
      <c r="E251" s="200">
        <v>0</v>
      </c>
      <c r="F251" s="193">
        <v>0</v>
      </c>
      <c r="G251" s="193">
        <v>0</v>
      </c>
      <c r="H251" s="193">
        <v>0</v>
      </c>
      <c r="I251" s="193">
        <v>0</v>
      </c>
      <c r="J251" s="193">
        <v>0</v>
      </c>
      <c r="K251" s="193">
        <v>0</v>
      </c>
      <c r="L251" s="193">
        <v>0</v>
      </c>
      <c r="M251" s="201">
        <v>0</v>
      </c>
    </row>
    <row r="252" spans="1:13" ht="20.100000000000001" customHeight="1" x14ac:dyDescent="0.35">
      <c r="A252" s="105" t="s">
        <v>368</v>
      </c>
      <c r="B252" s="106" t="s">
        <v>380</v>
      </c>
      <c r="C252" s="202" t="s">
        <v>534</v>
      </c>
      <c r="D252" s="203" t="s">
        <v>42</v>
      </c>
      <c r="E252" s="198">
        <v>0</v>
      </c>
      <c r="F252" s="191">
        <v>0</v>
      </c>
      <c r="G252" s="191">
        <v>0</v>
      </c>
      <c r="H252" s="191">
        <v>0</v>
      </c>
      <c r="I252" s="191">
        <v>0</v>
      </c>
      <c r="J252" s="191">
        <v>0</v>
      </c>
      <c r="K252" s="191">
        <v>0</v>
      </c>
      <c r="L252" s="191">
        <v>0</v>
      </c>
      <c r="M252" s="199">
        <v>0</v>
      </c>
    </row>
    <row r="253" spans="1:13" ht="20.100000000000001" customHeight="1" x14ac:dyDescent="0.35">
      <c r="A253" s="110" t="s">
        <v>368</v>
      </c>
      <c r="B253" s="111" t="s">
        <v>381</v>
      </c>
      <c r="C253" s="204" t="s">
        <v>529</v>
      </c>
      <c r="D253" s="205" t="s">
        <v>530</v>
      </c>
      <c r="E253" s="200">
        <v>2</v>
      </c>
      <c r="F253" s="193">
        <v>2</v>
      </c>
      <c r="G253" s="193">
        <v>2</v>
      </c>
      <c r="H253" s="193">
        <v>2</v>
      </c>
      <c r="I253" s="193">
        <v>0</v>
      </c>
      <c r="J253" s="193">
        <v>0</v>
      </c>
      <c r="K253" s="193">
        <v>0</v>
      </c>
      <c r="L253" s="193">
        <v>0</v>
      </c>
      <c r="M253" s="201">
        <v>0</v>
      </c>
    </row>
    <row r="254" spans="1:13" ht="20.100000000000001" customHeight="1" x14ac:dyDescent="0.35">
      <c r="A254" s="105" t="s">
        <v>382</v>
      </c>
      <c r="B254" s="106" t="s">
        <v>383</v>
      </c>
      <c r="C254" s="202" t="s">
        <v>529</v>
      </c>
      <c r="D254" s="203" t="s">
        <v>530</v>
      </c>
      <c r="E254" s="198">
        <v>0</v>
      </c>
      <c r="F254" s="191">
        <v>4</v>
      </c>
      <c r="G254" s="191">
        <v>4</v>
      </c>
      <c r="H254" s="191">
        <v>5</v>
      </c>
      <c r="I254" s="191">
        <v>0</v>
      </c>
      <c r="J254" s="191">
        <v>0</v>
      </c>
      <c r="K254" s="191">
        <v>0</v>
      </c>
      <c r="L254" s="191">
        <v>0</v>
      </c>
      <c r="M254" s="199">
        <v>1</v>
      </c>
    </row>
    <row r="255" spans="1:13" ht="20.100000000000001" customHeight="1" x14ac:dyDescent="0.35">
      <c r="A255" s="110" t="s">
        <v>384</v>
      </c>
      <c r="B255" s="111" t="s">
        <v>385</v>
      </c>
      <c r="C255" s="204" t="s">
        <v>529</v>
      </c>
      <c r="D255" s="205" t="s">
        <v>530</v>
      </c>
      <c r="E255" s="200">
        <v>0</v>
      </c>
      <c r="F255" s="193">
        <v>4</v>
      </c>
      <c r="G255" s="193">
        <v>0</v>
      </c>
      <c r="H255" s="193">
        <v>0</v>
      </c>
      <c r="I255" s="193">
        <v>0</v>
      </c>
      <c r="J255" s="193">
        <v>0</v>
      </c>
      <c r="K255" s="193">
        <v>0</v>
      </c>
      <c r="L255" s="193">
        <v>0</v>
      </c>
      <c r="M255" s="201">
        <v>0</v>
      </c>
    </row>
    <row r="256" spans="1:13" ht="20.100000000000001" customHeight="1" x14ac:dyDescent="0.35">
      <c r="A256" s="105" t="s">
        <v>384</v>
      </c>
      <c r="B256" s="106" t="s">
        <v>386</v>
      </c>
      <c r="C256" s="202" t="s">
        <v>529</v>
      </c>
      <c r="D256" s="203" t="s">
        <v>530</v>
      </c>
      <c r="E256" s="198">
        <v>2</v>
      </c>
      <c r="F256" s="191">
        <v>4</v>
      </c>
      <c r="G256" s="191">
        <v>4</v>
      </c>
      <c r="H256" s="191">
        <v>2</v>
      </c>
      <c r="I256" s="191">
        <v>4</v>
      </c>
      <c r="J256" s="191">
        <v>2</v>
      </c>
      <c r="K256" s="191">
        <v>3</v>
      </c>
      <c r="L256" s="191">
        <v>2</v>
      </c>
      <c r="M256" s="199">
        <v>0</v>
      </c>
    </row>
    <row r="257" spans="1:13" ht="20.100000000000001" customHeight="1" x14ac:dyDescent="0.35">
      <c r="A257" s="110" t="s">
        <v>384</v>
      </c>
      <c r="B257" s="111" t="s">
        <v>387</v>
      </c>
      <c r="C257" s="204" t="s">
        <v>529</v>
      </c>
      <c r="D257" s="205" t="s">
        <v>530</v>
      </c>
      <c r="E257" s="200">
        <v>4</v>
      </c>
      <c r="F257" s="193">
        <v>0</v>
      </c>
      <c r="G257" s="193">
        <v>0</v>
      </c>
      <c r="H257" s="193">
        <v>0</v>
      </c>
      <c r="I257" s="193">
        <v>0</v>
      </c>
      <c r="J257" s="193">
        <v>0</v>
      </c>
      <c r="K257" s="193">
        <v>0</v>
      </c>
      <c r="L257" s="193">
        <v>0</v>
      </c>
      <c r="M257" s="201">
        <v>4</v>
      </c>
    </row>
    <row r="258" spans="1:13" ht="20.100000000000001" customHeight="1" x14ac:dyDescent="0.35">
      <c r="A258" s="105" t="s">
        <v>384</v>
      </c>
      <c r="B258" s="106" t="s">
        <v>388</v>
      </c>
      <c r="C258" s="202" t="s">
        <v>529</v>
      </c>
      <c r="D258" s="203" t="s">
        <v>530</v>
      </c>
      <c r="E258" s="198">
        <v>2</v>
      </c>
      <c r="F258" s="191">
        <v>4</v>
      </c>
      <c r="G258" s="191">
        <v>4</v>
      </c>
      <c r="H258" s="191">
        <v>2</v>
      </c>
      <c r="I258" s="191">
        <v>3</v>
      </c>
      <c r="J258" s="191">
        <v>0</v>
      </c>
      <c r="K258" s="191">
        <v>0</v>
      </c>
      <c r="L258" s="191">
        <v>0</v>
      </c>
      <c r="M258" s="199">
        <v>0</v>
      </c>
    </row>
    <row r="259" spans="1:13" ht="20.100000000000001" customHeight="1" x14ac:dyDescent="0.35">
      <c r="A259" s="110" t="s">
        <v>384</v>
      </c>
      <c r="B259" s="111" t="s">
        <v>389</v>
      </c>
      <c r="C259" s="204" t="s">
        <v>533</v>
      </c>
      <c r="D259" s="205" t="s">
        <v>530</v>
      </c>
      <c r="E259" s="200">
        <v>0</v>
      </c>
      <c r="F259" s="193">
        <v>4</v>
      </c>
      <c r="G259" s="193">
        <v>4</v>
      </c>
      <c r="H259" s="193">
        <v>4</v>
      </c>
      <c r="I259" s="193">
        <v>4</v>
      </c>
      <c r="J259" s="193">
        <v>0</v>
      </c>
      <c r="K259" s="193">
        <v>0</v>
      </c>
      <c r="L259" s="193">
        <v>0</v>
      </c>
      <c r="M259" s="201">
        <v>0</v>
      </c>
    </row>
    <row r="260" spans="1:13" ht="20.100000000000001" customHeight="1" x14ac:dyDescent="0.35">
      <c r="A260" s="105" t="s">
        <v>384</v>
      </c>
      <c r="B260" s="106" t="s">
        <v>390</v>
      </c>
      <c r="C260" s="202" t="s">
        <v>526</v>
      </c>
      <c r="D260" s="203" t="s">
        <v>530</v>
      </c>
      <c r="E260" s="198">
        <v>0</v>
      </c>
      <c r="F260" s="191">
        <v>0</v>
      </c>
      <c r="G260" s="191">
        <v>0</v>
      </c>
      <c r="H260" s="191">
        <v>0</v>
      </c>
      <c r="I260" s="191">
        <v>0</v>
      </c>
      <c r="J260" s="191">
        <v>0</v>
      </c>
      <c r="K260" s="191">
        <v>0</v>
      </c>
      <c r="L260" s="191">
        <v>0</v>
      </c>
      <c r="M260" s="199">
        <v>0</v>
      </c>
    </row>
    <row r="261" spans="1:13" ht="20.100000000000001" customHeight="1" x14ac:dyDescent="0.35">
      <c r="A261" s="110" t="s">
        <v>391</v>
      </c>
      <c r="B261" s="111" t="s">
        <v>392</v>
      </c>
      <c r="C261" s="204" t="s">
        <v>529</v>
      </c>
      <c r="D261" s="205" t="s">
        <v>530</v>
      </c>
      <c r="E261" s="200">
        <v>4</v>
      </c>
      <c r="F261" s="193">
        <v>4</v>
      </c>
      <c r="G261" s="193">
        <v>4</v>
      </c>
      <c r="H261" s="193">
        <v>4</v>
      </c>
      <c r="I261" s="193">
        <v>4</v>
      </c>
      <c r="J261" s="193">
        <v>0</v>
      </c>
      <c r="K261" s="193">
        <v>0</v>
      </c>
      <c r="L261" s="193">
        <v>0</v>
      </c>
      <c r="M261" s="201">
        <v>0</v>
      </c>
    </row>
    <row r="262" spans="1:13" ht="20.100000000000001" customHeight="1" x14ac:dyDescent="0.35">
      <c r="A262" s="105" t="s">
        <v>393</v>
      </c>
      <c r="B262" s="106" t="s">
        <v>394</v>
      </c>
      <c r="C262" s="202" t="s">
        <v>533</v>
      </c>
      <c r="D262" s="203" t="s">
        <v>530</v>
      </c>
      <c r="E262" s="198">
        <v>0</v>
      </c>
      <c r="F262" s="191">
        <v>0</v>
      </c>
      <c r="G262" s="191">
        <v>0</v>
      </c>
      <c r="H262" s="191">
        <v>0</v>
      </c>
      <c r="I262" s="191">
        <v>0</v>
      </c>
      <c r="J262" s="191">
        <v>0</v>
      </c>
      <c r="K262" s="191">
        <v>0</v>
      </c>
      <c r="L262" s="191">
        <v>0</v>
      </c>
      <c r="M262" s="199">
        <v>4</v>
      </c>
    </row>
    <row r="263" spans="1:13" ht="20.100000000000001" customHeight="1" x14ac:dyDescent="0.35">
      <c r="A263" s="110" t="s">
        <v>393</v>
      </c>
      <c r="B263" s="111" t="s">
        <v>395</v>
      </c>
      <c r="C263" s="204" t="s">
        <v>526</v>
      </c>
      <c r="D263" s="205" t="s">
        <v>531</v>
      </c>
      <c r="E263" s="200">
        <v>0</v>
      </c>
      <c r="F263" s="193">
        <v>0</v>
      </c>
      <c r="G263" s="193">
        <v>0</v>
      </c>
      <c r="H263" s="193">
        <v>0</v>
      </c>
      <c r="I263" s="193">
        <v>0</v>
      </c>
      <c r="J263" s="193">
        <v>0</v>
      </c>
      <c r="K263" s="193">
        <v>0</v>
      </c>
      <c r="L263" s="193">
        <v>0</v>
      </c>
      <c r="M263" s="201">
        <v>0</v>
      </c>
    </row>
    <row r="264" spans="1:13" ht="20.100000000000001" customHeight="1" x14ac:dyDescent="0.35">
      <c r="A264" s="105" t="s">
        <v>393</v>
      </c>
      <c r="B264" s="106" t="s">
        <v>396</v>
      </c>
      <c r="C264" s="202" t="s">
        <v>529</v>
      </c>
      <c r="D264" s="203" t="s">
        <v>530</v>
      </c>
      <c r="E264" s="198">
        <v>4</v>
      </c>
      <c r="F264" s="191">
        <v>4</v>
      </c>
      <c r="G264" s="191">
        <v>4</v>
      </c>
      <c r="H264" s="191">
        <v>0</v>
      </c>
      <c r="I264" s="191">
        <v>4</v>
      </c>
      <c r="J264" s="191">
        <v>0</v>
      </c>
      <c r="K264" s="191">
        <v>3</v>
      </c>
      <c r="L264" s="191">
        <v>0</v>
      </c>
      <c r="M264" s="199">
        <v>0</v>
      </c>
    </row>
    <row r="265" spans="1:13" ht="20.100000000000001" customHeight="1" x14ac:dyDescent="0.35">
      <c r="A265" s="110" t="s">
        <v>393</v>
      </c>
      <c r="B265" s="111" t="s">
        <v>397</v>
      </c>
      <c r="C265" s="204" t="s">
        <v>533</v>
      </c>
      <c r="D265" s="205" t="s">
        <v>527</v>
      </c>
      <c r="E265" s="200">
        <v>4</v>
      </c>
      <c r="F265" s="193">
        <v>4</v>
      </c>
      <c r="G265" s="193">
        <v>4</v>
      </c>
      <c r="H265" s="193">
        <v>0</v>
      </c>
      <c r="I265" s="193">
        <v>3</v>
      </c>
      <c r="J265" s="193">
        <v>0</v>
      </c>
      <c r="K265" s="193">
        <v>0</v>
      </c>
      <c r="L265" s="193">
        <v>0</v>
      </c>
      <c r="M265" s="201">
        <v>0</v>
      </c>
    </row>
    <row r="266" spans="1:13" ht="20.100000000000001" customHeight="1" x14ac:dyDescent="0.35">
      <c r="A266" s="105" t="s">
        <v>393</v>
      </c>
      <c r="B266" s="106" t="s">
        <v>398</v>
      </c>
      <c r="C266" s="202" t="s">
        <v>526</v>
      </c>
      <c r="D266" s="203" t="s">
        <v>530</v>
      </c>
      <c r="E266" s="198">
        <v>0</v>
      </c>
      <c r="F266" s="191">
        <v>0</v>
      </c>
      <c r="G266" s="191">
        <v>0</v>
      </c>
      <c r="H266" s="191">
        <v>0</v>
      </c>
      <c r="I266" s="191">
        <v>0</v>
      </c>
      <c r="J266" s="191">
        <v>0</v>
      </c>
      <c r="K266" s="191">
        <v>0</v>
      </c>
      <c r="L266" s="191">
        <v>0</v>
      </c>
      <c r="M266" s="199">
        <v>0</v>
      </c>
    </row>
    <row r="267" spans="1:13" ht="20.100000000000001" customHeight="1" x14ac:dyDescent="0.35">
      <c r="A267" s="110" t="s">
        <v>393</v>
      </c>
      <c r="B267" s="111" t="s">
        <v>399</v>
      </c>
      <c r="C267" s="204" t="s">
        <v>529</v>
      </c>
      <c r="D267" s="205" t="s">
        <v>527</v>
      </c>
      <c r="E267" s="200">
        <v>0</v>
      </c>
      <c r="F267" s="193">
        <v>0</v>
      </c>
      <c r="G267" s="193">
        <v>0</v>
      </c>
      <c r="H267" s="193">
        <v>0</v>
      </c>
      <c r="I267" s="193">
        <v>0</v>
      </c>
      <c r="J267" s="193">
        <v>0</v>
      </c>
      <c r="K267" s="193">
        <v>0</v>
      </c>
      <c r="L267" s="193">
        <v>0</v>
      </c>
      <c r="M267" s="201">
        <v>0</v>
      </c>
    </row>
    <row r="268" spans="1:13" ht="20.100000000000001" customHeight="1" x14ac:dyDescent="0.35">
      <c r="A268" s="105" t="s">
        <v>393</v>
      </c>
      <c r="B268" s="106" t="s">
        <v>400</v>
      </c>
      <c r="C268" s="202" t="s">
        <v>529</v>
      </c>
      <c r="D268" s="203" t="s">
        <v>530</v>
      </c>
      <c r="E268" s="198">
        <v>0</v>
      </c>
      <c r="F268" s="191">
        <v>8</v>
      </c>
      <c r="G268" s="191">
        <v>8</v>
      </c>
      <c r="H268" s="191">
        <v>0</v>
      </c>
      <c r="I268" s="191">
        <v>4</v>
      </c>
      <c r="J268" s="191">
        <v>0</v>
      </c>
      <c r="K268" s="191">
        <v>0</v>
      </c>
      <c r="L268" s="191">
        <v>0</v>
      </c>
      <c r="M268" s="199">
        <v>0</v>
      </c>
    </row>
    <row r="269" spans="1:13" ht="20.100000000000001" customHeight="1" x14ac:dyDescent="0.35">
      <c r="A269" s="110" t="s">
        <v>393</v>
      </c>
      <c r="B269" s="111" t="s">
        <v>401</v>
      </c>
      <c r="C269" s="204" t="s">
        <v>529</v>
      </c>
      <c r="D269" s="205" t="s">
        <v>530</v>
      </c>
      <c r="E269" s="200">
        <v>3</v>
      </c>
      <c r="F269" s="193">
        <v>3</v>
      </c>
      <c r="G269" s="193">
        <v>3</v>
      </c>
      <c r="H269" s="193">
        <v>0</v>
      </c>
      <c r="I269" s="193">
        <v>3</v>
      </c>
      <c r="J269" s="193">
        <v>0</v>
      </c>
      <c r="K269" s="193">
        <v>3</v>
      </c>
      <c r="L269" s="193">
        <v>0</v>
      </c>
      <c r="M269" s="201">
        <v>0</v>
      </c>
    </row>
    <row r="270" spans="1:13" ht="20.100000000000001" customHeight="1" x14ac:dyDescent="0.35">
      <c r="A270" s="105" t="s">
        <v>393</v>
      </c>
      <c r="B270" s="106" t="s">
        <v>402</v>
      </c>
      <c r="C270" s="202" t="s">
        <v>529</v>
      </c>
      <c r="D270" s="203" t="s">
        <v>530</v>
      </c>
      <c r="E270" s="198">
        <v>8</v>
      </c>
      <c r="F270" s="191">
        <v>4</v>
      </c>
      <c r="G270" s="191">
        <v>4</v>
      </c>
      <c r="H270" s="191">
        <v>0</v>
      </c>
      <c r="I270" s="191">
        <v>4</v>
      </c>
      <c r="J270" s="191">
        <v>0</v>
      </c>
      <c r="K270" s="191">
        <v>3</v>
      </c>
      <c r="L270" s="191">
        <v>0</v>
      </c>
      <c r="M270" s="199">
        <v>0</v>
      </c>
    </row>
    <row r="271" spans="1:13" ht="20.100000000000001" customHeight="1" x14ac:dyDescent="0.35">
      <c r="A271" s="110" t="s">
        <v>403</v>
      </c>
      <c r="B271" s="111" t="s">
        <v>404</v>
      </c>
      <c r="C271" s="204" t="s">
        <v>529</v>
      </c>
      <c r="D271" s="205" t="s">
        <v>530</v>
      </c>
      <c r="E271" s="200">
        <v>3</v>
      </c>
      <c r="F271" s="193">
        <v>4</v>
      </c>
      <c r="G271" s="193">
        <v>4</v>
      </c>
      <c r="H271" s="193">
        <v>1</v>
      </c>
      <c r="I271" s="193">
        <v>4</v>
      </c>
      <c r="J271" s="193">
        <v>0</v>
      </c>
      <c r="K271" s="193">
        <v>0</v>
      </c>
      <c r="L271" s="193">
        <v>0</v>
      </c>
      <c r="M271" s="201">
        <v>0</v>
      </c>
    </row>
    <row r="272" spans="1:13" ht="20.100000000000001" customHeight="1" x14ac:dyDescent="0.35">
      <c r="A272" s="105" t="s">
        <v>403</v>
      </c>
      <c r="B272" s="106" t="s">
        <v>405</v>
      </c>
      <c r="C272" s="202" t="s">
        <v>529</v>
      </c>
      <c r="D272" s="203" t="s">
        <v>530</v>
      </c>
      <c r="E272" s="198">
        <v>0</v>
      </c>
      <c r="F272" s="191">
        <v>4</v>
      </c>
      <c r="G272" s="191">
        <v>4</v>
      </c>
      <c r="H272" s="191">
        <v>0</v>
      </c>
      <c r="I272" s="191">
        <v>4</v>
      </c>
      <c r="J272" s="191">
        <v>0</v>
      </c>
      <c r="K272" s="191">
        <v>3</v>
      </c>
      <c r="L272" s="191">
        <v>0</v>
      </c>
      <c r="M272" s="199">
        <v>0</v>
      </c>
    </row>
    <row r="273" spans="1:13" ht="20.100000000000001" customHeight="1" x14ac:dyDescent="0.35">
      <c r="A273" s="110" t="s">
        <v>403</v>
      </c>
      <c r="B273" s="111" t="s">
        <v>406</v>
      </c>
      <c r="C273" s="204" t="s">
        <v>529</v>
      </c>
      <c r="D273" s="205" t="s">
        <v>530</v>
      </c>
      <c r="E273" s="200">
        <v>4</v>
      </c>
      <c r="F273" s="193">
        <v>4</v>
      </c>
      <c r="G273" s="193">
        <v>4</v>
      </c>
      <c r="H273" s="193">
        <v>0</v>
      </c>
      <c r="I273" s="193">
        <v>0</v>
      </c>
      <c r="J273" s="193">
        <v>0</v>
      </c>
      <c r="K273" s="193">
        <v>0</v>
      </c>
      <c r="L273" s="193">
        <v>0</v>
      </c>
      <c r="M273" s="201">
        <v>0</v>
      </c>
    </row>
    <row r="274" spans="1:13" ht="20.100000000000001" customHeight="1" x14ac:dyDescent="0.35">
      <c r="A274" s="105" t="s">
        <v>403</v>
      </c>
      <c r="B274" s="106" t="s">
        <v>407</v>
      </c>
      <c r="C274" s="202" t="s">
        <v>533</v>
      </c>
      <c r="D274" s="203" t="s">
        <v>530</v>
      </c>
      <c r="E274" s="198">
        <v>4</v>
      </c>
      <c r="F274" s="191">
        <v>4</v>
      </c>
      <c r="G274" s="191">
        <v>4</v>
      </c>
      <c r="H274" s="191">
        <v>0</v>
      </c>
      <c r="I274" s="191">
        <v>0</v>
      </c>
      <c r="J274" s="191">
        <v>0</v>
      </c>
      <c r="K274" s="191">
        <v>0</v>
      </c>
      <c r="L274" s="191">
        <v>0</v>
      </c>
      <c r="M274" s="199">
        <v>0</v>
      </c>
    </row>
    <row r="275" spans="1:13" ht="20.100000000000001" customHeight="1" x14ac:dyDescent="0.35">
      <c r="A275" s="110" t="s">
        <v>403</v>
      </c>
      <c r="B275" s="111" t="s">
        <v>408</v>
      </c>
      <c r="C275" s="204" t="s">
        <v>529</v>
      </c>
      <c r="D275" s="205" t="s">
        <v>530</v>
      </c>
      <c r="E275" s="200">
        <v>3</v>
      </c>
      <c r="F275" s="193">
        <v>8</v>
      </c>
      <c r="G275" s="193">
        <v>8</v>
      </c>
      <c r="H275" s="193">
        <v>0</v>
      </c>
      <c r="I275" s="193">
        <v>4</v>
      </c>
      <c r="J275" s="193">
        <v>0</v>
      </c>
      <c r="K275" s="193">
        <v>0</v>
      </c>
      <c r="L275" s="193">
        <v>0</v>
      </c>
      <c r="M275" s="201">
        <v>0</v>
      </c>
    </row>
    <row r="276" spans="1:13" ht="20.100000000000001" customHeight="1" x14ac:dyDescent="0.35">
      <c r="A276" s="105" t="s">
        <v>403</v>
      </c>
      <c r="B276" s="106" t="s">
        <v>409</v>
      </c>
      <c r="C276" s="202" t="s">
        <v>533</v>
      </c>
      <c r="D276" s="203" t="s">
        <v>530</v>
      </c>
      <c r="E276" s="198">
        <v>4</v>
      </c>
      <c r="F276" s="191">
        <v>4</v>
      </c>
      <c r="G276" s="191">
        <v>4</v>
      </c>
      <c r="H276" s="191">
        <v>0</v>
      </c>
      <c r="I276" s="191">
        <v>4</v>
      </c>
      <c r="J276" s="191">
        <v>0</v>
      </c>
      <c r="K276" s="191">
        <v>0</v>
      </c>
      <c r="L276" s="191">
        <v>0</v>
      </c>
      <c r="M276" s="199">
        <v>0</v>
      </c>
    </row>
    <row r="277" spans="1:13" ht="20.100000000000001" customHeight="1" x14ac:dyDescent="0.35">
      <c r="A277" s="110" t="s">
        <v>403</v>
      </c>
      <c r="B277" s="111" t="s">
        <v>410</v>
      </c>
      <c r="C277" s="204" t="s">
        <v>526</v>
      </c>
      <c r="D277" s="205" t="s">
        <v>531</v>
      </c>
      <c r="E277" s="200">
        <v>0</v>
      </c>
      <c r="F277" s="193">
        <v>0</v>
      </c>
      <c r="G277" s="193">
        <v>0</v>
      </c>
      <c r="H277" s="193">
        <v>0</v>
      </c>
      <c r="I277" s="193">
        <v>0</v>
      </c>
      <c r="J277" s="193">
        <v>0</v>
      </c>
      <c r="K277" s="193">
        <v>0</v>
      </c>
      <c r="L277" s="193">
        <v>0</v>
      </c>
      <c r="M277" s="201">
        <v>0</v>
      </c>
    </row>
    <row r="278" spans="1:13" ht="20.100000000000001" customHeight="1" x14ac:dyDescent="0.35">
      <c r="A278" s="105" t="s">
        <v>403</v>
      </c>
      <c r="B278" s="106" t="s">
        <v>411</v>
      </c>
      <c r="C278" s="202" t="s">
        <v>526</v>
      </c>
      <c r="D278" s="203" t="s">
        <v>531</v>
      </c>
      <c r="E278" s="198">
        <v>0</v>
      </c>
      <c r="F278" s="191">
        <v>0</v>
      </c>
      <c r="G278" s="191">
        <v>0</v>
      </c>
      <c r="H278" s="191">
        <v>0</v>
      </c>
      <c r="I278" s="191">
        <v>0</v>
      </c>
      <c r="J278" s="191">
        <v>0</v>
      </c>
      <c r="K278" s="191">
        <v>0</v>
      </c>
      <c r="L278" s="191">
        <v>0</v>
      </c>
      <c r="M278" s="199">
        <v>0</v>
      </c>
    </row>
    <row r="279" spans="1:13" ht="20.100000000000001" customHeight="1" x14ac:dyDescent="0.35">
      <c r="A279" s="110" t="s">
        <v>403</v>
      </c>
      <c r="B279" s="111" t="s">
        <v>412</v>
      </c>
      <c r="C279" s="204" t="s">
        <v>526</v>
      </c>
      <c r="D279" s="205" t="s">
        <v>530</v>
      </c>
      <c r="E279" s="200">
        <v>0</v>
      </c>
      <c r="F279" s="193">
        <v>0</v>
      </c>
      <c r="G279" s="193">
        <v>0</v>
      </c>
      <c r="H279" s="193">
        <v>0</v>
      </c>
      <c r="I279" s="193">
        <v>0</v>
      </c>
      <c r="J279" s="193">
        <v>0</v>
      </c>
      <c r="K279" s="193">
        <v>0</v>
      </c>
      <c r="L279" s="193">
        <v>0</v>
      </c>
      <c r="M279" s="201">
        <v>0</v>
      </c>
    </row>
    <row r="280" spans="1:13" ht="20.100000000000001" customHeight="1" x14ac:dyDescent="0.35">
      <c r="A280" s="105" t="s">
        <v>403</v>
      </c>
      <c r="B280" s="106" t="s">
        <v>413</v>
      </c>
      <c r="C280" s="202" t="s">
        <v>533</v>
      </c>
      <c r="D280" s="203" t="s">
        <v>530</v>
      </c>
      <c r="E280" s="198">
        <v>4</v>
      </c>
      <c r="F280" s="191">
        <v>4</v>
      </c>
      <c r="G280" s="191">
        <v>4</v>
      </c>
      <c r="H280" s="191">
        <v>0</v>
      </c>
      <c r="I280" s="191">
        <v>4</v>
      </c>
      <c r="J280" s="191">
        <v>0</v>
      </c>
      <c r="K280" s="191">
        <v>0</v>
      </c>
      <c r="L280" s="191">
        <v>0</v>
      </c>
      <c r="M280" s="199">
        <v>0</v>
      </c>
    </row>
    <row r="281" spans="1:13" ht="20.100000000000001" customHeight="1" x14ac:dyDescent="0.35">
      <c r="A281" s="110" t="s">
        <v>403</v>
      </c>
      <c r="B281" s="111" t="s">
        <v>414</v>
      </c>
      <c r="C281" s="204" t="s">
        <v>529</v>
      </c>
      <c r="D281" s="205" t="s">
        <v>530</v>
      </c>
      <c r="E281" s="200">
        <v>0</v>
      </c>
      <c r="F281" s="193">
        <v>4</v>
      </c>
      <c r="G281" s="193">
        <v>4</v>
      </c>
      <c r="H281" s="193">
        <v>0</v>
      </c>
      <c r="I281" s="193">
        <v>0</v>
      </c>
      <c r="J281" s="193">
        <v>0</v>
      </c>
      <c r="K281" s="193">
        <v>0</v>
      </c>
      <c r="L281" s="193">
        <v>0</v>
      </c>
      <c r="M281" s="201">
        <v>0</v>
      </c>
    </row>
    <row r="282" spans="1:13" ht="20.100000000000001" customHeight="1" x14ac:dyDescent="0.35">
      <c r="A282" s="105" t="s">
        <v>403</v>
      </c>
      <c r="B282" s="106" t="s">
        <v>415</v>
      </c>
      <c r="C282" s="202" t="s">
        <v>529</v>
      </c>
      <c r="D282" s="203" t="s">
        <v>530</v>
      </c>
      <c r="E282" s="198">
        <v>4</v>
      </c>
      <c r="F282" s="191">
        <v>4</v>
      </c>
      <c r="G282" s="191">
        <v>4</v>
      </c>
      <c r="H282" s="191">
        <v>0</v>
      </c>
      <c r="I282" s="191">
        <v>4</v>
      </c>
      <c r="J282" s="191">
        <v>0</v>
      </c>
      <c r="K282" s="191">
        <v>0</v>
      </c>
      <c r="L282" s="191">
        <v>0</v>
      </c>
      <c r="M282" s="199">
        <v>0</v>
      </c>
    </row>
    <row r="283" spans="1:13" ht="20.100000000000001" customHeight="1" x14ac:dyDescent="0.35">
      <c r="A283" s="110" t="s">
        <v>403</v>
      </c>
      <c r="B283" s="111" t="s">
        <v>416</v>
      </c>
      <c r="C283" s="204" t="s">
        <v>533</v>
      </c>
      <c r="D283" s="205" t="s">
        <v>530</v>
      </c>
      <c r="E283" s="200">
        <v>0</v>
      </c>
      <c r="F283" s="193">
        <v>4</v>
      </c>
      <c r="G283" s="193">
        <v>4</v>
      </c>
      <c r="H283" s="193">
        <v>0</v>
      </c>
      <c r="I283" s="193">
        <v>0</v>
      </c>
      <c r="J283" s="193">
        <v>0</v>
      </c>
      <c r="K283" s="193">
        <v>0</v>
      </c>
      <c r="L283" s="193">
        <v>0</v>
      </c>
      <c r="M283" s="201">
        <v>0</v>
      </c>
    </row>
    <row r="284" spans="1:13" ht="20.100000000000001" customHeight="1" x14ac:dyDescent="0.35">
      <c r="A284" s="105" t="s">
        <v>403</v>
      </c>
      <c r="B284" s="106" t="s">
        <v>417</v>
      </c>
      <c r="C284" s="202" t="s">
        <v>529</v>
      </c>
      <c r="D284" s="203" t="s">
        <v>530</v>
      </c>
      <c r="E284" s="198">
        <v>4</v>
      </c>
      <c r="F284" s="191">
        <v>2</v>
      </c>
      <c r="G284" s="191">
        <v>2</v>
      </c>
      <c r="H284" s="191">
        <v>0</v>
      </c>
      <c r="I284" s="191">
        <v>4</v>
      </c>
      <c r="J284" s="191">
        <v>0</v>
      </c>
      <c r="K284" s="191">
        <v>0</v>
      </c>
      <c r="L284" s="191">
        <v>0</v>
      </c>
      <c r="M284" s="199">
        <v>0</v>
      </c>
    </row>
    <row r="285" spans="1:13" ht="20.100000000000001" customHeight="1" x14ac:dyDescent="0.35">
      <c r="A285" s="110" t="s">
        <v>403</v>
      </c>
      <c r="B285" s="111" t="s">
        <v>418</v>
      </c>
      <c r="C285" s="204" t="s">
        <v>529</v>
      </c>
      <c r="D285" s="205" t="s">
        <v>530</v>
      </c>
      <c r="E285" s="200">
        <v>0</v>
      </c>
      <c r="F285" s="193">
        <v>3</v>
      </c>
      <c r="G285" s="193">
        <v>3</v>
      </c>
      <c r="H285" s="193">
        <v>3</v>
      </c>
      <c r="I285" s="193">
        <v>4</v>
      </c>
      <c r="J285" s="193">
        <v>0</v>
      </c>
      <c r="K285" s="193">
        <v>3</v>
      </c>
      <c r="L285" s="193">
        <v>0</v>
      </c>
      <c r="M285" s="201">
        <v>0</v>
      </c>
    </row>
    <row r="286" spans="1:13" ht="20.100000000000001" customHeight="1" x14ac:dyDescent="0.35">
      <c r="A286" s="105" t="s">
        <v>403</v>
      </c>
      <c r="B286" s="106" t="s">
        <v>419</v>
      </c>
      <c r="C286" s="202" t="s">
        <v>526</v>
      </c>
      <c r="D286" s="203" t="s">
        <v>530</v>
      </c>
      <c r="E286" s="198">
        <v>0</v>
      </c>
      <c r="F286" s="191">
        <v>0</v>
      </c>
      <c r="G286" s="191">
        <v>0</v>
      </c>
      <c r="H286" s="191">
        <v>0</v>
      </c>
      <c r="I286" s="191">
        <v>0</v>
      </c>
      <c r="J286" s="191">
        <v>0</v>
      </c>
      <c r="K286" s="191">
        <v>0</v>
      </c>
      <c r="L286" s="191">
        <v>0</v>
      </c>
      <c r="M286" s="199">
        <v>0</v>
      </c>
    </row>
    <row r="287" spans="1:13" ht="20.100000000000001" customHeight="1" x14ac:dyDescent="0.35">
      <c r="A287" s="110" t="s">
        <v>403</v>
      </c>
      <c r="B287" s="111" t="s">
        <v>420</v>
      </c>
      <c r="C287" s="204" t="s">
        <v>526</v>
      </c>
      <c r="D287" s="205" t="s">
        <v>530</v>
      </c>
      <c r="E287" s="200">
        <v>0</v>
      </c>
      <c r="F287" s="193">
        <v>0</v>
      </c>
      <c r="G287" s="193">
        <v>0</v>
      </c>
      <c r="H287" s="193">
        <v>0</v>
      </c>
      <c r="I287" s="193">
        <v>0</v>
      </c>
      <c r="J287" s="193">
        <v>0</v>
      </c>
      <c r="K287" s="193">
        <v>0</v>
      </c>
      <c r="L287" s="193">
        <v>0</v>
      </c>
      <c r="M287" s="201">
        <v>0</v>
      </c>
    </row>
    <row r="288" spans="1:13" ht="20.100000000000001" customHeight="1" x14ac:dyDescent="0.35">
      <c r="A288" s="105" t="s">
        <v>403</v>
      </c>
      <c r="B288" s="106" t="s">
        <v>421</v>
      </c>
      <c r="C288" s="202" t="s">
        <v>533</v>
      </c>
      <c r="D288" s="203" t="s">
        <v>530</v>
      </c>
      <c r="E288" s="198">
        <v>4</v>
      </c>
      <c r="F288" s="191">
        <v>4</v>
      </c>
      <c r="G288" s="191">
        <v>4</v>
      </c>
      <c r="H288" s="191">
        <v>0</v>
      </c>
      <c r="I288" s="191">
        <v>4</v>
      </c>
      <c r="J288" s="191">
        <v>0</v>
      </c>
      <c r="K288" s="191">
        <v>0</v>
      </c>
      <c r="L288" s="191">
        <v>0</v>
      </c>
      <c r="M288" s="199">
        <v>0</v>
      </c>
    </row>
    <row r="289" spans="1:13" ht="20.100000000000001" customHeight="1" x14ac:dyDescent="0.35">
      <c r="A289" s="110" t="s">
        <v>403</v>
      </c>
      <c r="B289" s="111" t="s">
        <v>422</v>
      </c>
      <c r="C289" s="204" t="s">
        <v>529</v>
      </c>
      <c r="D289" s="205" t="s">
        <v>530</v>
      </c>
      <c r="E289" s="200">
        <v>8</v>
      </c>
      <c r="F289" s="193">
        <v>4</v>
      </c>
      <c r="G289" s="193">
        <v>4</v>
      </c>
      <c r="H289" s="193">
        <v>0</v>
      </c>
      <c r="I289" s="193">
        <v>4</v>
      </c>
      <c r="J289" s="193">
        <v>0</v>
      </c>
      <c r="K289" s="193">
        <v>3</v>
      </c>
      <c r="L289" s="193">
        <v>0</v>
      </c>
      <c r="M289" s="201">
        <v>0</v>
      </c>
    </row>
    <row r="290" spans="1:13" ht="20.100000000000001" customHeight="1" x14ac:dyDescent="0.35">
      <c r="A290" s="105" t="s">
        <v>403</v>
      </c>
      <c r="B290" s="106" t="s">
        <v>423</v>
      </c>
      <c r="C290" s="202" t="s">
        <v>529</v>
      </c>
      <c r="D290" s="203" t="s">
        <v>532</v>
      </c>
      <c r="E290" s="198">
        <v>4</v>
      </c>
      <c r="F290" s="191">
        <v>2</v>
      </c>
      <c r="G290" s="191">
        <v>2</v>
      </c>
      <c r="H290" s="191">
        <v>0</v>
      </c>
      <c r="I290" s="191">
        <v>0</v>
      </c>
      <c r="J290" s="191">
        <v>0</v>
      </c>
      <c r="K290" s="191">
        <v>0</v>
      </c>
      <c r="L290" s="191">
        <v>0</v>
      </c>
      <c r="M290" s="199">
        <v>0</v>
      </c>
    </row>
    <row r="291" spans="1:13" ht="20.100000000000001" customHeight="1" x14ac:dyDescent="0.35">
      <c r="A291" s="110" t="s">
        <v>403</v>
      </c>
      <c r="B291" s="111" t="s">
        <v>424</v>
      </c>
      <c r="C291" s="204" t="s">
        <v>529</v>
      </c>
      <c r="D291" s="205" t="s">
        <v>530</v>
      </c>
      <c r="E291" s="200">
        <v>4</v>
      </c>
      <c r="F291" s="193">
        <v>4</v>
      </c>
      <c r="G291" s="193">
        <v>4</v>
      </c>
      <c r="H291" s="193">
        <v>0</v>
      </c>
      <c r="I291" s="193">
        <v>4</v>
      </c>
      <c r="J291" s="193">
        <v>0</v>
      </c>
      <c r="K291" s="193">
        <v>3</v>
      </c>
      <c r="L291" s="193">
        <v>0</v>
      </c>
      <c r="M291" s="201">
        <v>0</v>
      </c>
    </row>
    <row r="292" spans="1:13" ht="20.100000000000001" customHeight="1" x14ac:dyDescent="0.35">
      <c r="A292" s="105" t="s">
        <v>403</v>
      </c>
      <c r="B292" s="106" t="s">
        <v>425</v>
      </c>
      <c r="C292" s="202" t="s">
        <v>529</v>
      </c>
      <c r="D292" s="203" t="s">
        <v>530</v>
      </c>
      <c r="E292" s="198">
        <v>4</v>
      </c>
      <c r="F292" s="191">
        <v>4</v>
      </c>
      <c r="G292" s="191">
        <v>4</v>
      </c>
      <c r="H292" s="191">
        <v>0</v>
      </c>
      <c r="I292" s="191">
        <v>4</v>
      </c>
      <c r="J292" s="191">
        <v>0</v>
      </c>
      <c r="K292" s="191">
        <v>3</v>
      </c>
      <c r="L292" s="191">
        <v>0</v>
      </c>
      <c r="M292" s="199">
        <v>12</v>
      </c>
    </row>
    <row r="293" spans="1:13" ht="20.100000000000001" customHeight="1" x14ac:dyDescent="0.35">
      <c r="A293" s="110" t="s">
        <v>403</v>
      </c>
      <c r="B293" s="111" t="s">
        <v>426</v>
      </c>
      <c r="C293" s="204" t="s">
        <v>533</v>
      </c>
      <c r="D293" s="205" t="s">
        <v>530</v>
      </c>
      <c r="E293" s="200">
        <v>4</v>
      </c>
      <c r="F293" s="193">
        <v>4</v>
      </c>
      <c r="G293" s="193">
        <v>4</v>
      </c>
      <c r="H293" s="193">
        <v>0</v>
      </c>
      <c r="I293" s="193">
        <v>4</v>
      </c>
      <c r="J293" s="193">
        <v>0</v>
      </c>
      <c r="K293" s="193">
        <v>0</v>
      </c>
      <c r="L293" s="193">
        <v>0</v>
      </c>
      <c r="M293" s="201">
        <v>0</v>
      </c>
    </row>
    <row r="294" spans="1:13" ht="20.100000000000001" customHeight="1" x14ac:dyDescent="0.35">
      <c r="A294" s="105" t="s">
        <v>403</v>
      </c>
      <c r="B294" s="106" t="s">
        <v>427</v>
      </c>
      <c r="C294" s="202" t="s">
        <v>529</v>
      </c>
      <c r="D294" s="203" t="s">
        <v>530</v>
      </c>
      <c r="E294" s="198">
        <v>4</v>
      </c>
      <c r="F294" s="191">
        <v>4</v>
      </c>
      <c r="G294" s="191">
        <v>4</v>
      </c>
      <c r="H294" s="191">
        <v>0</v>
      </c>
      <c r="I294" s="191">
        <v>4</v>
      </c>
      <c r="J294" s="191">
        <v>0</v>
      </c>
      <c r="K294" s="191">
        <v>2</v>
      </c>
      <c r="L294" s="191">
        <v>0</v>
      </c>
      <c r="M294" s="199">
        <v>0</v>
      </c>
    </row>
    <row r="295" spans="1:13" ht="20.100000000000001" customHeight="1" x14ac:dyDescent="0.35">
      <c r="A295" s="110" t="s">
        <v>403</v>
      </c>
      <c r="B295" s="111" t="s">
        <v>428</v>
      </c>
      <c r="C295" s="204" t="s">
        <v>534</v>
      </c>
      <c r="D295" s="205" t="s">
        <v>530</v>
      </c>
      <c r="E295" s="200">
        <v>0</v>
      </c>
      <c r="F295" s="193">
        <v>0</v>
      </c>
      <c r="G295" s="193">
        <v>0</v>
      </c>
      <c r="H295" s="193">
        <v>0</v>
      </c>
      <c r="I295" s="193">
        <v>0</v>
      </c>
      <c r="J295" s="193">
        <v>0</v>
      </c>
      <c r="K295" s="193">
        <v>0</v>
      </c>
      <c r="L295" s="193">
        <v>0</v>
      </c>
      <c r="M295" s="201">
        <v>0</v>
      </c>
    </row>
    <row r="296" spans="1:13" ht="20.100000000000001" customHeight="1" x14ac:dyDescent="0.35">
      <c r="A296" s="105" t="s">
        <v>429</v>
      </c>
      <c r="B296" s="106" t="s">
        <v>430</v>
      </c>
      <c r="C296" s="202" t="s">
        <v>529</v>
      </c>
      <c r="D296" s="203" t="s">
        <v>530</v>
      </c>
      <c r="E296" s="198">
        <v>3</v>
      </c>
      <c r="F296" s="191">
        <v>5</v>
      </c>
      <c r="G296" s="191">
        <v>4</v>
      </c>
      <c r="H296" s="191">
        <v>0</v>
      </c>
      <c r="I296" s="191">
        <v>2</v>
      </c>
      <c r="J296" s="191">
        <v>0</v>
      </c>
      <c r="K296" s="191">
        <v>3</v>
      </c>
      <c r="L296" s="191">
        <v>0</v>
      </c>
      <c r="M296" s="199">
        <v>0</v>
      </c>
    </row>
    <row r="297" spans="1:13" ht="20.100000000000001" customHeight="1" x14ac:dyDescent="0.35">
      <c r="A297" s="110" t="s">
        <v>429</v>
      </c>
      <c r="B297" s="111" t="s">
        <v>431</v>
      </c>
      <c r="C297" s="204" t="s">
        <v>526</v>
      </c>
      <c r="D297" s="205" t="s">
        <v>527</v>
      </c>
      <c r="E297" s="200">
        <v>0</v>
      </c>
      <c r="F297" s="193">
        <v>0</v>
      </c>
      <c r="G297" s="193">
        <v>0</v>
      </c>
      <c r="H297" s="193">
        <v>0</v>
      </c>
      <c r="I297" s="193">
        <v>0</v>
      </c>
      <c r="J297" s="193">
        <v>0</v>
      </c>
      <c r="K297" s="193">
        <v>0</v>
      </c>
      <c r="L297" s="193">
        <v>0</v>
      </c>
      <c r="M297" s="201">
        <v>0</v>
      </c>
    </row>
    <row r="298" spans="1:13" ht="20.100000000000001" customHeight="1" x14ac:dyDescent="0.35">
      <c r="A298" s="105" t="s">
        <v>429</v>
      </c>
      <c r="B298" s="106" t="s">
        <v>432</v>
      </c>
      <c r="C298" s="202" t="s">
        <v>529</v>
      </c>
      <c r="D298" s="203" t="s">
        <v>530</v>
      </c>
      <c r="E298" s="198">
        <v>5</v>
      </c>
      <c r="F298" s="191">
        <v>4</v>
      </c>
      <c r="G298" s="191">
        <v>4</v>
      </c>
      <c r="H298" s="191">
        <v>0</v>
      </c>
      <c r="I298" s="191">
        <v>4</v>
      </c>
      <c r="J298" s="191">
        <v>0</v>
      </c>
      <c r="K298" s="191">
        <v>3</v>
      </c>
      <c r="L298" s="191">
        <v>0</v>
      </c>
      <c r="M298" s="199">
        <v>0</v>
      </c>
    </row>
    <row r="299" spans="1:13" ht="20.100000000000001" customHeight="1" x14ac:dyDescent="0.35">
      <c r="A299" s="110" t="s">
        <v>429</v>
      </c>
      <c r="B299" s="111" t="s">
        <v>433</v>
      </c>
      <c r="C299" s="204" t="s">
        <v>529</v>
      </c>
      <c r="D299" s="205" t="s">
        <v>530</v>
      </c>
      <c r="E299" s="200">
        <v>3</v>
      </c>
      <c r="F299" s="193">
        <v>4</v>
      </c>
      <c r="G299" s="193">
        <v>4</v>
      </c>
      <c r="H299" s="193">
        <v>0</v>
      </c>
      <c r="I299" s="193">
        <v>4</v>
      </c>
      <c r="J299" s="193">
        <v>0</v>
      </c>
      <c r="K299" s="193">
        <v>3</v>
      </c>
      <c r="L299" s="193">
        <v>0</v>
      </c>
      <c r="M299" s="201">
        <v>0</v>
      </c>
    </row>
    <row r="300" spans="1:13" ht="20.100000000000001" customHeight="1" x14ac:dyDescent="0.35">
      <c r="A300" s="105" t="s">
        <v>429</v>
      </c>
      <c r="B300" s="106" t="s">
        <v>434</v>
      </c>
      <c r="C300" s="202" t="s">
        <v>529</v>
      </c>
      <c r="D300" s="203" t="s">
        <v>530</v>
      </c>
      <c r="E300" s="198">
        <v>4</v>
      </c>
      <c r="F300" s="191">
        <v>4</v>
      </c>
      <c r="G300" s="191">
        <v>4</v>
      </c>
      <c r="H300" s="191">
        <v>0</v>
      </c>
      <c r="I300" s="191">
        <v>3</v>
      </c>
      <c r="J300" s="191">
        <v>0</v>
      </c>
      <c r="K300" s="191">
        <v>3</v>
      </c>
      <c r="L300" s="191">
        <v>0</v>
      </c>
      <c r="M300" s="199">
        <v>0</v>
      </c>
    </row>
    <row r="301" spans="1:13" ht="20.100000000000001" customHeight="1" x14ac:dyDescent="0.35">
      <c r="A301" s="110" t="s">
        <v>429</v>
      </c>
      <c r="B301" s="111" t="s">
        <v>435</v>
      </c>
      <c r="C301" s="204" t="s">
        <v>529</v>
      </c>
      <c r="D301" s="205" t="s">
        <v>530</v>
      </c>
      <c r="E301" s="200">
        <v>3</v>
      </c>
      <c r="F301" s="193">
        <v>3</v>
      </c>
      <c r="G301" s="193">
        <v>3</v>
      </c>
      <c r="H301" s="193">
        <v>3</v>
      </c>
      <c r="I301" s="193">
        <v>3</v>
      </c>
      <c r="J301" s="193">
        <v>3</v>
      </c>
      <c r="K301" s="193">
        <v>3</v>
      </c>
      <c r="L301" s="193">
        <v>3</v>
      </c>
      <c r="M301" s="201">
        <v>3</v>
      </c>
    </row>
    <row r="302" spans="1:13" ht="20.100000000000001" customHeight="1" x14ac:dyDescent="0.35">
      <c r="A302" s="105" t="s">
        <v>436</v>
      </c>
      <c r="B302" s="106" t="s">
        <v>437</v>
      </c>
      <c r="C302" s="202" t="s">
        <v>526</v>
      </c>
      <c r="D302" s="203" t="s">
        <v>530</v>
      </c>
      <c r="E302" s="198">
        <v>0</v>
      </c>
      <c r="F302" s="191">
        <v>0</v>
      </c>
      <c r="G302" s="191">
        <v>0</v>
      </c>
      <c r="H302" s="191">
        <v>0</v>
      </c>
      <c r="I302" s="191">
        <v>0</v>
      </c>
      <c r="J302" s="191">
        <v>0</v>
      </c>
      <c r="K302" s="191">
        <v>0</v>
      </c>
      <c r="L302" s="191">
        <v>0</v>
      </c>
      <c r="M302" s="199">
        <v>0</v>
      </c>
    </row>
    <row r="303" spans="1:13" ht="20.100000000000001" customHeight="1" x14ac:dyDescent="0.35">
      <c r="A303" s="110" t="s">
        <v>438</v>
      </c>
      <c r="B303" s="111" t="s">
        <v>439</v>
      </c>
      <c r="C303" s="204" t="s">
        <v>529</v>
      </c>
      <c r="D303" s="205" t="s">
        <v>530</v>
      </c>
      <c r="E303" s="200">
        <v>0</v>
      </c>
      <c r="F303" s="193">
        <v>4</v>
      </c>
      <c r="G303" s="193">
        <v>4</v>
      </c>
      <c r="H303" s="193">
        <v>0</v>
      </c>
      <c r="I303" s="193">
        <v>4</v>
      </c>
      <c r="J303" s="193">
        <v>0</v>
      </c>
      <c r="K303" s="193">
        <v>0</v>
      </c>
      <c r="L303" s="193">
        <v>0</v>
      </c>
      <c r="M303" s="201">
        <v>0</v>
      </c>
    </row>
    <row r="304" spans="1:13" ht="20.100000000000001" customHeight="1" x14ac:dyDescent="0.35">
      <c r="A304" s="105" t="s">
        <v>438</v>
      </c>
      <c r="B304" s="106" t="s">
        <v>440</v>
      </c>
      <c r="C304" s="202" t="s">
        <v>529</v>
      </c>
      <c r="D304" s="203" t="s">
        <v>530</v>
      </c>
      <c r="E304" s="198">
        <v>4</v>
      </c>
      <c r="F304" s="191">
        <v>4</v>
      </c>
      <c r="G304" s="191">
        <v>4</v>
      </c>
      <c r="H304" s="191">
        <v>0</v>
      </c>
      <c r="I304" s="191">
        <v>4</v>
      </c>
      <c r="J304" s="191">
        <v>0</v>
      </c>
      <c r="K304" s="191">
        <v>3</v>
      </c>
      <c r="L304" s="191">
        <v>0</v>
      </c>
      <c r="M304" s="199">
        <v>3</v>
      </c>
    </row>
    <row r="305" spans="1:13" ht="20.100000000000001" customHeight="1" x14ac:dyDescent="0.35">
      <c r="A305" s="110" t="s">
        <v>438</v>
      </c>
      <c r="B305" s="111" t="s">
        <v>441</v>
      </c>
      <c r="C305" s="204" t="s">
        <v>529</v>
      </c>
      <c r="D305" s="205" t="s">
        <v>530</v>
      </c>
      <c r="E305" s="200">
        <v>4</v>
      </c>
      <c r="F305" s="193">
        <v>2</v>
      </c>
      <c r="G305" s="193">
        <v>2</v>
      </c>
      <c r="H305" s="193">
        <v>0</v>
      </c>
      <c r="I305" s="193">
        <v>4</v>
      </c>
      <c r="J305" s="193">
        <v>0</v>
      </c>
      <c r="K305" s="193">
        <v>0</v>
      </c>
      <c r="L305" s="193">
        <v>0</v>
      </c>
      <c r="M305" s="201">
        <v>0</v>
      </c>
    </row>
    <row r="306" spans="1:13" ht="20.100000000000001" customHeight="1" x14ac:dyDescent="0.35">
      <c r="A306" s="105" t="s">
        <v>438</v>
      </c>
      <c r="B306" s="106" t="s">
        <v>442</v>
      </c>
      <c r="C306" s="202" t="s">
        <v>529</v>
      </c>
      <c r="D306" s="203" t="s">
        <v>530</v>
      </c>
      <c r="E306" s="198">
        <v>3</v>
      </c>
      <c r="F306" s="191">
        <v>3</v>
      </c>
      <c r="G306" s="191">
        <v>3</v>
      </c>
      <c r="H306" s="191">
        <v>0</v>
      </c>
      <c r="I306" s="191">
        <v>3</v>
      </c>
      <c r="J306" s="191">
        <v>3</v>
      </c>
      <c r="K306" s="191">
        <v>3</v>
      </c>
      <c r="L306" s="191">
        <v>5</v>
      </c>
      <c r="M306" s="199">
        <v>3</v>
      </c>
    </row>
    <row r="307" spans="1:13" ht="20.100000000000001" customHeight="1" x14ac:dyDescent="0.35">
      <c r="A307" s="110" t="s">
        <v>438</v>
      </c>
      <c r="B307" s="111" t="s">
        <v>443</v>
      </c>
      <c r="C307" s="204" t="s">
        <v>529</v>
      </c>
      <c r="D307" s="205" t="s">
        <v>530</v>
      </c>
      <c r="E307" s="200">
        <v>4</v>
      </c>
      <c r="F307" s="193">
        <v>4</v>
      </c>
      <c r="G307" s="193">
        <v>4</v>
      </c>
      <c r="H307" s="193">
        <v>0</v>
      </c>
      <c r="I307" s="193">
        <v>0</v>
      </c>
      <c r="J307" s="193">
        <v>0</v>
      </c>
      <c r="K307" s="193">
        <v>0</v>
      </c>
      <c r="L307" s="193">
        <v>0</v>
      </c>
      <c r="M307" s="201">
        <v>0</v>
      </c>
    </row>
    <row r="308" spans="1:13" ht="20.100000000000001" customHeight="1" x14ac:dyDescent="0.35">
      <c r="A308" s="105" t="s">
        <v>438</v>
      </c>
      <c r="B308" s="106" t="s">
        <v>444</v>
      </c>
      <c r="C308" s="202" t="s">
        <v>526</v>
      </c>
      <c r="D308" s="203" t="s">
        <v>530</v>
      </c>
      <c r="E308" s="198">
        <v>0</v>
      </c>
      <c r="F308" s="191">
        <v>0</v>
      </c>
      <c r="G308" s="191">
        <v>0</v>
      </c>
      <c r="H308" s="191">
        <v>0</v>
      </c>
      <c r="I308" s="191">
        <v>0</v>
      </c>
      <c r="J308" s="191">
        <v>0</v>
      </c>
      <c r="K308" s="191">
        <v>0</v>
      </c>
      <c r="L308" s="191">
        <v>0</v>
      </c>
      <c r="M308" s="199">
        <v>0</v>
      </c>
    </row>
    <row r="309" spans="1:13" ht="20.100000000000001" customHeight="1" x14ac:dyDescent="0.35">
      <c r="A309" s="110" t="s">
        <v>445</v>
      </c>
      <c r="B309" s="111" t="s">
        <v>446</v>
      </c>
      <c r="C309" s="204" t="s">
        <v>529</v>
      </c>
      <c r="D309" s="205" t="s">
        <v>527</v>
      </c>
      <c r="E309" s="200">
        <v>0</v>
      </c>
      <c r="F309" s="193">
        <v>0</v>
      </c>
      <c r="G309" s="193">
        <v>0</v>
      </c>
      <c r="H309" s="193">
        <v>0</v>
      </c>
      <c r="I309" s="193">
        <v>0</v>
      </c>
      <c r="J309" s="193">
        <v>0</v>
      </c>
      <c r="K309" s="193">
        <v>0</v>
      </c>
      <c r="L309" s="193">
        <v>0</v>
      </c>
      <c r="M309" s="201">
        <v>0</v>
      </c>
    </row>
    <row r="310" spans="1:13" ht="20.100000000000001" customHeight="1" x14ac:dyDescent="0.35">
      <c r="A310" s="105" t="s">
        <v>445</v>
      </c>
      <c r="B310" s="106" t="s">
        <v>447</v>
      </c>
      <c r="C310" s="202" t="s">
        <v>529</v>
      </c>
      <c r="D310" s="203" t="s">
        <v>527</v>
      </c>
      <c r="E310" s="198">
        <v>0</v>
      </c>
      <c r="F310" s="191">
        <v>0</v>
      </c>
      <c r="G310" s="191">
        <v>0</v>
      </c>
      <c r="H310" s="191">
        <v>0</v>
      </c>
      <c r="I310" s="191">
        <v>0</v>
      </c>
      <c r="J310" s="191">
        <v>0</v>
      </c>
      <c r="K310" s="191">
        <v>0</v>
      </c>
      <c r="L310" s="191">
        <v>0</v>
      </c>
      <c r="M310" s="199">
        <v>0</v>
      </c>
    </row>
    <row r="311" spans="1:13" ht="20.100000000000001" customHeight="1" x14ac:dyDescent="0.35">
      <c r="A311" s="110" t="s">
        <v>445</v>
      </c>
      <c r="B311" s="111" t="s">
        <v>448</v>
      </c>
      <c r="C311" s="204" t="s">
        <v>529</v>
      </c>
      <c r="D311" s="205" t="s">
        <v>527</v>
      </c>
      <c r="E311" s="200">
        <v>0</v>
      </c>
      <c r="F311" s="193">
        <v>0</v>
      </c>
      <c r="G311" s="193">
        <v>0</v>
      </c>
      <c r="H311" s="193">
        <v>0</v>
      </c>
      <c r="I311" s="193">
        <v>0</v>
      </c>
      <c r="J311" s="193">
        <v>0</v>
      </c>
      <c r="K311" s="193">
        <v>0</v>
      </c>
      <c r="L311" s="193">
        <v>0</v>
      </c>
      <c r="M311" s="201">
        <v>0</v>
      </c>
    </row>
    <row r="312" spans="1:13" ht="20.100000000000001" customHeight="1" x14ac:dyDescent="0.35">
      <c r="A312" s="105" t="s">
        <v>445</v>
      </c>
      <c r="B312" s="106" t="s">
        <v>449</v>
      </c>
      <c r="C312" s="202" t="s">
        <v>529</v>
      </c>
      <c r="D312" s="203" t="s">
        <v>530</v>
      </c>
      <c r="E312" s="198">
        <v>6</v>
      </c>
      <c r="F312" s="191">
        <v>6</v>
      </c>
      <c r="G312" s="191">
        <v>3</v>
      </c>
      <c r="H312" s="191">
        <v>3</v>
      </c>
      <c r="I312" s="191">
        <v>3</v>
      </c>
      <c r="J312" s="191">
        <v>0</v>
      </c>
      <c r="K312" s="191">
        <v>3</v>
      </c>
      <c r="L312" s="191">
        <v>0</v>
      </c>
      <c r="M312" s="199">
        <v>0</v>
      </c>
    </row>
    <row r="313" spans="1:13" ht="20.100000000000001" customHeight="1" x14ac:dyDescent="0.35">
      <c r="A313" s="110" t="s">
        <v>445</v>
      </c>
      <c r="B313" s="111" t="s">
        <v>450</v>
      </c>
      <c r="C313" s="204" t="s">
        <v>529</v>
      </c>
      <c r="D313" s="205" t="s">
        <v>527</v>
      </c>
      <c r="E313" s="200">
        <v>0</v>
      </c>
      <c r="F313" s="193">
        <v>0</v>
      </c>
      <c r="G313" s="193">
        <v>0</v>
      </c>
      <c r="H313" s="193">
        <v>0</v>
      </c>
      <c r="I313" s="193">
        <v>0</v>
      </c>
      <c r="J313" s="193">
        <v>0</v>
      </c>
      <c r="K313" s="193">
        <v>0</v>
      </c>
      <c r="L313" s="193">
        <v>0</v>
      </c>
      <c r="M313" s="201">
        <v>0</v>
      </c>
    </row>
    <row r="314" spans="1:13" ht="20.100000000000001" customHeight="1" x14ac:dyDescent="0.35">
      <c r="A314" s="105" t="s">
        <v>445</v>
      </c>
      <c r="B314" s="106" t="s">
        <v>451</v>
      </c>
      <c r="C314" s="202" t="s">
        <v>529</v>
      </c>
      <c r="D314" s="203" t="s">
        <v>527</v>
      </c>
      <c r="E314" s="198">
        <v>3</v>
      </c>
      <c r="F314" s="191">
        <v>4</v>
      </c>
      <c r="G314" s="191">
        <v>4</v>
      </c>
      <c r="H314" s="191">
        <v>4</v>
      </c>
      <c r="I314" s="191">
        <v>3</v>
      </c>
      <c r="J314" s="191">
        <v>0</v>
      </c>
      <c r="K314" s="191">
        <v>3</v>
      </c>
      <c r="L314" s="191">
        <v>0</v>
      </c>
      <c r="M314" s="199">
        <v>0</v>
      </c>
    </row>
    <row r="315" spans="1:13" ht="20.100000000000001" customHeight="1" x14ac:dyDescent="0.35">
      <c r="A315" s="110" t="s">
        <v>445</v>
      </c>
      <c r="B315" s="111" t="s">
        <v>452</v>
      </c>
      <c r="C315" s="204" t="s">
        <v>526</v>
      </c>
      <c r="D315" s="205" t="s">
        <v>530</v>
      </c>
      <c r="E315" s="200">
        <v>0</v>
      </c>
      <c r="F315" s="193">
        <v>0</v>
      </c>
      <c r="G315" s="193">
        <v>0</v>
      </c>
      <c r="H315" s="193">
        <v>0</v>
      </c>
      <c r="I315" s="193">
        <v>0</v>
      </c>
      <c r="J315" s="193">
        <v>0</v>
      </c>
      <c r="K315" s="193">
        <v>0</v>
      </c>
      <c r="L315" s="193">
        <v>0</v>
      </c>
      <c r="M315" s="201">
        <v>0</v>
      </c>
    </row>
    <row r="316" spans="1:13" ht="20.100000000000001" customHeight="1" x14ac:dyDescent="0.35">
      <c r="A316" s="105" t="s">
        <v>445</v>
      </c>
      <c r="B316" s="106" t="s">
        <v>453</v>
      </c>
      <c r="C316" s="202" t="s">
        <v>529</v>
      </c>
      <c r="D316" s="203" t="s">
        <v>527</v>
      </c>
      <c r="E316" s="198">
        <v>0</v>
      </c>
      <c r="F316" s="191">
        <v>0</v>
      </c>
      <c r="G316" s="191">
        <v>0</v>
      </c>
      <c r="H316" s="191">
        <v>0</v>
      </c>
      <c r="I316" s="191">
        <v>0</v>
      </c>
      <c r="J316" s="191">
        <v>0</v>
      </c>
      <c r="K316" s="191">
        <v>0</v>
      </c>
      <c r="L316" s="191">
        <v>0</v>
      </c>
      <c r="M316" s="199">
        <v>0</v>
      </c>
    </row>
    <row r="317" spans="1:13" ht="20.100000000000001" customHeight="1" x14ac:dyDescent="0.35">
      <c r="A317" s="110" t="s">
        <v>445</v>
      </c>
      <c r="B317" s="111" t="s">
        <v>454</v>
      </c>
      <c r="C317" s="204" t="s">
        <v>529</v>
      </c>
      <c r="D317" s="205" t="s">
        <v>527</v>
      </c>
      <c r="E317" s="200">
        <v>6</v>
      </c>
      <c r="F317" s="193">
        <v>3</v>
      </c>
      <c r="G317" s="193">
        <v>3</v>
      </c>
      <c r="H317" s="193">
        <v>3</v>
      </c>
      <c r="I317" s="193">
        <v>3</v>
      </c>
      <c r="J317" s="193">
        <v>0</v>
      </c>
      <c r="K317" s="193">
        <v>3</v>
      </c>
      <c r="L317" s="193">
        <v>0</v>
      </c>
      <c r="M317" s="201">
        <v>0</v>
      </c>
    </row>
    <row r="318" spans="1:13" ht="20.100000000000001" customHeight="1" x14ac:dyDescent="0.35">
      <c r="A318" s="105" t="s">
        <v>445</v>
      </c>
      <c r="B318" s="106" t="s">
        <v>455</v>
      </c>
      <c r="C318" s="202" t="s">
        <v>529</v>
      </c>
      <c r="D318" s="203" t="s">
        <v>527</v>
      </c>
      <c r="E318" s="198">
        <v>0</v>
      </c>
      <c r="F318" s="191">
        <v>0</v>
      </c>
      <c r="G318" s="191">
        <v>0</v>
      </c>
      <c r="H318" s="191">
        <v>0</v>
      </c>
      <c r="I318" s="191">
        <v>0</v>
      </c>
      <c r="J318" s="191">
        <v>0</v>
      </c>
      <c r="K318" s="191">
        <v>0</v>
      </c>
      <c r="L318" s="191">
        <v>0</v>
      </c>
      <c r="M318" s="199">
        <v>0</v>
      </c>
    </row>
    <row r="319" spans="1:13" ht="20.100000000000001" customHeight="1" x14ac:dyDescent="0.35">
      <c r="A319" s="110" t="s">
        <v>456</v>
      </c>
      <c r="B319" s="111" t="s">
        <v>457</v>
      </c>
      <c r="C319" s="204" t="s">
        <v>529</v>
      </c>
      <c r="D319" s="205" t="s">
        <v>530</v>
      </c>
      <c r="E319" s="200">
        <v>3</v>
      </c>
      <c r="F319" s="193">
        <v>4</v>
      </c>
      <c r="G319" s="193">
        <v>4</v>
      </c>
      <c r="H319" s="193">
        <v>1</v>
      </c>
      <c r="I319" s="193">
        <v>0</v>
      </c>
      <c r="J319" s="193">
        <v>0</v>
      </c>
      <c r="K319" s="193">
        <v>0</v>
      </c>
      <c r="L319" s="193">
        <v>0</v>
      </c>
      <c r="M319" s="201">
        <v>0</v>
      </c>
    </row>
    <row r="320" spans="1:13" ht="20.100000000000001" customHeight="1" x14ac:dyDescent="0.35">
      <c r="A320" s="105" t="s">
        <v>456</v>
      </c>
      <c r="B320" s="106" t="s">
        <v>458</v>
      </c>
      <c r="C320" s="202" t="s">
        <v>529</v>
      </c>
      <c r="D320" s="203" t="s">
        <v>530</v>
      </c>
      <c r="E320" s="198">
        <v>4</v>
      </c>
      <c r="F320" s="191">
        <v>2</v>
      </c>
      <c r="G320" s="191">
        <v>2</v>
      </c>
      <c r="H320" s="191">
        <v>0</v>
      </c>
      <c r="I320" s="191">
        <v>3</v>
      </c>
      <c r="J320" s="191">
        <v>0</v>
      </c>
      <c r="K320" s="191">
        <v>3</v>
      </c>
      <c r="L320" s="191">
        <v>0</v>
      </c>
      <c r="M320" s="199">
        <v>0</v>
      </c>
    </row>
    <row r="321" spans="1:13" ht="20.100000000000001" customHeight="1" x14ac:dyDescent="0.35">
      <c r="A321" s="110" t="s">
        <v>456</v>
      </c>
      <c r="B321" s="111" t="s">
        <v>459</v>
      </c>
      <c r="C321" s="204" t="s">
        <v>526</v>
      </c>
      <c r="D321" s="205" t="s">
        <v>530</v>
      </c>
      <c r="E321" s="200">
        <v>0</v>
      </c>
      <c r="F321" s="193">
        <v>0</v>
      </c>
      <c r="G321" s="193">
        <v>0</v>
      </c>
      <c r="H321" s="193">
        <v>0</v>
      </c>
      <c r="I321" s="193">
        <v>0</v>
      </c>
      <c r="J321" s="193">
        <v>0</v>
      </c>
      <c r="K321" s="193">
        <v>0</v>
      </c>
      <c r="L321" s="193">
        <v>0</v>
      </c>
      <c r="M321" s="201">
        <v>0</v>
      </c>
    </row>
    <row r="322" spans="1:13" ht="20.100000000000001" customHeight="1" x14ac:dyDescent="0.35">
      <c r="A322" s="105" t="s">
        <v>460</v>
      </c>
      <c r="B322" s="106" t="s">
        <v>461</v>
      </c>
      <c r="C322" s="202" t="s">
        <v>533</v>
      </c>
      <c r="D322" s="203" t="s">
        <v>530</v>
      </c>
      <c r="E322" s="198">
        <v>0</v>
      </c>
      <c r="F322" s="191">
        <v>4</v>
      </c>
      <c r="G322" s="191">
        <v>1</v>
      </c>
      <c r="H322" s="191">
        <v>0</v>
      </c>
      <c r="I322" s="191">
        <v>0</v>
      </c>
      <c r="J322" s="191">
        <v>0</v>
      </c>
      <c r="K322" s="191">
        <v>0</v>
      </c>
      <c r="L322" s="191">
        <v>0</v>
      </c>
      <c r="M322" s="199">
        <v>5</v>
      </c>
    </row>
    <row r="323" spans="1:13" ht="20.100000000000001" customHeight="1" x14ac:dyDescent="0.35">
      <c r="A323" s="110" t="s">
        <v>460</v>
      </c>
      <c r="B323" s="111" t="s">
        <v>462</v>
      </c>
      <c r="C323" s="204" t="s">
        <v>529</v>
      </c>
      <c r="D323" s="205" t="s">
        <v>530</v>
      </c>
      <c r="E323" s="200">
        <v>2</v>
      </c>
      <c r="F323" s="193">
        <v>2</v>
      </c>
      <c r="G323" s="193">
        <v>2</v>
      </c>
      <c r="H323" s="193">
        <v>4</v>
      </c>
      <c r="I323" s="193">
        <v>4</v>
      </c>
      <c r="J323" s="193">
        <v>3</v>
      </c>
      <c r="K323" s="193">
        <v>2</v>
      </c>
      <c r="L323" s="193">
        <v>2</v>
      </c>
      <c r="M323" s="201">
        <v>0</v>
      </c>
    </row>
    <row r="324" spans="1:13" ht="20.100000000000001" customHeight="1" x14ac:dyDescent="0.35">
      <c r="A324" s="105" t="s">
        <v>460</v>
      </c>
      <c r="B324" s="106" t="s">
        <v>463</v>
      </c>
      <c r="C324" s="202" t="s">
        <v>533</v>
      </c>
      <c r="D324" s="203" t="s">
        <v>530</v>
      </c>
      <c r="E324" s="198">
        <v>5</v>
      </c>
      <c r="F324" s="191">
        <v>4</v>
      </c>
      <c r="G324" s="191">
        <v>4</v>
      </c>
      <c r="H324" s="191">
        <v>0</v>
      </c>
      <c r="I324" s="191">
        <v>5</v>
      </c>
      <c r="J324" s="191">
        <v>0</v>
      </c>
      <c r="K324" s="191">
        <v>0</v>
      </c>
      <c r="L324" s="191">
        <v>0</v>
      </c>
      <c r="M324" s="199">
        <v>0</v>
      </c>
    </row>
    <row r="325" spans="1:13" ht="20.100000000000001" customHeight="1" x14ac:dyDescent="0.35">
      <c r="A325" s="110" t="s">
        <v>460</v>
      </c>
      <c r="B325" s="111" t="s">
        <v>464</v>
      </c>
      <c r="C325" s="204" t="s">
        <v>533</v>
      </c>
      <c r="D325" s="205" t="s">
        <v>530</v>
      </c>
      <c r="E325" s="200">
        <v>2</v>
      </c>
      <c r="F325" s="193">
        <v>2</v>
      </c>
      <c r="G325" s="193">
        <v>2</v>
      </c>
      <c r="H325" s="193">
        <v>2</v>
      </c>
      <c r="I325" s="193">
        <v>4</v>
      </c>
      <c r="J325" s="193">
        <v>0</v>
      </c>
      <c r="K325" s="193">
        <v>0</v>
      </c>
      <c r="L325" s="193">
        <v>0</v>
      </c>
      <c r="M325" s="201">
        <v>0</v>
      </c>
    </row>
    <row r="326" spans="1:13" ht="20.100000000000001" customHeight="1" x14ac:dyDescent="0.35">
      <c r="A326" s="105" t="s">
        <v>460</v>
      </c>
      <c r="B326" s="106" t="s">
        <v>465</v>
      </c>
      <c r="C326" s="202" t="s">
        <v>533</v>
      </c>
      <c r="D326" s="203" t="s">
        <v>530</v>
      </c>
      <c r="E326" s="198">
        <v>0</v>
      </c>
      <c r="F326" s="191">
        <v>3</v>
      </c>
      <c r="G326" s="191">
        <v>1</v>
      </c>
      <c r="H326" s="191">
        <v>0</v>
      </c>
      <c r="I326" s="191">
        <v>0</v>
      </c>
      <c r="J326" s="191">
        <v>0</v>
      </c>
      <c r="K326" s="191">
        <v>0</v>
      </c>
      <c r="L326" s="191">
        <v>0</v>
      </c>
      <c r="M326" s="199">
        <v>0</v>
      </c>
    </row>
    <row r="327" spans="1:13" ht="20.100000000000001" customHeight="1" x14ac:dyDescent="0.35">
      <c r="A327" s="110" t="s">
        <v>460</v>
      </c>
      <c r="B327" s="111" t="s">
        <v>466</v>
      </c>
      <c r="C327" s="204" t="s">
        <v>534</v>
      </c>
      <c r="D327" s="205" t="s">
        <v>530</v>
      </c>
      <c r="E327" s="200">
        <v>0</v>
      </c>
      <c r="F327" s="193">
        <v>0</v>
      </c>
      <c r="G327" s="193">
        <v>0</v>
      </c>
      <c r="H327" s="193">
        <v>0</v>
      </c>
      <c r="I327" s="193">
        <v>0</v>
      </c>
      <c r="J327" s="193">
        <v>0</v>
      </c>
      <c r="K327" s="193">
        <v>0</v>
      </c>
      <c r="L327" s="193">
        <v>0</v>
      </c>
      <c r="M327" s="201">
        <v>0</v>
      </c>
    </row>
    <row r="328" spans="1:13" ht="20.100000000000001" customHeight="1" x14ac:dyDescent="0.35">
      <c r="A328" s="105" t="s">
        <v>460</v>
      </c>
      <c r="B328" s="106" t="s">
        <v>467</v>
      </c>
      <c r="C328" s="202" t="s">
        <v>529</v>
      </c>
      <c r="D328" s="203" t="s">
        <v>530</v>
      </c>
      <c r="E328" s="198">
        <v>0</v>
      </c>
      <c r="F328" s="191">
        <v>0</v>
      </c>
      <c r="G328" s="191">
        <v>0</v>
      </c>
      <c r="H328" s="191">
        <v>0</v>
      </c>
      <c r="I328" s="191">
        <v>0</v>
      </c>
      <c r="J328" s="191">
        <v>0</v>
      </c>
      <c r="K328" s="191">
        <v>0</v>
      </c>
      <c r="L328" s="191">
        <v>0</v>
      </c>
      <c r="M328" s="199">
        <v>0</v>
      </c>
    </row>
    <row r="329" spans="1:13" ht="20.100000000000001" customHeight="1" x14ac:dyDescent="0.35">
      <c r="A329" s="110" t="s">
        <v>468</v>
      </c>
      <c r="B329" s="111" t="s">
        <v>469</v>
      </c>
      <c r="C329" s="204" t="s">
        <v>529</v>
      </c>
      <c r="D329" s="205" t="s">
        <v>531</v>
      </c>
      <c r="E329" s="200">
        <v>4</v>
      </c>
      <c r="F329" s="193">
        <v>4</v>
      </c>
      <c r="G329" s="193">
        <v>4</v>
      </c>
      <c r="H329" s="193">
        <v>0</v>
      </c>
      <c r="I329" s="193">
        <v>4</v>
      </c>
      <c r="J329" s="193">
        <v>0</v>
      </c>
      <c r="K329" s="193">
        <v>0</v>
      </c>
      <c r="L329" s="193">
        <v>0</v>
      </c>
      <c r="M329" s="201">
        <v>0</v>
      </c>
    </row>
    <row r="330" spans="1:13" ht="20.100000000000001" customHeight="1" x14ac:dyDescent="0.35">
      <c r="A330" s="105" t="s">
        <v>468</v>
      </c>
      <c r="B330" s="106" t="s">
        <v>470</v>
      </c>
      <c r="C330" s="202" t="s">
        <v>529</v>
      </c>
      <c r="D330" s="203" t="s">
        <v>530</v>
      </c>
      <c r="E330" s="198">
        <v>4</v>
      </c>
      <c r="F330" s="191">
        <v>4</v>
      </c>
      <c r="G330" s="191">
        <v>4</v>
      </c>
      <c r="H330" s="191">
        <v>0</v>
      </c>
      <c r="I330" s="191">
        <v>4</v>
      </c>
      <c r="J330" s="191">
        <v>0</v>
      </c>
      <c r="K330" s="191">
        <v>2</v>
      </c>
      <c r="L330" s="191">
        <v>0</v>
      </c>
      <c r="M330" s="199">
        <v>0</v>
      </c>
    </row>
    <row r="332" spans="1:13" x14ac:dyDescent="0.35">
      <c r="A332" s="498" t="s">
        <v>930</v>
      </c>
    </row>
    <row r="333" spans="1:13" x14ac:dyDescent="0.35">
      <c r="A333" s="499" t="s">
        <v>986</v>
      </c>
    </row>
  </sheetData>
  <autoFilter ref="A3:M3"/>
  <mergeCells count="1">
    <mergeCell ref="A2:B2"/>
  </mergeCells>
  <pageMargins left="0.25" right="0.25" top="0.75" bottom="0.75" header="0.3" footer="0.3"/>
  <pageSetup scale="59" fitToHeight="0" orientation="landscape" r:id="rId1"/>
  <headerFooter>
    <oddHeader>&amp;L&amp;"Arial,Bold"2019-20 &amp;"Arial,Bold Italic"Survey of Allied Dental Education&amp;"Arial,Bold"
Report 1 - Dental Hygiene Education Programs</oddHeader>
  </headerFooter>
  <rowBreaks count="4" manualBreakCount="4">
    <brk id="72" max="16383" man="1"/>
    <brk id="146" max="16383" man="1"/>
    <brk id="219" max="16383" man="1"/>
    <brk id="2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36"/>
  <sheetViews>
    <sheetView zoomScaleNormal="100" workbookViewId="0">
      <pane xSplit="2" ySplit="4" topLeftCell="C5" activePane="bottomRight" state="frozen"/>
      <selection activeCell="H11" sqref="H11"/>
      <selection pane="topRight" activeCell="H11" sqref="H11"/>
      <selection pane="bottomLeft" activeCell="H11" sqref="H11"/>
      <selection pane="bottomRight" sqref="A1:B1"/>
    </sheetView>
  </sheetViews>
  <sheetFormatPr defaultColWidth="9.19921875" defaultRowHeight="13.5" x14ac:dyDescent="0.35"/>
  <cols>
    <col min="1" max="1" width="9.46484375" style="98" customWidth="1"/>
    <col min="2" max="2" width="73.796875" style="98" customWidth="1"/>
    <col min="3" max="3" width="49.33203125" style="98" bestFit="1" customWidth="1"/>
    <col min="4" max="4" width="15.796875" style="98" bestFit="1" customWidth="1"/>
    <col min="5" max="5" width="14.19921875" style="98" customWidth="1"/>
    <col min="6" max="6" width="13.53125" style="98" customWidth="1"/>
    <col min="7" max="7" width="17" style="98" customWidth="1"/>
    <col min="8" max="8" width="12.796875" style="98" customWidth="1"/>
    <col min="9" max="9" width="33.796875" style="98" customWidth="1"/>
    <col min="10" max="12" width="15.46484375" style="98" bestFit="1" customWidth="1"/>
    <col min="13" max="16384" width="9.19921875" style="98"/>
  </cols>
  <sheetData>
    <row r="1" spans="1:12" ht="13.9" x14ac:dyDescent="0.4">
      <c r="A1" s="553" t="s">
        <v>942</v>
      </c>
      <c r="B1" s="553"/>
    </row>
    <row r="2" spans="1:12" ht="21.75" customHeight="1" x14ac:dyDescent="0.35">
      <c r="A2" s="536" t="s">
        <v>13</v>
      </c>
      <c r="B2" s="536"/>
    </row>
    <row r="3" spans="1:12" ht="21.75" customHeight="1" x14ac:dyDescent="0.35">
      <c r="A3" s="221"/>
      <c r="B3" s="221"/>
      <c r="C3" s="222"/>
      <c r="D3" s="222"/>
      <c r="E3" s="222"/>
      <c r="F3" s="222"/>
      <c r="G3" s="222"/>
      <c r="H3" s="222"/>
      <c r="I3" s="222"/>
      <c r="J3" s="554" t="s">
        <v>562</v>
      </c>
      <c r="K3" s="555"/>
      <c r="L3" s="555"/>
    </row>
    <row r="4" spans="1:12" ht="41.65" x14ac:dyDescent="0.4">
      <c r="A4" s="142" t="s">
        <v>85</v>
      </c>
      <c r="B4" s="147" t="s">
        <v>86</v>
      </c>
      <c r="C4" s="210" t="s">
        <v>545</v>
      </c>
      <c r="D4" s="211" t="s">
        <v>546</v>
      </c>
      <c r="E4" s="211" t="s">
        <v>547</v>
      </c>
      <c r="F4" s="211" t="s">
        <v>548</v>
      </c>
      <c r="G4" s="211" t="s">
        <v>549</v>
      </c>
      <c r="H4" s="211" t="s">
        <v>559</v>
      </c>
      <c r="I4" s="211" t="s">
        <v>560</v>
      </c>
      <c r="J4" s="181" t="s">
        <v>550</v>
      </c>
      <c r="K4" s="181" t="s">
        <v>551</v>
      </c>
      <c r="L4" s="182" t="s">
        <v>552</v>
      </c>
    </row>
    <row r="5" spans="1:12" ht="20.100000000000001" customHeight="1" x14ac:dyDescent="0.35">
      <c r="A5" s="105" t="s">
        <v>91</v>
      </c>
      <c r="B5" s="106" t="s">
        <v>92</v>
      </c>
      <c r="C5" s="212" t="s">
        <v>553</v>
      </c>
      <c r="D5" s="212" t="s">
        <v>527</v>
      </c>
      <c r="E5" s="190">
        <v>12</v>
      </c>
      <c r="F5" s="190">
        <v>11</v>
      </c>
      <c r="G5" s="190">
        <v>0</v>
      </c>
      <c r="H5" s="190">
        <v>0</v>
      </c>
      <c r="I5" s="212" t="s">
        <v>491</v>
      </c>
      <c r="J5" s="213">
        <v>58955</v>
      </c>
      <c r="K5" s="213">
        <v>58955</v>
      </c>
      <c r="L5" s="214">
        <v>58955</v>
      </c>
    </row>
    <row r="6" spans="1:12" ht="20.100000000000001" customHeight="1" x14ac:dyDescent="0.35">
      <c r="A6" s="110" t="s">
        <v>91</v>
      </c>
      <c r="B6" s="111" t="s">
        <v>95</v>
      </c>
      <c r="C6" s="215" t="s">
        <v>553</v>
      </c>
      <c r="D6" s="215" t="s">
        <v>530</v>
      </c>
      <c r="E6" s="192">
        <v>16</v>
      </c>
      <c r="F6" s="192">
        <v>4</v>
      </c>
      <c r="G6" s="192">
        <v>1</v>
      </c>
      <c r="H6" s="192">
        <v>0</v>
      </c>
      <c r="I6" s="215" t="s">
        <v>491</v>
      </c>
      <c r="J6" s="216">
        <v>11690</v>
      </c>
      <c r="K6" s="216">
        <v>11690</v>
      </c>
      <c r="L6" s="217">
        <v>18290</v>
      </c>
    </row>
    <row r="7" spans="1:12" ht="20.100000000000001" customHeight="1" x14ac:dyDescent="0.35">
      <c r="A7" s="105" t="s">
        <v>96</v>
      </c>
      <c r="B7" s="106" t="s">
        <v>97</v>
      </c>
      <c r="C7" s="212" t="s">
        <v>558</v>
      </c>
      <c r="D7" s="212" t="s">
        <v>530</v>
      </c>
      <c r="E7" s="190">
        <v>15</v>
      </c>
      <c r="F7" s="190">
        <v>5</v>
      </c>
      <c r="G7" s="190">
        <v>0</v>
      </c>
      <c r="H7" s="190">
        <v>0</v>
      </c>
      <c r="I7" s="212" t="s">
        <v>554</v>
      </c>
      <c r="J7" s="218">
        <v>50719</v>
      </c>
      <c r="K7" s="218">
        <v>50719</v>
      </c>
      <c r="L7" s="219">
        <v>130185</v>
      </c>
    </row>
    <row r="8" spans="1:12" ht="20.100000000000001" customHeight="1" x14ac:dyDescent="0.35">
      <c r="A8" s="110" t="s">
        <v>98</v>
      </c>
      <c r="B8" s="111" t="s">
        <v>99</v>
      </c>
      <c r="C8" s="215" t="s">
        <v>553</v>
      </c>
      <c r="D8" s="215" t="s">
        <v>530</v>
      </c>
      <c r="E8" s="192">
        <v>16</v>
      </c>
      <c r="F8" s="192">
        <v>5</v>
      </c>
      <c r="G8" s="192">
        <v>0</v>
      </c>
      <c r="H8" s="192">
        <v>0</v>
      </c>
      <c r="I8" s="215" t="s">
        <v>491</v>
      </c>
      <c r="J8" s="216">
        <v>61106</v>
      </c>
      <c r="K8" s="216">
        <v>61106</v>
      </c>
      <c r="L8" s="217">
        <v>61106</v>
      </c>
    </row>
    <row r="9" spans="1:12" ht="20.100000000000001" customHeight="1" x14ac:dyDescent="0.35">
      <c r="A9" s="105" t="s">
        <v>98</v>
      </c>
      <c r="B9" s="106" t="s">
        <v>100</v>
      </c>
      <c r="C9" s="212" t="s">
        <v>553</v>
      </c>
      <c r="D9" s="212" t="s">
        <v>527</v>
      </c>
      <c r="E9" s="190">
        <v>12</v>
      </c>
      <c r="F9" s="190">
        <v>11</v>
      </c>
      <c r="G9" s="190">
        <v>0</v>
      </c>
      <c r="H9" s="190">
        <v>0</v>
      </c>
      <c r="I9" s="212" t="s">
        <v>491</v>
      </c>
      <c r="J9" s="218">
        <v>39456</v>
      </c>
      <c r="K9" s="218">
        <v>39456</v>
      </c>
      <c r="L9" s="219">
        <v>39456</v>
      </c>
    </row>
    <row r="10" spans="1:12" ht="20.100000000000001" customHeight="1" x14ac:dyDescent="0.35">
      <c r="A10" s="110" t="s">
        <v>98</v>
      </c>
      <c r="B10" s="111" t="s">
        <v>101</v>
      </c>
      <c r="C10" s="215" t="s">
        <v>553</v>
      </c>
      <c r="D10" s="215" t="s">
        <v>530</v>
      </c>
      <c r="E10" s="192">
        <v>16</v>
      </c>
      <c r="F10" s="192">
        <v>4</v>
      </c>
      <c r="G10" s="192">
        <v>0</v>
      </c>
      <c r="H10" s="192">
        <v>0</v>
      </c>
      <c r="I10" s="215" t="s">
        <v>555</v>
      </c>
      <c r="J10" s="216">
        <v>18155</v>
      </c>
      <c r="K10" s="216">
        <v>32133</v>
      </c>
      <c r="L10" s="217">
        <v>36483</v>
      </c>
    </row>
    <row r="11" spans="1:12" ht="20.100000000000001" customHeight="1" x14ac:dyDescent="0.35">
      <c r="A11" s="105" t="s">
        <v>98</v>
      </c>
      <c r="B11" s="106" t="s">
        <v>102</v>
      </c>
      <c r="C11" s="212" t="s">
        <v>553</v>
      </c>
      <c r="D11" s="212" t="s">
        <v>530</v>
      </c>
      <c r="E11" s="190">
        <v>15</v>
      </c>
      <c r="F11" s="190">
        <v>4</v>
      </c>
      <c r="G11" s="190">
        <v>1</v>
      </c>
      <c r="H11" s="190">
        <v>0</v>
      </c>
      <c r="I11" s="212" t="s">
        <v>554</v>
      </c>
      <c r="J11" s="218">
        <v>17419</v>
      </c>
      <c r="K11" s="218">
        <v>17419</v>
      </c>
      <c r="L11" s="219">
        <v>30176.5</v>
      </c>
    </row>
    <row r="12" spans="1:12" ht="20.100000000000001" customHeight="1" x14ac:dyDescent="0.35">
      <c r="A12" s="110" t="s">
        <v>98</v>
      </c>
      <c r="B12" s="111" t="s">
        <v>103</v>
      </c>
      <c r="C12" s="215" t="s">
        <v>556</v>
      </c>
      <c r="D12" s="215" t="s">
        <v>530</v>
      </c>
      <c r="E12" s="192">
        <v>16</v>
      </c>
      <c r="F12" s="192">
        <v>4</v>
      </c>
      <c r="G12" s="192">
        <v>1</v>
      </c>
      <c r="H12" s="192">
        <v>1</v>
      </c>
      <c r="I12" s="215" t="s">
        <v>555</v>
      </c>
      <c r="J12" s="216">
        <v>69587</v>
      </c>
      <c r="K12" s="216">
        <v>69587</v>
      </c>
      <c r="L12" s="217">
        <v>97587</v>
      </c>
    </row>
    <row r="13" spans="1:12" ht="20.100000000000001" customHeight="1" x14ac:dyDescent="0.35">
      <c r="A13" s="105" t="s">
        <v>98</v>
      </c>
      <c r="B13" s="106" t="s">
        <v>104</v>
      </c>
      <c r="C13" s="212" t="s">
        <v>553</v>
      </c>
      <c r="D13" s="212" t="s">
        <v>530</v>
      </c>
      <c r="E13" s="190">
        <v>16</v>
      </c>
      <c r="F13" s="190">
        <v>4</v>
      </c>
      <c r="G13" s="190">
        <v>0</v>
      </c>
      <c r="H13" s="190">
        <v>0</v>
      </c>
      <c r="I13" s="212" t="s">
        <v>555</v>
      </c>
      <c r="J13" s="218">
        <v>14234</v>
      </c>
      <c r="K13" s="218">
        <v>28212</v>
      </c>
      <c r="L13" s="219">
        <v>28212</v>
      </c>
    </row>
    <row r="14" spans="1:12" ht="20.100000000000001" customHeight="1" x14ac:dyDescent="0.35">
      <c r="A14" s="110" t="s">
        <v>98</v>
      </c>
      <c r="B14" s="111" t="s">
        <v>105</v>
      </c>
      <c r="C14" s="215" t="s">
        <v>553</v>
      </c>
      <c r="D14" s="215" t="s">
        <v>530</v>
      </c>
      <c r="E14" s="192">
        <v>16</v>
      </c>
      <c r="F14" s="192">
        <v>4</v>
      </c>
      <c r="G14" s="192">
        <v>0</v>
      </c>
      <c r="H14" s="192">
        <v>0</v>
      </c>
      <c r="I14" s="215" t="s">
        <v>557</v>
      </c>
      <c r="J14" s="216">
        <v>14409</v>
      </c>
      <c r="K14" s="216">
        <v>14409</v>
      </c>
      <c r="L14" s="217">
        <v>29195</v>
      </c>
    </row>
    <row r="15" spans="1:12" ht="20.100000000000001" customHeight="1" x14ac:dyDescent="0.35">
      <c r="A15" s="105" t="s">
        <v>98</v>
      </c>
      <c r="B15" s="106" t="s">
        <v>106</v>
      </c>
      <c r="C15" s="212" t="s">
        <v>553</v>
      </c>
      <c r="D15" s="212" t="s">
        <v>530</v>
      </c>
      <c r="E15" s="190">
        <v>15</v>
      </c>
      <c r="F15" s="190">
        <v>3</v>
      </c>
      <c r="G15" s="190">
        <v>1</v>
      </c>
      <c r="H15" s="190">
        <v>0</v>
      </c>
      <c r="I15" s="212" t="s">
        <v>555</v>
      </c>
      <c r="J15" s="218">
        <v>21020</v>
      </c>
      <c r="K15" s="218">
        <v>21020</v>
      </c>
      <c r="L15" s="219">
        <v>34643</v>
      </c>
    </row>
    <row r="16" spans="1:12" ht="20.100000000000001" customHeight="1" x14ac:dyDescent="0.35">
      <c r="A16" s="110" t="s">
        <v>107</v>
      </c>
      <c r="B16" s="111" t="s">
        <v>108</v>
      </c>
      <c r="C16" s="215" t="s">
        <v>556</v>
      </c>
      <c r="D16" s="215" t="s">
        <v>530</v>
      </c>
      <c r="E16" s="192">
        <v>16</v>
      </c>
      <c r="F16" s="192">
        <v>4</v>
      </c>
      <c r="G16" s="192">
        <v>0</v>
      </c>
      <c r="H16" s="192">
        <v>0</v>
      </c>
      <c r="I16" s="215" t="s">
        <v>555</v>
      </c>
      <c r="J16" s="216">
        <v>22381</v>
      </c>
      <c r="K16" s="216">
        <v>22381</v>
      </c>
      <c r="L16" s="217">
        <v>40563</v>
      </c>
    </row>
    <row r="17" spans="1:12" ht="20.100000000000001" customHeight="1" x14ac:dyDescent="0.35">
      <c r="A17" s="105" t="s">
        <v>107</v>
      </c>
      <c r="B17" s="106" t="s">
        <v>109</v>
      </c>
      <c r="C17" s="212" t="s">
        <v>556</v>
      </c>
      <c r="D17" s="212" t="s">
        <v>530</v>
      </c>
      <c r="E17" s="190">
        <v>16</v>
      </c>
      <c r="F17" s="190">
        <v>4</v>
      </c>
      <c r="G17" s="190">
        <v>1</v>
      </c>
      <c r="H17" s="190">
        <v>0</v>
      </c>
      <c r="I17" s="212" t="s">
        <v>42</v>
      </c>
      <c r="J17" s="218">
        <v>31624</v>
      </c>
      <c r="K17" s="218">
        <v>31624</v>
      </c>
      <c r="L17" s="219">
        <v>53842</v>
      </c>
    </row>
    <row r="18" spans="1:12" ht="20.100000000000001" customHeight="1" x14ac:dyDescent="0.35">
      <c r="A18" s="110" t="s">
        <v>110</v>
      </c>
      <c r="B18" s="111" t="s">
        <v>111</v>
      </c>
      <c r="C18" s="215" t="s">
        <v>553</v>
      </c>
      <c r="D18" s="215" t="s">
        <v>530</v>
      </c>
      <c r="E18" s="192">
        <v>16</v>
      </c>
      <c r="F18" s="192">
        <v>4</v>
      </c>
      <c r="G18" s="192">
        <v>2</v>
      </c>
      <c r="H18" s="192">
        <v>0</v>
      </c>
      <c r="I18" s="215" t="s">
        <v>557</v>
      </c>
      <c r="J18" s="216">
        <v>11903</v>
      </c>
      <c r="K18" s="216">
        <v>11903</v>
      </c>
      <c r="L18" s="217">
        <v>26049</v>
      </c>
    </row>
    <row r="19" spans="1:12" ht="20.100000000000001" customHeight="1" x14ac:dyDescent="0.35">
      <c r="A19" s="105" t="s">
        <v>110</v>
      </c>
      <c r="B19" s="106" t="s">
        <v>112</v>
      </c>
      <c r="C19" s="212" t="s">
        <v>553</v>
      </c>
      <c r="D19" s="212" t="s">
        <v>530</v>
      </c>
      <c r="E19" s="190">
        <v>16</v>
      </c>
      <c r="F19" s="190">
        <v>4</v>
      </c>
      <c r="G19" s="190">
        <v>0</v>
      </c>
      <c r="H19" s="190">
        <v>0</v>
      </c>
      <c r="I19" s="212" t="s">
        <v>554</v>
      </c>
      <c r="J19" s="218">
        <v>63763</v>
      </c>
      <c r="K19" s="218">
        <v>63763</v>
      </c>
      <c r="L19" s="219">
        <v>63763</v>
      </c>
    </row>
    <row r="20" spans="1:12" ht="20.100000000000001" customHeight="1" x14ac:dyDescent="0.35">
      <c r="A20" s="110" t="s">
        <v>110</v>
      </c>
      <c r="B20" s="111" t="s">
        <v>113</v>
      </c>
      <c r="C20" s="215" t="s">
        <v>553</v>
      </c>
      <c r="D20" s="215" t="s">
        <v>530</v>
      </c>
      <c r="E20" s="192">
        <v>16</v>
      </c>
      <c r="F20" s="192">
        <v>3</v>
      </c>
      <c r="G20" s="192">
        <v>1</v>
      </c>
      <c r="H20" s="192">
        <v>0</v>
      </c>
      <c r="I20" s="215" t="s">
        <v>554</v>
      </c>
      <c r="J20" s="216">
        <v>72080</v>
      </c>
      <c r="K20" s="216">
        <v>72080</v>
      </c>
      <c r="L20" s="217">
        <v>72080</v>
      </c>
    </row>
    <row r="21" spans="1:12" ht="20.100000000000001" customHeight="1" x14ac:dyDescent="0.35">
      <c r="A21" s="105" t="s">
        <v>110</v>
      </c>
      <c r="B21" s="106" t="s">
        <v>114</v>
      </c>
      <c r="C21" s="212" t="s">
        <v>553</v>
      </c>
      <c r="D21" s="212" t="s">
        <v>530</v>
      </c>
      <c r="E21" s="190">
        <v>18</v>
      </c>
      <c r="F21" s="190">
        <v>4</v>
      </c>
      <c r="G21" s="190">
        <v>1</v>
      </c>
      <c r="H21" s="190">
        <v>0</v>
      </c>
      <c r="I21" s="212" t="s">
        <v>554</v>
      </c>
      <c r="J21" s="218">
        <v>14380</v>
      </c>
      <c r="K21" s="218">
        <v>14380</v>
      </c>
      <c r="L21" s="219">
        <v>26532</v>
      </c>
    </row>
    <row r="22" spans="1:12" ht="20.100000000000001" customHeight="1" x14ac:dyDescent="0.35">
      <c r="A22" s="110" t="s">
        <v>110</v>
      </c>
      <c r="B22" s="111" t="s">
        <v>115</v>
      </c>
      <c r="C22" s="215" t="s">
        <v>553</v>
      </c>
      <c r="D22" s="215" t="s">
        <v>530</v>
      </c>
      <c r="E22" s="192">
        <v>18</v>
      </c>
      <c r="F22" s="192">
        <v>4</v>
      </c>
      <c r="G22" s="192">
        <v>2</v>
      </c>
      <c r="H22" s="192">
        <v>0</v>
      </c>
      <c r="I22" s="215" t="s">
        <v>555</v>
      </c>
      <c r="J22" s="216">
        <v>12854.54</v>
      </c>
      <c r="K22" s="216">
        <v>12854.54</v>
      </c>
      <c r="L22" s="217">
        <v>26354.54</v>
      </c>
    </row>
    <row r="23" spans="1:12" ht="20.100000000000001" customHeight="1" x14ac:dyDescent="0.35">
      <c r="A23" s="105" t="s">
        <v>110</v>
      </c>
      <c r="B23" s="106" t="s">
        <v>116</v>
      </c>
      <c r="C23" s="212" t="s">
        <v>553</v>
      </c>
      <c r="D23" s="212" t="s">
        <v>531</v>
      </c>
      <c r="E23" s="190">
        <v>10</v>
      </c>
      <c r="F23" s="190">
        <v>9</v>
      </c>
      <c r="G23" s="190">
        <v>0</v>
      </c>
      <c r="H23" s="190">
        <v>0</v>
      </c>
      <c r="I23" s="212" t="s">
        <v>491</v>
      </c>
      <c r="J23" s="218">
        <v>92535</v>
      </c>
      <c r="K23" s="218">
        <v>92535</v>
      </c>
      <c r="L23" s="219">
        <v>92535</v>
      </c>
    </row>
    <row r="24" spans="1:12" ht="20.100000000000001" customHeight="1" x14ac:dyDescent="0.35">
      <c r="A24" s="110" t="s">
        <v>110</v>
      </c>
      <c r="B24" s="111" t="s">
        <v>117</v>
      </c>
      <c r="C24" s="215" t="s">
        <v>553</v>
      </c>
      <c r="D24" s="215" t="s">
        <v>530</v>
      </c>
      <c r="E24" s="192">
        <v>10</v>
      </c>
      <c r="F24" s="192">
        <v>9</v>
      </c>
      <c r="G24" s="192">
        <v>0</v>
      </c>
      <c r="H24" s="192">
        <v>0</v>
      </c>
      <c r="I24" s="215" t="s">
        <v>491</v>
      </c>
      <c r="J24" s="216">
        <v>82347</v>
      </c>
      <c r="K24" s="216">
        <v>82347</v>
      </c>
      <c r="L24" s="217">
        <v>82347</v>
      </c>
    </row>
    <row r="25" spans="1:12" ht="20.100000000000001" customHeight="1" x14ac:dyDescent="0.35">
      <c r="A25" s="105" t="s">
        <v>110</v>
      </c>
      <c r="B25" s="106" t="s">
        <v>118</v>
      </c>
      <c r="C25" s="212" t="s">
        <v>553</v>
      </c>
      <c r="D25" s="212" t="s">
        <v>531</v>
      </c>
      <c r="E25" s="190">
        <v>10</v>
      </c>
      <c r="F25" s="190">
        <v>9</v>
      </c>
      <c r="G25" s="190">
        <v>0</v>
      </c>
      <c r="H25" s="190">
        <v>0</v>
      </c>
      <c r="I25" s="212" t="s">
        <v>491</v>
      </c>
      <c r="J25" s="218">
        <v>69334</v>
      </c>
      <c r="K25" s="218">
        <v>69334</v>
      </c>
      <c r="L25" s="219">
        <v>69334</v>
      </c>
    </row>
    <row r="26" spans="1:12" ht="20.100000000000001" customHeight="1" x14ac:dyDescent="0.35">
      <c r="A26" s="110" t="s">
        <v>110</v>
      </c>
      <c r="B26" s="111" t="s">
        <v>119</v>
      </c>
      <c r="C26" s="215" t="s">
        <v>553</v>
      </c>
      <c r="D26" s="215" t="s">
        <v>530</v>
      </c>
      <c r="E26" s="192">
        <v>16</v>
      </c>
      <c r="F26" s="192">
        <v>4</v>
      </c>
      <c r="G26" s="192">
        <v>2</v>
      </c>
      <c r="H26" s="192">
        <v>0</v>
      </c>
      <c r="I26" s="215" t="s">
        <v>555</v>
      </c>
      <c r="J26" s="216">
        <v>11554</v>
      </c>
      <c r="K26" s="216">
        <v>11554</v>
      </c>
      <c r="L26" s="217">
        <v>22534</v>
      </c>
    </row>
    <row r="27" spans="1:12" ht="20.100000000000001" customHeight="1" x14ac:dyDescent="0.35">
      <c r="A27" s="105" t="s">
        <v>110</v>
      </c>
      <c r="B27" s="106" t="s">
        <v>120</v>
      </c>
      <c r="C27" s="212" t="s">
        <v>553</v>
      </c>
      <c r="D27" s="212" t="s">
        <v>530</v>
      </c>
      <c r="E27" s="190">
        <v>16</v>
      </c>
      <c r="F27" s="190">
        <v>4</v>
      </c>
      <c r="G27" s="190">
        <v>2</v>
      </c>
      <c r="H27" s="190">
        <v>0</v>
      </c>
      <c r="I27" s="212" t="s">
        <v>42</v>
      </c>
      <c r="J27" s="218">
        <v>20114</v>
      </c>
      <c r="K27" s="218">
        <v>20114</v>
      </c>
      <c r="L27" s="219">
        <v>35156</v>
      </c>
    </row>
    <row r="28" spans="1:12" ht="20.100000000000001" customHeight="1" x14ac:dyDescent="0.35">
      <c r="A28" s="110" t="s">
        <v>110</v>
      </c>
      <c r="B28" s="111" t="s">
        <v>121</v>
      </c>
      <c r="C28" s="215" t="s">
        <v>556</v>
      </c>
      <c r="D28" s="215" t="s">
        <v>527</v>
      </c>
      <c r="E28" s="192">
        <v>12</v>
      </c>
      <c r="F28" s="192">
        <v>6</v>
      </c>
      <c r="G28" s="192">
        <v>1</v>
      </c>
      <c r="H28" s="192">
        <v>0</v>
      </c>
      <c r="I28" s="215" t="s">
        <v>555</v>
      </c>
      <c r="J28" s="216">
        <v>15372</v>
      </c>
      <c r="K28" s="216">
        <v>15372</v>
      </c>
      <c r="L28" s="217">
        <v>33614</v>
      </c>
    </row>
    <row r="29" spans="1:12" ht="20.100000000000001" customHeight="1" x14ac:dyDescent="0.35">
      <c r="A29" s="105" t="s">
        <v>110</v>
      </c>
      <c r="B29" s="106" t="s">
        <v>122</v>
      </c>
      <c r="C29" s="212" t="s">
        <v>553</v>
      </c>
      <c r="D29" s="212" t="s">
        <v>530</v>
      </c>
      <c r="E29" s="190">
        <v>18</v>
      </c>
      <c r="F29" s="190">
        <v>4</v>
      </c>
      <c r="G29" s="190">
        <v>0</v>
      </c>
      <c r="H29" s="190">
        <v>0</v>
      </c>
      <c r="I29" s="212" t="s">
        <v>555</v>
      </c>
      <c r="J29" s="218">
        <v>12373</v>
      </c>
      <c r="K29" s="218">
        <v>12373</v>
      </c>
      <c r="L29" s="219">
        <v>22149</v>
      </c>
    </row>
    <row r="30" spans="1:12" ht="20.100000000000001" customHeight="1" x14ac:dyDescent="0.35">
      <c r="A30" s="110" t="s">
        <v>110</v>
      </c>
      <c r="B30" s="111" t="s">
        <v>123</v>
      </c>
      <c r="C30" s="215" t="s">
        <v>556</v>
      </c>
      <c r="D30" s="215" t="s">
        <v>532</v>
      </c>
      <c r="E30" s="192">
        <v>15</v>
      </c>
      <c r="F30" s="192">
        <v>4</v>
      </c>
      <c r="G30" s="192">
        <v>1</v>
      </c>
      <c r="H30" s="192">
        <v>0</v>
      </c>
      <c r="I30" s="215" t="s">
        <v>555</v>
      </c>
      <c r="J30" s="216">
        <v>143070</v>
      </c>
      <c r="K30" s="216">
        <v>143070</v>
      </c>
      <c r="L30" s="217">
        <v>143070</v>
      </c>
    </row>
    <row r="31" spans="1:12" ht="20.100000000000001" customHeight="1" x14ac:dyDescent="0.35">
      <c r="A31" s="105" t="s">
        <v>110</v>
      </c>
      <c r="B31" s="106" t="s">
        <v>124</v>
      </c>
      <c r="C31" s="212" t="s">
        <v>556</v>
      </c>
      <c r="D31" s="212" t="s">
        <v>527</v>
      </c>
      <c r="E31" s="190">
        <v>11</v>
      </c>
      <c r="F31" s="190">
        <v>7</v>
      </c>
      <c r="G31" s="190">
        <v>0</v>
      </c>
      <c r="H31" s="190">
        <v>0</v>
      </c>
      <c r="I31" s="212" t="s">
        <v>555</v>
      </c>
      <c r="J31" s="218">
        <v>97071</v>
      </c>
      <c r="K31" s="218">
        <v>97071</v>
      </c>
      <c r="L31" s="219">
        <v>97071</v>
      </c>
    </row>
    <row r="32" spans="1:12" ht="20.100000000000001" customHeight="1" x14ac:dyDescent="0.35">
      <c r="A32" s="110" t="s">
        <v>110</v>
      </c>
      <c r="B32" s="111" t="s">
        <v>125</v>
      </c>
      <c r="C32" s="215" t="s">
        <v>553</v>
      </c>
      <c r="D32" s="215" t="s">
        <v>530</v>
      </c>
      <c r="E32" s="192">
        <v>16</v>
      </c>
      <c r="F32" s="192">
        <v>4</v>
      </c>
      <c r="G32" s="192">
        <v>1</v>
      </c>
      <c r="H32" s="192">
        <v>2</v>
      </c>
      <c r="I32" s="215" t="s">
        <v>42</v>
      </c>
      <c r="J32" s="216">
        <v>11077</v>
      </c>
      <c r="K32" s="216">
        <v>11077</v>
      </c>
      <c r="L32" s="217">
        <v>23177</v>
      </c>
    </row>
    <row r="33" spans="1:12" ht="20.100000000000001" customHeight="1" x14ac:dyDescent="0.35">
      <c r="A33" s="105" t="s">
        <v>110</v>
      </c>
      <c r="B33" s="106" t="s">
        <v>126</v>
      </c>
      <c r="C33" s="212" t="s">
        <v>553</v>
      </c>
      <c r="D33" s="212" t="s">
        <v>530</v>
      </c>
      <c r="E33" s="190">
        <v>18</v>
      </c>
      <c r="F33" s="190">
        <v>4</v>
      </c>
      <c r="G33" s="190">
        <v>0</v>
      </c>
      <c r="H33" s="190">
        <v>0</v>
      </c>
      <c r="I33" s="212" t="s">
        <v>555</v>
      </c>
      <c r="J33" s="218">
        <v>21280</v>
      </c>
      <c r="K33" s="218">
        <v>21325</v>
      </c>
      <c r="L33" s="219">
        <v>31995</v>
      </c>
    </row>
    <row r="34" spans="1:12" ht="20.100000000000001" customHeight="1" x14ac:dyDescent="0.35">
      <c r="A34" s="110" t="s">
        <v>110</v>
      </c>
      <c r="B34" s="111" t="s">
        <v>127</v>
      </c>
      <c r="C34" s="215" t="s">
        <v>553</v>
      </c>
      <c r="D34" s="215" t="s">
        <v>530</v>
      </c>
      <c r="E34" s="192">
        <v>16</v>
      </c>
      <c r="F34" s="192">
        <v>4</v>
      </c>
      <c r="G34" s="192">
        <v>1</v>
      </c>
      <c r="H34" s="192">
        <v>2</v>
      </c>
      <c r="I34" s="215" t="s">
        <v>555</v>
      </c>
      <c r="J34" s="216">
        <v>12759</v>
      </c>
      <c r="K34" s="216">
        <v>12759</v>
      </c>
      <c r="L34" s="217">
        <v>28368</v>
      </c>
    </row>
    <row r="35" spans="1:12" ht="20.100000000000001" customHeight="1" x14ac:dyDescent="0.35">
      <c r="A35" s="105" t="s">
        <v>110</v>
      </c>
      <c r="B35" s="106" t="s">
        <v>128</v>
      </c>
      <c r="C35" s="212" t="s">
        <v>553</v>
      </c>
      <c r="D35" s="212" t="s">
        <v>530</v>
      </c>
      <c r="E35" s="190">
        <v>18</v>
      </c>
      <c r="F35" s="190">
        <v>4</v>
      </c>
      <c r="G35" s="190">
        <v>3</v>
      </c>
      <c r="H35" s="190">
        <v>0</v>
      </c>
      <c r="I35" s="212" t="s">
        <v>555</v>
      </c>
      <c r="J35" s="218">
        <v>13174</v>
      </c>
      <c r="K35" s="218">
        <v>13174</v>
      </c>
      <c r="L35" s="219">
        <v>27594</v>
      </c>
    </row>
    <row r="36" spans="1:12" ht="20.100000000000001" customHeight="1" x14ac:dyDescent="0.35">
      <c r="A36" s="110" t="s">
        <v>110</v>
      </c>
      <c r="B36" s="111" t="s">
        <v>129</v>
      </c>
      <c r="C36" s="215" t="s">
        <v>553</v>
      </c>
      <c r="D36" s="215" t="s">
        <v>530</v>
      </c>
      <c r="E36" s="192">
        <v>16</v>
      </c>
      <c r="F36" s="192">
        <v>4</v>
      </c>
      <c r="G36" s="192">
        <v>0</v>
      </c>
      <c r="H36" s="192">
        <v>0</v>
      </c>
      <c r="I36" s="215" t="s">
        <v>555</v>
      </c>
      <c r="J36" s="216">
        <v>61550</v>
      </c>
      <c r="K36" s="216">
        <v>61550</v>
      </c>
      <c r="L36" s="217">
        <v>61550</v>
      </c>
    </row>
    <row r="37" spans="1:12" ht="20.100000000000001" customHeight="1" x14ac:dyDescent="0.35">
      <c r="A37" s="105" t="s">
        <v>110</v>
      </c>
      <c r="B37" s="106" t="s">
        <v>130</v>
      </c>
      <c r="C37" s="212" t="s">
        <v>553</v>
      </c>
      <c r="D37" s="212" t="s">
        <v>530</v>
      </c>
      <c r="E37" s="190">
        <v>16</v>
      </c>
      <c r="F37" s="190">
        <v>4</v>
      </c>
      <c r="G37" s="190">
        <v>0</v>
      </c>
      <c r="H37" s="190">
        <v>0</v>
      </c>
      <c r="I37" s="212" t="s">
        <v>555</v>
      </c>
      <c r="J37" s="218">
        <v>61550</v>
      </c>
      <c r="K37" s="218">
        <v>61550</v>
      </c>
      <c r="L37" s="219">
        <v>61550</v>
      </c>
    </row>
    <row r="38" spans="1:12" ht="20.100000000000001" customHeight="1" x14ac:dyDescent="0.35">
      <c r="A38" s="110" t="s">
        <v>110</v>
      </c>
      <c r="B38" s="111" t="s">
        <v>131</v>
      </c>
      <c r="C38" s="215" t="s">
        <v>553</v>
      </c>
      <c r="D38" s="215" t="s">
        <v>530</v>
      </c>
      <c r="E38" s="192">
        <v>16</v>
      </c>
      <c r="F38" s="192">
        <v>4</v>
      </c>
      <c r="G38" s="192">
        <v>1</v>
      </c>
      <c r="H38" s="192">
        <v>0</v>
      </c>
      <c r="I38" s="215" t="s">
        <v>555</v>
      </c>
      <c r="J38" s="216">
        <v>12510</v>
      </c>
      <c r="K38" s="216">
        <v>12510</v>
      </c>
      <c r="L38" s="217">
        <v>21330</v>
      </c>
    </row>
    <row r="39" spans="1:12" ht="20.100000000000001" customHeight="1" x14ac:dyDescent="0.35">
      <c r="A39" s="105" t="s">
        <v>110</v>
      </c>
      <c r="B39" s="106" t="s">
        <v>132</v>
      </c>
      <c r="C39" s="212" t="s">
        <v>553</v>
      </c>
      <c r="D39" s="212" t="s">
        <v>530</v>
      </c>
      <c r="E39" s="190">
        <v>18</v>
      </c>
      <c r="F39" s="190">
        <v>4</v>
      </c>
      <c r="G39" s="190">
        <v>0</v>
      </c>
      <c r="H39" s="190">
        <v>0</v>
      </c>
      <c r="I39" s="212" t="s">
        <v>555</v>
      </c>
      <c r="J39" s="218">
        <v>10504</v>
      </c>
      <c r="K39" s="218">
        <v>11943</v>
      </c>
      <c r="L39" s="219">
        <v>21493</v>
      </c>
    </row>
    <row r="40" spans="1:12" ht="20.100000000000001" customHeight="1" x14ac:dyDescent="0.35">
      <c r="A40" s="110" t="s">
        <v>110</v>
      </c>
      <c r="B40" s="111" t="s">
        <v>133</v>
      </c>
      <c r="C40" s="215" t="s">
        <v>553</v>
      </c>
      <c r="D40" s="215" t="s">
        <v>530</v>
      </c>
      <c r="E40" s="192">
        <v>16</v>
      </c>
      <c r="F40" s="192">
        <v>4</v>
      </c>
      <c r="G40" s="192">
        <v>1</v>
      </c>
      <c r="H40" s="192">
        <v>0</v>
      </c>
      <c r="I40" s="215" t="s">
        <v>554</v>
      </c>
      <c r="J40" s="216">
        <v>10288</v>
      </c>
      <c r="K40" s="216">
        <v>10288</v>
      </c>
      <c r="L40" s="217">
        <v>18870</v>
      </c>
    </row>
    <row r="41" spans="1:12" ht="20.100000000000001" customHeight="1" x14ac:dyDescent="0.35">
      <c r="A41" s="105" t="s">
        <v>110</v>
      </c>
      <c r="B41" s="106" t="s">
        <v>134</v>
      </c>
      <c r="C41" s="212" t="s">
        <v>553</v>
      </c>
      <c r="D41" s="212" t="s">
        <v>530</v>
      </c>
      <c r="E41" s="190">
        <v>16</v>
      </c>
      <c r="F41" s="190">
        <v>4</v>
      </c>
      <c r="G41" s="190">
        <v>0</v>
      </c>
      <c r="H41" s="190">
        <v>0</v>
      </c>
      <c r="I41" s="212" t="s">
        <v>42</v>
      </c>
      <c r="J41" s="218">
        <v>12003</v>
      </c>
      <c r="K41" s="218">
        <v>12003</v>
      </c>
      <c r="L41" s="219">
        <v>24299</v>
      </c>
    </row>
    <row r="42" spans="1:12" ht="20.100000000000001" customHeight="1" x14ac:dyDescent="0.35">
      <c r="A42" s="110" t="s">
        <v>110</v>
      </c>
      <c r="B42" s="111" t="s">
        <v>135</v>
      </c>
      <c r="C42" s="215" t="s">
        <v>556</v>
      </c>
      <c r="D42" s="215" t="s">
        <v>42</v>
      </c>
      <c r="E42" s="192">
        <v>15</v>
      </c>
      <c r="F42" s="192">
        <v>4</v>
      </c>
      <c r="G42" s="192">
        <v>0</v>
      </c>
      <c r="H42" s="192">
        <v>0</v>
      </c>
      <c r="I42" s="215" t="s">
        <v>555</v>
      </c>
      <c r="J42" s="216">
        <v>110400</v>
      </c>
      <c r="K42" s="216">
        <v>110400</v>
      </c>
      <c r="L42" s="217">
        <v>110400</v>
      </c>
    </row>
    <row r="43" spans="1:12" ht="20.100000000000001" customHeight="1" x14ac:dyDescent="0.35">
      <c r="A43" s="105" t="s">
        <v>110</v>
      </c>
      <c r="B43" s="106" t="s">
        <v>136</v>
      </c>
      <c r="C43" s="212" t="s">
        <v>556</v>
      </c>
      <c r="D43" s="212" t="s">
        <v>530</v>
      </c>
      <c r="E43" s="190">
        <v>20</v>
      </c>
      <c r="F43" s="190">
        <v>4</v>
      </c>
      <c r="G43" s="190">
        <v>0</v>
      </c>
      <c r="H43" s="190">
        <v>0</v>
      </c>
      <c r="I43" s="212" t="s">
        <v>491</v>
      </c>
      <c r="J43" s="218">
        <v>82722</v>
      </c>
      <c r="K43" s="218">
        <v>82722</v>
      </c>
      <c r="L43" s="219">
        <v>82722</v>
      </c>
    </row>
    <row r="44" spans="1:12" ht="20.100000000000001" customHeight="1" x14ac:dyDescent="0.35">
      <c r="A44" s="110" t="s">
        <v>110</v>
      </c>
      <c r="B44" s="111" t="s">
        <v>137</v>
      </c>
      <c r="C44" s="215" t="s">
        <v>556</v>
      </c>
      <c r="D44" s="215" t="s">
        <v>530</v>
      </c>
      <c r="E44" s="192">
        <v>16</v>
      </c>
      <c r="F44" s="192">
        <v>4</v>
      </c>
      <c r="G44" s="192">
        <v>1</v>
      </c>
      <c r="H44" s="192">
        <v>2</v>
      </c>
      <c r="I44" s="215" t="s">
        <v>555</v>
      </c>
      <c r="J44" s="216">
        <v>22957</v>
      </c>
      <c r="K44" s="216">
        <v>22957</v>
      </c>
      <c r="L44" s="217">
        <v>39272</v>
      </c>
    </row>
    <row r="45" spans="1:12" ht="20.100000000000001" customHeight="1" x14ac:dyDescent="0.35">
      <c r="A45" s="105" t="s">
        <v>138</v>
      </c>
      <c r="B45" s="106" t="s">
        <v>139</v>
      </c>
      <c r="C45" s="212" t="s">
        <v>553</v>
      </c>
      <c r="D45" s="212" t="s">
        <v>530</v>
      </c>
      <c r="E45" s="190">
        <v>16</v>
      </c>
      <c r="F45" s="190">
        <v>4</v>
      </c>
      <c r="G45" s="190">
        <v>1</v>
      </c>
      <c r="H45" s="190">
        <v>0</v>
      </c>
      <c r="I45" s="212" t="s">
        <v>554</v>
      </c>
      <c r="J45" s="218">
        <v>10484</v>
      </c>
      <c r="K45" s="218">
        <v>32113</v>
      </c>
      <c r="L45" s="219">
        <v>39363</v>
      </c>
    </row>
    <row r="46" spans="1:12" ht="20.100000000000001" customHeight="1" x14ac:dyDescent="0.35">
      <c r="A46" s="110" t="s">
        <v>138</v>
      </c>
      <c r="B46" s="111" t="s">
        <v>140</v>
      </c>
      <c r="C46" s="215" t="s">
        <v>553</v>
      </c>
      <c r="D46" s="215" t="s">
        <v>530</v>
      </c>
      <c r="E46" s="192">
        <v>15</v>
      </c>
      <c r="F46" s="192">
        <v>4</v>
      </c>
      <c r="G46" s="192">
        <v>2</v>
      </c>
      <c r="H46" s="192">
        <v>0</v>
      </c>
      <c r="I46" s="215" t="s">
        <v>554</v>
      </c>
      <c r="J46" s="216">
        <v>30647</v>
      </c>
      <c r="K46" s="216">
        <v>30647</v>
      </c>
      <c r="L46" s="217">
        <v>51667</v>
      </c>
    </row>
    <row r="47" spans="1:12" ht="20.100000000000001" customHeight="1" x14ac:dyDescent="0.35">
      <c r="A47" s="105" t="s">
        <v>138</v>
      </c>
      <c r="B47" s="106" t="s">
        <v>141</v>
      </c>
      <c r="C47" s="212" t="s">
        <v>553</v>
      </c>
      <c r="D47" s="212" t="s">
        <v>531</v>
      </c>
      <c r="E47" s="190">
        <v>10</v>
      </c>
      <c r="F47" s="190">
        <v>7</v>
      </c>
      <c r="G47" s="190">
        <v>0</v>
      </c>
      <c r="H47" s="190">
        <v>0</v>
      </c>
      <c r="I47" s="212" t="s">
        <v>555</v>
      </c>
      <c r="J47" s="218">
        <v>68900</v>
      </c>
      <c r="K47" s="218">
        <v>68900</v>
      </c>
      <c r="L47" s="219">
        <v>68900</v>
      </c>
    </row>
    <row r="48" spans="1:12" ht="20.100000000000001" customHeight="1" x14ac:dyDescent="0.35">
      <c r="A48" s="110" t="s">
        <v>138</v>
      </c>
      <c r="B48" s="111" t="s">
        <v>142</v>
      </c>
      <c r="C48" s="215" t="s">
        <v>553</v>
      </c>
      <c r="D48" s="215" t="s">
        <v>530</v>
      </c>
      <c r="E48" s="192">
        <v>16</v>
      </c>
      <c r="F48" s="192">
        <v>4</v>
      </c>
      <c r="G48" s="192">
        <v>1</v>
      </c>
      <c r="H48" s="192">
        <v>0</v>
      </c>
      <c r="I48" s="215" t="s">
        <v>554</v>
      </c>
      <c r="J48" s="216">
        <v>32104</v>
      </c>
      <c r="K48" s="216">
        <v>32104</v>
      </c>
      <c r="L48" s="217">
        <v>53772</v>
      </c>
    </row>
    <row r="49" spans="1:12" ht="20.100000000000001" customHeight="1" x14ac:dyDescent="0.35">
      <c r="A49" s="105" t="s">
        <v>143</v>
      </c>
      <c r="B49" s="106" t="s">
        <v>144</v>
      </c>
      <c r="C49" s="212" t="s">
        <v>553</v>
      </c>
      <c r="D49" s="212" t="s">
        <v>530</v>
      </c>
      <c r="E49" s="190">
        <v>15</v>
      </c>
      <c r="F49" s="190">
        <v>6</v>
      </c>
      <c r="G49" s="190">
        <v>0</v>
      </c>
      <c r="H49" s="190">
        <v>0</v>
      </c>
      <c r="I49" s="212" t="s">
        <v>42</v>
      </c>
      <c r="J49" s="218">
        <v>43413</v>
      </c>
      <c r="K49" s="218">
        <v>43413</v>
      </c>
      <c r="L49" s="219">
        <v>43413</v>
      </c>
    </row>
    <row r="50" spans="1:12" ht="20.100000000000001" customHeight="1" x14ac:dyDescent="0.35">
      <c r="A50" s="110" t="s">
        <v>143</v>
      </c>
      <c r="B50" s="111" t="s">
        <v>145</v>
      </c>
      <c r="C50" s="215" t="s">
        <v>553</v>
      </c>
      <c r="D50" s="215" t="s">
        <v>530</v>
      </c>
      <c r="E50" s="192">
        <v>15</v>
      </c>
      <c r="F50" s="192">
        <v>6</v>
      </c>
      <c r="G50" s="192">
        <v>0</v>
      </c>
      <c r="H50" s="192">
        <v>0</v>
      </c>
      <c r="I50" s="215" t="s">
        <v>42</v>
      </c>
      <c r="J50" s="216">
        <v>43413</v>
      </c>
      <c r="K50" s="216">
        <v>43413</v>
      </c>
      <c r="L50" s="217">
        <v>43413</v>
      </c>
    </row>
    <row r="51" spans="1:12" ht="20.100000000000001" customHeight="1" x14ac:dyDescent="0.35">
      <c r="A51" s="105" t="s">
        <v>143</v>
      </c>
      <c r="B51" s="106" t="s">
        <v>146</v>
      </c>
      <c r="C51" s="212" t="s">
        <v>553</v>
      </c>
      <c r="D51" s="212" t="s">
        <v>530</v>
      </c>
      <c r="E51" s="190">
        <v>15</v>
      </c>
      <c r="F51" s="190">
        <v>5</v>
      </c>
      <c r="G51" s="190">
        <v>0</v>
      </c>
      <c r="H51" s="190">
        <v>0</v>
      </c>
      <c r="I51" s="212" t="s">
        <v>555</v>
      </c>
      <c r="J51" s="218">
        <v>20235</v>
      </c>
      <c r="K51" s="218">
        <v>20235</v>
      </c>
      <c r="L51" s="219">
        <v>37507</v>
      </c>
    </row>
    <row r="52" spans="1:12" ht="20.100000000000001" customHeight="1" x14ac:dyDescent="0.35">
      <c r="A52" s="110" t="s">
        <v>143</v>
      </c>
      <c r="B52" s="111" t="s">
        <v>147</v>
      </c>
      <c r="C52" s="215" t="s">
        <v>553</v>
      </c>
      <c r="D52" s="215" t="s">
        <v>530</v>
      </c>
      <c r="E52" s="192">
        <v>15</v>
      </c>
      <c r="F52" s="192">
        <v>4</v>
      </c>
      <c r="G52" s="192">
        <v>0</v>
      </c>
      <c r="H52" s="192">
        <v>0</v>
      </c>
      <c r="I52" s="215" t="s">
        <v>554</v>
      </c>
      <c r="J52" s="216">
        <v>83380</v>
      </c>
      <c r="K52" s="216">
        <v>83380</v>
      </c>
      <c r="L52" s="217">
        <v>83380</v>
      </c>
    </row>
    <row r="53" spans="1:12" ht="20.100000000000001" customHeight="1" x14ac:dyDescent="0.35">
      <c r="A53" s="105" t="s">
        <v>143</v>
      </c>
      <c r="B53" s="106" t="s">
        <v>148</v>
      </c>
      <c r="C53" s="212" t="s">
        <v>553</v>
      </c>
      <c r="D53" s="212" t="s">
        <v>530</v>
      </c>
      <c r="E53" s="190">
        <v>15</v>
      </c>
      <c r="F53" s="190">
        <v>6</v>
      </c>
      <c r="G53" s="190">
        <v>1</v>
      </c>
      <c r="H53" s="190">
        <v>0</v>
      </c>
      <c r="I53" s="212" t="s">
        <v>491</v>
      </c>
      <c r="J53" s="218">
        <v>122634</v>
      </c>
      <c r="K53" s="218">
        <v>122634</v>
      </c>
      <c r="L53" s="219">
        <v>122634</v>
      </c>
    </row>
    <row r="54" spans="1:12" ht="20.100000000000001" customHeight="1" x14ac:dyDescent="0.35">
      <c r="A54" s="110" t="s">
        <v>149</v>
      </c>
      <c r="B54" s="111" t="s">
        <v>150</v>
      </c>
      <c r="C54" s="215" t="s">
        <v>553</v>
      </c>
      <c r="D54" s="215" t="s">
        <v>530</v>
      </c>
      <c r="E54" s="192">
        <v>15</v>
      </c>
      <c r="F54" s="192">
        <v>4</v>
      </c>
      <c r="G54" s="192">
        <v>1</v>
      </c>
      <c r="H54" s="192">
        <v>0</v>
      </c>
      <c r="I54" s="215" t="s">
        <v>554</v>
      </c>
      <c r="J54" s="216">
        <v>21904</v>
      </c>
      <c r="K54" s="216">
        <v>39059</v>
      </c>
      <c r="L54" s="217">
        <v>39059</v>
      </c>
    </row>
    <row r="55" spans="1:12" ht="20.100000000000001" customHeight="1" x14ac:dyDescent="0.35">
      <c r="A55" s="105" t="s">
        <v>151</v>
      </c>
      <c r="B55" s="106" t="s">
        <v>152</v>
      </c>
      <c r="C55" s="212" t="s">
        <v>62</v>
      </c>
      <c r="D55" s="212" t="s">
        <v>530</v>
      </c>
      <c r="E55" s="190">
        <v>16</v>
      </c>
      <c r="F55" s="190">
        <v>4</v>
      </c>
      <c r="G55" s="190">
        <v>1</v>
      </c>
      <c r="H55" s="190">
        <v>0</v>
      </c>
      <c r="I55" s="212" t="s">
        <v>42</v>
      </c>
      <c r="J55" s="218">
        <v>59772</v>
      </c>
      <c r="K55" s="218">
        <v>59772</v>
      </c>
      <c r="L55" s="219">
        <v>59772</v>
      </c>
    </row>
    <row r="56" spans="1:12" ht="20.100000000000001" customHeight="1" x14ac:dyDescent="0.35">
      <c r="A56" s="110" t="s">
        <v>153</v>
      </c>
      <c r="B56" s="111" t="s">
        <v>154</v>
      </c>
      <c r="C56" s="215" t="s">
        <v>553</v>
      </c>
      <c r="D56" s="215" t="s">
        <v>530</v>
      </c>
      <c r="E56" s="192">
        <v>16</v>
      </c>
      <c r="F56" s="192">
        <v>2</v>
      </c>
      <c r="G56" s="192">
        <v>2</v>
      </c>
      <c r="H56" s="192">
        <v>0</v>
      </c>
      <c r="I56" s="215" t="s">
        <v>42</v>
      </c>
      <c r="J56" s="216">
        <v>10799</v>
      </c>
      <c r="K56" s="216">
        <v>10799</v>
      </c>
      <c r="L56" s="217">
        <v>20930</v>
      </c>
    </row>
    <row r="57" spans="1:12" ht="20.100000000000001" customHeight="1" x14ac:dyDescent="0.35">
      <c r="A57" s="105" t="s">
        <v>153</v>
      </c>
      <c r="B57" s="106" t="s">
        <v>155</v>
      </c>
      <c r="C57" s="212" t="s">
        <v>553</v>
      </c>
      <c r="D57" s="212" t="s">
        <v>530</v>
      </c>
      <c r="E57" s="190">
        <v>15</v>
      </c>
      <c r="F57" s="190">
        <v>4</v>
      </c>
      <c r="G57" s="190">
        <v>2</v>
      </c>
      <c r="H57" s="190">
        <v>0</v>
      </c>
      <c r="I57" s="212" t="s">
        <v>554</v>
      </c>
      <c r="J57" s="218">
        <v>16293</v>
      </c>
      <c r="K57" s="218">
        <v>16293</v>
      </c>
      <c r="L57" s="219">
        <v>37035</v>
      </c>
    </row>
    <row r="58" spans="1:12" ht="20.100000000000001" customHeight="1" x14ac:dyDescent="0.35">
      <c r="A58" s="110" t="s">
        <v>153</v>
      </c>
      <c r="B58" s="111" t="s">
        <v>156</v>
      </c>
      <c r="C58" s="215" t="s">
        <v>553</v>
      </c>
      <c r="D58" s="215" t="s">
        <v>530</v>
      </c>
      <c r="E58" s="192">
        <v>16</v>
      </c>
      <c r="F58" s="192">
        <v>4</v>
      </c>
      <c r="G58" s="192">
        <v>2</v>
      </c>
      <c r="H58" s="192">
        <v>0</v>
      </c>
      <c r="I58" s="215" t="s">
        <v>554</v>
      </c>
      <c r="J58" s="216">
        <v>16766</v>
      </c>
      <c r="K58" s="216">
        <v>16766</v>
      </c>
      <c r="L58" s="217">
        <v>43320</v>
      </c>
    </row>
    <row r="59" spans="1:12" ht="20.100000000000001" customHeight="1" x14ac:dyDescent="0.35">
      <c r="A59" s="105" t="s">
        <v>153</v>
      </c>
      <c r="B59" s="106" t="s">
        <v>157</v>
      </c>
      <c r="C59" s="212" t="s">
        <v>553</v>
      </c>
      <c r="D59" s="212" t="s">
        <v>530</v>
      </c>
      <c r="E59" s="190">
        <v>15</v>
      </c>
      <c r="F59" s="190">
        <v>4</v>
      </c>
      <c r="G59" s="190">
        <v>1</v>
      </c>
      <c r="H59" s="190">
        <v>0</v>
      </c>
      <c r="I59" s="212" t="s">
        <v>557</v>
      </c>
      <c r="J59" s="218">
        <v>19008</v>
      </c>
      <c r="K59" s="218">
        <v>47558</v>
      </c>
      <c r="L59" s="219">
        <v>47558</v>
      </c>
    </row>
    <row r="60" spans="1:12" ht="20.100000000000001" customHeight="1" x14ac:dyDescent="0.35">
      <c r="A60" s="110" t="s">
        <v>153</v>
      </c>
      <c r="B60" s="111" t="s">
        <v>158</v>
      </c>
      <c r="C60" s="215" t="s">
        <v>553</v>
      </c>
      <c r="D60" s="215" t="s">
        <v>530</v>
      </c>
      <c r="E60" s="192">
        <v>16</v>
      </c>
      <c r="F60" s="192">
        <v>4</v>
      </c>
      <c r="G60" s="192">
        <v>1</v>
      </c>
      <c r="H60" s="192">
        <v>0</v>
      </c>
      <c r="I60" s="215" t="s">
        <v>42</v>
      </c>
      <c r="J60" s="216">
        <v>15686</v>
      </c>
      <c r="K60" s="216">
        <v>15686</v>
      </c>
      <c r="L60" s="217">
        <v>41767</v>
      </c>
    </row>
    <row r="61" spans="1:12" ht="20.100000000000001" customHeight="1" x14ac:dyDescent="0.35">
      <c r="A61" s="105" t="s">
        <v>153</v>
      </c>
      <c r="B61" s="106" t="s">
        <v>159</v>
      </c>
      <c r="C61" s="212" t="s">
        <v>553</v>
      </c>
      <c r="D61" s="212" t="s">
        <v>530</v>
      </c>
      <c r="E61" s="190">
        <v>16</v>
      </c>
      <c r="F61" s="190">
        <v>4</v>
      </c>
      <c r="G61" s="190">
        <v>1</v>
      </c>
      <c r="H61" s="190">
        <v>0</v>
      </c>
      <c r="I61" s="212" t="s">
        <v>557</v>
      </c>
      <c r="J61" s="218">
        <v>17095</v>
      </c>
      <c r="K61" s="218">
        <v>17095</v>
      </c>
      <c r="L61" s="219">
        <v>40060</v>
      </c>
    </row>
    <row r="62" spans="1:12" ht="20.100000000000001" customHeight="1" x14ac:dyDescent="0.35">
      <c r="A62" s="110" t="s">
        <v>153</v>
      </c>
      <c r="B62" s="111" t="s">
        <v>160</v>
      </c>
      <c r="C62" s="215" t="s">
        <v>553</v>
      </c>
      <c r="D62" s="215" t="s">
        <v>530</v>
      </c>
      <c r="E62" s="192">
        <v>16</v>
      </c>
      <c r="F62" s="192">
        <v>4</v>
      </c>
      <c r="G62" s="192">
        <v>1</v>
      </c>
      <c r="H62" s="192">
        <v>0</v>
      </c>
      <c r="I62" s="215" t="s">
        <v>554</v>
      </c>
      <c r="J62" s="216">
        <v>14066</v>
      </c>
      <c r="K62" s="216">
        <v>14066</v>
      </c>
      <c r="L62" s="217">
        <v>28100</v>
      </c>
    </row>
    <row r="63" spans="1:12" ht="20.100000000000001" customHeight="1" x14ac:dyDescent="0.35">
      <c r="A63" s="105" t="s">
        <v>153</v>
      </c>
      <c r="B63" s="106" t="s">
        <v>161</v>
      </c>
      <c r="C63" s="212" t="s">
        <v>553</v>
      </c>
      <c r="D63" s="212" t="s">
        <v>530</v>
      </c>
      <c r="E63" s="190">
        <v>16</v>
      </c>
      <c r="F63" s="190">
        <v>4</v>
      </c>
      <c r="G63" s="190">
        <v>2</v>
      </c>
      <c r="H63" s="190">
        <v>0</v>
      </c>
      <c r="I63" s="212" t="s">
        <v>557</v>
      </c>
      <c r="J63" s="218">
        <v>18121</v>
      </c>
      <c r="K63" s="218">
        <v>18121</v>
      </c>
      <c r="L63" s="219">
        <v>43347</v>
      </c>
    </row>
    <row r="64" spans="1:12" ht="20.100000000000001" customHeight="1" x14ac:dyDescent="0.35">
      <c r="A64" s="110" t="s">
        <v>153</v>
      </c>
      <c r="B64" s="111" t="s">
        <v>162</v>
      </c>
      <c r="C64" s="215" t="s">
        <v>553</v>
      </c>
      <c r="D64" s="215" t="s">
        <v>530</v>
      </c>
      <c r="E64" s="192">
        <v>16</v>
      </c>
      <c r="F64" s="192">
        <v>4</v>
      </c>
      <c r="G64" s="192">
        <v>1</v>
      </c>
      <c r="H64" s="192">
        <v>0</v>
      </c>
      <c r="I64" s="215" t="s">
        <v>554</v>
      </c>
      <c r="J64" s="216">
        <v>12749</v>
      </c>
      <c r="K64" s="216">
        <v>12749</v>
      </c>
      <c r="L64" s="217">
        <v>35327</v>
      </c>
    </row>
    <row r="65" spans="1:12" ht="20.100000000000001" customHeight="1" x14ac:dyDescent="0.35">
      <c r="A65" s="105" t="s">
        <v>153</v>
      </c>
      <c r="B65" s="106" t="s">
        <v>163</v>
      </c>
      <c r="C65" s="212" t="s">
        <v>553</v>
      </c>
      <c r="D65" s="212" t="s">
        <v>530</v>
      </c>
      <c r="E65" s="190">
        <v>16</v>
      </c>
      <c r="F65" s="190">
        <v>4</v>
      </c>
      <c r="G65" s="190">
        <v>1</v>
      </c>
      <c r="H65" s="190">
        <v>0</v>
      </c>
      <c r="I65" s="212" t="s">
        <v>554</v>
      </c>
      <c r="J65" s="218">
        <v>12817</v>
      </c>
      <c r="K65" s="218">
        <v>12817</v>
      </c>
      <c r="L65" s="219">
        <v>26441</v>
      </c>
    </row>
    <row r="66" spans="1:12" ht="20.100000000000001" customHeight="1" x14ac:dyDescent="0.35">
      <c r="A66" s="110" t="s">
        <v>153</v>
      </c>
      <c r="B66" s="111" t="s">
        <v>164</v>
      </c>
      <c r="C66" s="215" t="s">
        <v>553</v>
      </c>
      <c r="D66" s="215" t="s">
        <v>530</v>
      </c>
      <c r="E66" s="192">
        <v>15</v>
      </c>
      <c r="F66" s="192">
        <v>4</v>
      </c>
      <c r="G66" s="192">
        <v>1</v>
      </c>
      <c r="H66" s="192">
        <v>0</v>
      </c>
      <c r="I66" s="215" t="s">
        <v>554</v>
      </c>
      <c r="J66" s="216">
        <v>13902</v>
      </c>
      <c r="K66" s="216">
        <v>13902</v>
      </c>
      <c r="L66" s="217">
        <v>33427</v>
      </c>
    </row>
    <row r="67" spans="1:12" ht="20.100000000000001" customHeight="1" x14ac:dyDescent="0.35">
      <c r="A67" s="105" t="s">
        <v>153</v>
      </c>
      <c r="B67" s="106" t="s">
        <v>165</v>
      </c>
      <c r="C67" s="212" t="s">
        <v>553</v>
      </c>
      <c r="D67" s="212" t="s">
        <v>530</v>
      </c>
      <c r="E67" s="190">
        <v>16</v>
      </c>
      <c r="F67" s="190">
        <v>4</v>
      </c>
      <c r="G67" s="190">
        <v>2</v>
      </c>
      <c r="H67" s="190">
        <v>0</v>
      </c>
      <c r="I67" s="212" t="s">
        <v>42</v>
      </c>
      <c r="J67" s="218">
        <v>20554</v>
      </c>
      <c r="K67" s="218">
        <v>20591</v>
      </c>
      <c r="L67" s="219">
        <v>48204</v>
      </c>
    </row>
    <row r="68" spans="1:12" ht="20.100000000000001" customHeight="1" x14ac:dyDescent="0.35">
      <c r="A68" s="110" t="s">
        <v>153</v>
      </c>
      <c r="B68" s="111" t="s">
        <v>166</v>
      </c>
      <c r="C68" s="215" t="s">
        <v>553</v>
      </c>
      <c r="D68" s="215" t="s">
        <v>530</v>
      </c>
      <c r="E68" s="192">
        <v>15</v>
      </c>
      <c r="F68" s="192">
        <v>4</v>
      </c>
      <c r="G68" s="192">
        <v>1</v>
      </c>
      <c r="H68" s="192">
        <v>0</v>
      </c>
      <c r="I68" s="215" t="s">
        <v>557</v>
      </c>
      <c r="J68" s="216">
        <v>6113.38</v>
      </c>
      <c r="K68" s="216">
        <v>6113.38</v>
      </c>
      <c r="L68" s="217">
        <v>18263.099999999999</v>
      </c>
    </row>
    <row r="69" spans="1:12" ht="20.100000000000001" customHeight="1" x14ac:dyDescent="0.35">
      <c r="A69" s="105" t="s">
        <v>153</v>
      </c>
      <c r="B69" s="106" t="s">
        <v>167</v>
      </c>
      <c r="C69" s="212" t="s">
        <v>553</v>
      </c>
      <c r="D69" s="212" t="s">
        <v>531</v>
      </c>
      <c r="E69" s="190">
        <v>16</v>
      </c>
      <c r="F69" s="190">
        <v>2</v>
      </c>
      <c r="G69" s="190">
        <v>0</v>
      </c>
      <c r="H69" s="190">
        <v>0</v>
      </c>
      <c r="I69" s="212" t="s">
        <v>554</v>
      </c>
      <c r="J69" s="218">
        <v>22619</v>
      </c>
      <c r="K69" s="218">
        <v>22619</v>
      </c>
      <c r="L69" s="219">
        <v>61830</v>
      </c>
    </row>
    <row r="70" spans="1:12" ht="20.100000000000001" customHeight="1" x14ac:dyDescent="0.35">
      <c r="A70" s="110" t="s">
        <v>153</v>
      </c>
      <c r="B70" s="111" t="s">
        <v>168</v>
      </c>
      <c r="C70" s="215" t="s">
        <v>553</v>
      </c>
      <c r="D70" s="215" t="s">
        <v>530</v>
      </c>
      <c r="E70" s="192">
        <v>16</v>
      </c>
      <c r="F70" s="192">
        <v>4</v>
      </c>
      <c r="G70" s="192">
        <v>2</v>
      </c>
      <c r="H70" s="192">
        <v>0</v>
      </c>
      <c r="I70" s="215" t="s">
        <v>554</v>
      </c>
      <c r="J70" s="216">
        <v>17706</v>
      </c>
      <c r="K70" s="216">
        <v>17706</v>
      </c>
      <c r="L70" s="217">
        <v>33664</v>
      </c>
    </row>
    <row r="71" spans="1:12" ht="20.100000000000001" customHeight="1" x14ac:dyDescent="0.35">
      <c r="A71" s="105" t="s">
        <v>153</v>
      </c>
      <c r="B71" s="106" t="s">
        <v>169</v>
      </c>
      <c r="C71" s="212" t="s">
        <v>553</v>
      </c>
      <c r="D71" s="212" t="s">
        <v>530</v>
      </c>
      <c r="E71" s="190">
        <v>16</v>
      </c>
      <c r="F71" s="190">
        <v>4</v>
      </c>
      <c r="G71" s="190">
        <v>2</v>
      </c>
      <c r="H71" s="190">
        <v>0</v>
      </c>
      <c r="I71" s="212" t="s">
        <v>554</v>
      </c>
      <c r="J71" s="218">
        <v>13611</v>
      </c>
      <c r="K71" s="218">
        <v>13611</v>
      </c>
      <c r="L71" s="219">
        <v>28382</v>
      </c>
    </row>
    <row r="72" spans="1:12" ht="20.100000000000001" customHeight="1" x14ac:dyDescent="0.35">
      <c r="A72" s="110" t="s">
        <v>153</v>
      </c>
      <c r="B72" s="111" t="s">
        <v>170</v>
      </c>
      <c r="C72" s="215" t="s">
        <v>553</v>
      </c>
      <c r="D72" s="215" t="s">
        <v>530</v>
      </c>
      <c r="E72" s="192">
        <v>16</v>
      </c>
      <c r="F72" s="192">
        <v>4</v>
      </c>
      <c r="G72" s="192">
        <v>1</v>
      </c>
      <c r="H72" s="192">
        <v>0</v>
      </c>
      <c r="I72" s="215" t="s">
        <v>42</v>
      </c>
      <c r="J72" s="216">
        <v>16475</v>
      </c>
      <c r="K72" s="216">
        <v>16475</v>
      </c>
      <c r="L72" s="217">
        <v>40866</v>
      </c>
    </row>
    <row r="73" spans="1:12" ht="20.100000000000001" customHeight="1" x14ac:dyDescent="0.35">
      <c r="A73" s="105" t="s">
        <v>153</v>
      </c>
      <c r="B73" s="106" t="s">
        <v>171</v>
      </c>
      <c r="C73" s="212" t="s">
        <v>553</v>
      </c>
      <c r="D73" s="212" t="s">
        <v>530</v>
      </c>
      <c r="E73" s="190">
        <v>15</v>
      </c>
      <c r="F73" s="190">
        <v>4</v>
      </c>
      <c r="G73" s="190">
        <v>2</v>
      </c>
      <c r="H73" s="190">
        <v>0</v>
      </c>
      <c r="I73" s="212" t="s">
        <v>557</v>
      </c>
      <c r="J73" s="218">
        <v>14977</v>
      </c>
      <c r="K73" s="218">
        <v>14977</v>
      </c>
      <c r="L73" s="219">
        <v>40321</v>
      </c>
    </row>
    <row r="74" spans="1:12" ht="20.100000000000001" customHeight="1" x14ac:dyDescent="0.35">
      <c r="A74" s="110" t="s">
        <v>172</v>
      </c>
      <c r="B74" s="111" t="s">
        <v>173</v>
      </c>
      <c r="C74" s="215" t="s">
        <v>553</v>
      </c>
      <c r="D74" s="215" t="s">
        <v>530</v>
      </c>
      <c r="E74" s="192">
        <v>15</v>
      </c>
      <c r="F74" s="192">
        <v>4</v>
      </c>
      <c r="G74" s="192">
        <v>1</v>
      </c>
      <c r="H74" s="192">
        <v>0</v>
      </c>
      <c r="I74" s="215" t="s">
        <v>554</v>
      </c>
      <c r="J74" s="216">
        <v>15920</v>
      </c>
      <c r="K74" s="216">
        <v>15920</v>
      </c>
      <c r="L74" s="217">
        <v>31410</v>
      </c>
    </row>
    <row r="75" spans="1:12" ht="20.100000000000001" customHeight="1" x14ac:dyDescent="0.35">
      <c r="A75" s="105" t="s">
        <v>172</v>
      </c>
      <c r="B75" s="106" t="s">
        <v>174</v>
      </c>
      <c r="C75" s="212" t="s">
        <v>553</v>
      </c>
      <c r="D75" s="212" t="s">
        <v>530</v>
      </c>
      <c r="E75" s="190">
        <v>15</v>
      </c>
      <c r="F75" s="190">
        <v>4</v>
      </c>
      <c r="G75" s="190">
        <v>1</v>
      </c>
      <c r="H75" s="190">
        <v>0</v>
      </c>
      <c r="I75" s="212" t="s">
        <v>554</v>
      </c>
      <c r="J75" s="218">
        <v>13730</v>
      </c>
      <c r="K75" s="218">
        <v>13730</v>
      </c>
      <c r="L75" s="219">
        <v>18630</v>
      </c>
    </row>
    <row r="76" spans="1:12" ht="20.100000000000001" customHeight="1" x14ac:dyDescent="0.35">
      <c r="A76" s="110" t="s">
        <v>172</v>
      </c>
      <c r="B76" s="111" t="s">
        <v>175</v>
      </c>
      <c r="C76" s="215" t="s">
        <v>553</v>
      </c>
      <c r="D76" s="215" t="s">
        <v>530</v>
      </c>
      <c r="E76" s="192">
        <v>15</v>
      </c>
      <c r="F76" s="192">
        <v>4</v>
      </c>
      <c r="G76" s="192">
        <v>2</v>
      </c>
      <c r="H76" s="192">
        <v>0</v>
      </c>
      <c r="I76" s="215" t="s">
        <v>554</v>
      </c>
      <c r="J76" s="216">
        <v>8648</v>
      </c>
      <c r="K76" s="216">
        <v>12386</v>
      </c>
      <c r="L76" s="217">
        <v>13336</v>
      </c>
    </row>
    <row r="77" spans="1:12" ht="20.100000000000001" customHeight="1" x14ac:dyDescent="0.35">
      <c r="A77" s="105" t="s">
        <v>172</v>
      </c>
      <c r="B77" s="106" t="s">
        <v>176</v>
      </c>
      <c r="C77" s="212" t="s">
        <v>556</v>
      </c>
      <c r="D77" s="212" t="s">
        <v>530</v>
      </c>
      <c r="E77" s="190">
        <v>15</v>
      </c>
      <c r="F77" s="190">
        <v>4</v>
      </c>
      <c r="G77" s="190">
        <v>0</v>
      </c>
      <c r="H77" s="190">
        <v>0</v>
      </c>
      <c r="I77" s="212" t="s">
        <v>555</v>
      </c>
      <c r="J77" s="218">
        <v>26608</v>
      </c>
      <c r="K77" s="218">
        <v>65636</v>
      </c>
      <c r="L77" s="219">
        <v>65636</v>
      </c>
    </row>
    <row r="78" spans="1:12" ht="20.100000000000001" customHeight="1" x14ac:dyDescent="0.35">
      <c r="A78" s="110" t="s">
        <v>172</v>
      </c>
      <c r="B78" s="111" t="s">
        <v>177</v>
      </c>
      <c r="C78" s="215" t="s">
        <v>553</v>
      </c>
      <c r="D78" s="215" t="s">
        <v>530</v>
      </c>
      <c r="E78" s="192">
        <v>15</v>
      </c>
      <c r="F78" s="192">
        <v>4</v>
      </c>
      <c r="G78" s="192">
        <v>2</v>
      </c>
      <c r="H78" s="192">
        <v>0</v>
      </c>
      <c r="I78" s="215" t="s">
        <v>557</v>
      </c>
      <c r="J78" s="216">
        <v>15468</v>
      </c>
      <c r="K78" s="216">
        <v>15468</v>
      </c>
      <c r="L78" s="217">
        <v>23768</v>
      </c>
    </row>
    <row r="79" spans="1:12" ht="20.100000000000001" customHeight="1" x14ac:dyDescent="0.35">
      <c r="A79" s="105" t="s">
        <v>172</v>
      </c>
      <c r="B79" s="106" t="s">
        <v>178</v>
      </c>
      <c r="C79" s="212" t="s">
        <v>556</v>
      </c>
      <c r="D79" s="212" t="s">
        <v>530</v>
      </c>
      <c r="E79" s="190">
        <v>15</v>
      </c>
      <c r="F79" s="190">
        <v>4</v>
      </c>
      <c r="G79" s="190">
        <v>0</v>
      </c>
      <c r="H79" s="190">
        <v>0</v>
      </c>
      <c r="I79" s="212" t="s">
        <v>555</v>
      </c>
      <c r="J79" s="218">
        <v>11569</v>
      </c>
      <c r="K79" s="218">
        <v>11569</v>
      </c>
      <c r="L79" s="219">
        <v>24075</v>
      </c>
    </row>
    <row r="80" spans="1:12" ht="20.100000000000001" customHeight="1" x14ac:dyDescent="0.35">
      <c r="A80" s="110" t="s">
        <v>172</v>
      </c>
      <c r="B80" s="111" t="s">
        <v>179</v>
      </c>
      <c r="C80" s="215" t="s">
        <v>553</v>
      </c>
      <c r="D80" s="215" t="s">
        <v>530</v>
      </c>
      <c r="E80" s="192">
        <v>15</v>
      </c>
      <c r="F80" s="192">
        <v>4</v>
      </c>
      <c r="G80" s="192">
        <v>1</v>
      </c>
      <c r="H80" s="192">
        <v>0</v>
      </c>
      <c r="I80" s="215" t="s">
        <v>554</v>
      </c>
      <c r="J80" s="216">
        <v>13916</v>
      </c>
      <c r="K80" s="216">
        <v>13916</v>
      </c>
      <c r="L80" s="217">
        <v>18616</v>
      </c>
    </row>
    <row r="81" spans="1:12" ht="20.100000000000001" customHeight="1" x14ac:dyDescent="0.35">
      <c r="A81" s="105" t="s">
        <v>172</v>
      </c>
      <c r="B81" s="106" t="s">
        <v>180</v>
      </c>
      <c r="C81" s="212" t="s">
        <v>553</v>
      </c>
      <c r="D81" s="212" t="s">
        <v>527</v>
      </c>
      <c r="E81" s="190">
        <v>12</v>
      </c>
      <c r="F81" s="190">
        <v>11</v>
      </c>
      <c r="G81" s="190">
        <v>0</v>
      </c>
      <c r="H81" s="190">
        <v>0</v>
      </c>
      <c r="I81" s="212" t="s">
        <v>491</v>
      </c>
      <c r="J81" s="218">
        <v>53201</v>
      </c>
      <c r="K81" s="218">
        <v>53201</v>
      </c>
      <c r="L81" s="219">
        <v>53201</v>
      </c>
    </row>
    <row r="82" spans="1:12" ht="20.100000000000001" customHeight="1" x14ac:dyDescent="0.35">
      <c r="A82" s="110" t="s">
        <v>172</v>
      </c>
      <c r="B82" s="111" t="s">
        <v>181</v>
      </c>
      <c r="C82" s="215" t="s">
        <v>553</v>
      </c>
      <c r="D82" s="215" t="s">
        <v>530</v>
      </c>
      <c r="E82" s="192">
        <v>15</v>
      </c>
      <c r="F82" s="192">
        <v>4</v>
      </c>
      <c r="G82" s="192">
        <v>1</v>
      </c>
      <c r="H82" s="192">
        <v>0</v>
      </c>
      <c r="I82" s="215" t="s">
        <v>554</v>
      </c>
      <c r="J82" s="216">
        <v>15070</v>
      </c>
      <c r="K82" s="216">
        <v>25392</v>
      </c>
      <c r="L82" s="217">
        <v>25392</v>
      </c>
    </row>
    <row r="83" spans="1:12" ht="20.100000000000001" customHeight="1" x14ac:dyDescent="0.35">
      <c r="A83" s="105" t="s">
        <v>172</v>
      </c>
      <c r="B83" s="106" t="s">
        <v>182</v>
      </c>
      <c r="C83" s="212" t="s">
        <v>553</v>
      </c>
      <c r="D83" s="212" t="s">
        <v>530</v>
      </c>
      <c r="E83" s="190">
        <v>16</v>
      </c>
      <c r="F83" s="190">
        <v>4</v>
      </c>
      <c r="G83" s="190">
        <v>1</v>
      </c>
      <c r="H83" s="190">
        <v>0</v>
      </c>
      <c r="I83" s="212" t="s">
        <v>554</v>
      </c>
      <c r="J83" s="218">
        <v>15583</v>
      </c>
      <c r="K83" s="218">
        <v>15583</v>
      </c>
      <c r="L83" s="219">
        <v>20250</v>
      </c>
    </row>
    <row r="84" spans="1:12" ht="20.100000000000001" customHeight="1" x14ac:dyDescent="0.35">
      <c r="A84" s="110" t="s">
        <v>172</v>
      </c>
      <c r="B84" s="111" t="s">
        <v>183</v>
      </c>
      <c r="C84" s="215" t="s">
        <v>553</v>
      </c>
      <c r="D84" s="215" t="s">
        <v>530</v>
      </c>
      <c r="E84" s="192">
        <v>16</v>
      </c>
      <c r="F84" s="192">
        <v>5</v>
      </c>
      <c r="G84" s="192">
        <v>1</v>
      </c>
      <c r="H84" s="192">
        <v>0</v>
      </c>
      <c r="I84" s="215" t="s">
        <v>554</v>
      </c>
      <c r="J84" s="216">
        <v>11691</v>
      </c>
      <c r="K84" s="216">
        <v>11691</v>
      </c>
      <c r="L84" s="217">
        <v>14507</v>
      </c>
    </row>
    <row r="85" spans="1:12" ht="20.100000000000001" customHeight="1" x14ac:dyDescent="0.35">
      <c r="A85" s="105" t="s">
        <v>172</v>
      </c>
      <c r="B85" s="106" t="s">
        <v>184</v>
      </c>
      <c r="C85" s="212" t="s">
        <v>553</v>
      </c>
      <c r="D85" s="212" t="s">
        <v>530</v>
      </c>
      <c r="E85" s="190">
        <v>15</v>
      </c>
      <c r="F85" s="190">
        <v>4</v>
      </c>
      <c r="G85" s="190">
        <v>1</v>
      </c>
      <c r="H85" s="190">
        <v>0</v>
      </c>
      <c r="I85" s="212" t="s">
        <v>557</v>
      </c>
      <c r="J85" s="218">
        <v>16210</v>
      </c>
      <c r="K85" s="218">
        <v>21110</v>
      </c>
      <c r="L85" s="219">
        <v>21110</v>
      </c>
    </row>
    <row r="86" spans="1:12" ht="20.100000000000001" customHeight="1" x14ac:dyDescent="0.35">
      <c r="A86" s="110" t="s">
        <v>172</v>
      </c>
      <c r="B86" s="111" t="s">
        <v>185</v>
      </c>
      <c r="C86" s="215" t="s">
        <v>553</v>
      </c>
      <c r="D86" s="215" t="s">
        <v>530</v>
      </c>
      <c r="E86" s="192">
        <v>15</v>
      </c>
      <c r="F86" s="192">
        <v>4</v>
      </c>
      <c r="G86" s="192">
        <v>2</v>
      </c>
      <c r="H86" s="192">
        <v>0</v>
      </c>
      <c r="I86" s="215" t="s">
        <v>557</v>
      </c>
      <c r="J86" s="216">
        <v>16167</v>
      </c>
      <c r="K86" s="216">
        <v>16167</v>
      </c>
      <c r="L86" s="217">
        <v>24473</v>
      </c>
    </row>
    <row r="87" spans="1:12" ht="20.100000000000001" customHeight="1" x14ac:dyDescent="0.35">
      <c r="A87" s="105" t="s">
        <v>172</v>
      </c>
      <c r="B87" s="106" t="s">
        <v>186</v>
      </c>
      <c r="C87" s="212" t="s">
        <v>553</v>
      </c>
      <c r="D87" s="212" t="s">
        <v>530</v>
      </c>
      <c r="E87" s="190">
        <v>15</v>
      </c>
      <c r="F87" s="190">
        <v>5</v>
      </c>
      <c r="G87" s="190">
        <v>1</v>
      </c>
      <c r="H87" s="190">
        <v>0</v>
      </c>
      <c r="I87" s="212" t="s">
        <v>554</v>
      </c>
      <c r="J87" s="218">
        <v>13566</v>
      </c>
      <c r="K87" s="218">
        <v>13566</v>
      </c>
      <c r="L87" s="219">
        <v>19262</v>
      </c>
    </row>
    <row r="88" spans="1:12" ht="20.100000000000001" customHeight="1" x14ac:dyDescent="0.35">
      <c r="A88" s="110" t="s">
        <v>172</v>
      </c>
      <c r="B88" s="111" t="s">
        <v>187</v>
      </c>
      <c r="C88" s="215" t="s">
        <v>553</v>
      </c>
      <c r="D88" s="215" t="s">
        <v>530</v>
      </c>
      <c r="E88" s="192">
        <v>15</v>
      </c>
      <c r="F88" s="192">
        <v>4</v>
      </c>
      <c r="G88" s="192">
        <v>1</v>
      </c>
      <c r="H88" s="192">
        <v>0</v>
      </c>
      <c r="I88" s="215" t="s">
        <v>555</v>
      </c>
      <c r="J88" s="216">
        <v>18181</v>
      </c>
      <c r="K88" s="216">
        <v>18181</v>
      </c>
      <c r="L88" s="217">
        <v>39752</v>
      </c>
    </row>
    <row r="89" spans="1:12" ht="20.100000000000001" customHeight="1" x14ac:dyDescent="0.35">
      <c r="A89" s="105" t="s">
        <v>188</v>
      </c>
      <c r="B89" s="106" t="s">
        <v>189</v>
      </c>
      <c r="C89" s="212" t="s">
        <v>553</v>
      </c>
      <c r="D89" s="212" t="s">
        <v>530</v>
      </c>
      <c r="E89" s="190">
        <v>15</v>
      </c>
      <c r="F89" s="190">
        <v>4</v>
      </c>
      <c r="G89" s="190">
        <v>1</v>
      </c>
      <c r="H89" s="190">
        <v>0</v>
      </c>
      <c r="I89" s="212" t="s">
        <v>554</v>
      </c>
      <c r="J89" s="218">
        <v>17535</v>
      </c>
      <c r="K89" s="218">
        <v>17535</v>
      </c>
      <c r="L89" s="219">
        <v>26004</v>
      </c>
    </row>
    <row r="90" spans="1:12" ht="20.100000000000001" customHeight="1" x14ac:dyDescent="0.35">
      <c r="A90" s="110" t="s">
        <v>188</v>
      </c>
      <c r="B90" s="111" t="s">
        <v>190</v>
      </c>
      <c r="C90" s="215" t="s">
        <v>556</v>
      </c>
      <c r="D90" s="215" t="s">
        <v>530</v>
      </c>
      <c r="E90" s="192">
        <v>17</v>
      </c>
      <c r="F90" s="192">
        <v>6</v>
      </c>
      <c r="G90" s="192">
        <v>0</v>
      </c>
      <c r="H90" s="192">
        <v>0</v>
      </c>
      <c r="I90" s="215" t="s">
        <v>491</v>
      </c>
      <c r="J90" s="216">
        <v>61992</v>
      </c>
      <c r="K90" s="216">
        <v>61992</v>
      </c>
      <c r="L90" s="217">
        <v>128088</v>
      </c>
    </row>
    <row r="91" spans="1:12" ht="20.100000000000001" customHeight="1" x14ac:dyDescent="0.35">
      <c r="A91" s="105" t="s">
        <v>191</v>
      </c>
      <c r="B91" s="106" t="s">
        <v>192</v>
      </c>
      <c r="C91" s="212" t="s">
        <v>553</v>
      </c>
      <c r="D91" s="212" t="s">
        <v>530</v>
      </c>
      <c r="E91" s="190">
        <v>15</v>
      </c>
      <c r="F91" s="190">
        <v>4</v>
      </c>
      <c r="G91" s="190">
        <v>1</v>
      </c>
      <c r="H91" s="190">
        <v>0</v>
      </c>
      <c r="I91" s="212" t="s">
        <v>491</v>
      </c>
      <c r="J91" s="218">
        <v>60857</v>
      </c>
      <c r="K91" s="218">
        <v>60857</v>
      </c>
      <c r="L91" s="219">
        <v>60857</v>
      </c>
    </row>
    <row r="92" spans="1:12" ht="20.100000000000001" customHeight="1" x14ac:dyDescent="0.35">
      <c r="A92" s="110" t="s">
        <v>191</v>
      </c>
      <c r="B92" s="111" t="s">
        <v>193</v>
      </c>
      <c r="C92" s="215" t="s">
        <v>553</v>
      </c>
      <c r="D92" s="215" t="s">
        <v>530</v>
      </c>
      <c r="E92" s="192">
        <v>16</v>
      </c>
      <c r="F92" s="192">
        <v>4</v>
      </c>
      <c r="G92" s="192">
        <v>0</v>
      </c>
      <c r="H92" s="192">
        <v>0</v>
      </c>
      <c r="I92" s="215" t="s">
        <v>554</v>
      </c>
      <c r="J92" s="216">
        <v>24530</v>
      </c>
      <c r="K92" s="216">
        <v>24530</v>
      </c>
      <c r="L92" s="217">
        <v>29650</v>
      </c>
    </row>
    <row r="93" spans="1:12" ht="20.100000000000001" customHeight="1" x14ac:dyDescent="0.35">
      <c r="A93" s="105" t="s">
        <v>191</v>
      </c>
      <c r="B93" s="106" t="s">
        <v>194</v>
      </c>
      <c r="C93" s="212" t="s">
        <v>556</v>
      </c>
      <c r="D93" s="212" t="s">
        <v>530</v>
      </c>
      <c r="E93" s="190">
        <v>16</v>
      </c>
      <c r="F93" s="190">
        <v>2</v>
      </c>
      <c r="G93" s="190">
        <v>0</v>
      </c>
      <c r="H93" s="190">
        <v>0</v>
      </c>
      <c r="I93" s="212" t="s">
        <v>555</v>
      </c>
      <c r="J93" s="218">
        <v>31258</v>
      </c>
      <c r="K93" s="218">
        <v>31258</v>
      </c>
      <c r="L93" s="219">
        <v>63850</v>
      </c>
    </row>
    <row r="94" spans="1:12" ht="20.100000000000001" customHeight="1" x14ac:dyDescent="0.35">
      <c r="A94" s="110" t="s">
        <v>195</v>
      </c>
      <c r="B94" s="111" t="s">
        <v>196</v>
      </c>
      <c r="C94" s="215" t="s">
        <v>553</v>
      </c>
      <c r="D94" s="215" t="s">
        <v>530</v>
      </c>
      <c r="E94" s="192">
        <v>16</v>
      </c>
      <c r="F94" s="192">
        <v>4</v>
      </c>
      <c r="G94" s="192">
        <v>1</v>
      </c>
      <c r="H94" s="192">
        <v>0</v>
      </c>
      <c r="I94" s="215" t="s">
        <v>557</v>
      </c>
      <c r="J94" s="216">
        <v>21966</v>
      </c>
      <c r="K94" s="216">
        <v>21966</v>
      </c>
      <c r="L94" s="217">
        <v>21966</v>
      </c>
    </row>
    <row r="95" spans="1:12" ht="20.100000000000001" customHeight="1" x14ac:dyDescent="0.35">
      <c r="A95" s="105" t="s">
        <v>195</v>
      </c>
      <c r="B95" s="106" t="s">
        <v>197</v>
      </c>
      <c r="C95" s="212" t="s">
        <v>553</v>
      </c>
      <c r="D95" s="212" t="s">
        <v>530</v>
      </c>
      <c r="E95" s="190">
        <v>16</v>
      </c>
      <c r="F95" s="190">
        <v>4</v>
      </c>
      <c r="G95" s="190">
        <v>1</v>
      </c>
      <c r="H95" s="190">
        <v>0</v>
      </c>
      <c r="I95" s="212" t="s">
        <v>42</v>
      </c>
      <c r="J95" s="218">
        <v>20100</v>
      </c>
      <c r="K95" s="218">
        <v>24800</v>
      </c>
      <c r="L95" s="219">
        <v>24800</v>
      </c>
    </row>
    <row r="96" spans="1:12" ht="20.100000000000001" customHeight="1" x14ac:dyDescent="0.35">
      <c r="A96" s="110" t="s">
        <v>195</v>
      </c>
      <c r="B96" s="111" t="s">
        <v>198</v>
      </c>
      <c r="C96" s="215" t="s">
        <v>553</v>
      </c>
      <c r="D96" s="215" t="s">
        <v>530</v>
      </c>
      <c r="E96" s="192">
        <v>16</v>
      </c>
      <c r="F96" s="192">
        <v>4</v>
      </c>
      <c r="G96" s="192">
        <v>2</v>
      </c>
      <c r="H96" s="192">
        <v>0</v>
      </c>
      <c r="I96" s="215" t="s">
        <v>557</v>
      </c>
      <c r="J96" s="216">
        <v>24202</v>
      </c>
      <c r="K96" s="216">
        <v>39722</v>
      </c>
      <c r="L96" s="217">
        <v>48490</v>
      </c>
    </row>
    <row r="97" spans="1:12" ht="20.100000000000001" customHeight="1" x14ac:dyDescent="0.35">
      <c r="A97" s="105" t="s">
        <v>195</v>
      </c>
      <c r="B97" s="106" t="s">
        <v>199</v>
      </c>
      <c r="C97" s="212" t="s">
        <v>553</v>
      </c>
      <c r="D97" s="212" t="s">
        <v>531</v>
      </c>
      <c r="E97" s="190">
        <v>8</v>
      </c>
      <c r="F97" s="190">
        <v>10</v>
      </c>
      <c r="G97" s="190">
        <v>0</v>
      </c>
      <c r="H97" s="190">
        <v>0</v>
      </c>
      <c r="I97" s="212" t="s">
        <v>491</v>
      </c>
      <c r="J97" s="218">
        <v>47755</v>
      </c>
      <c r="K97" s="218">
        <v>47755</v>
      </c>
      <c r="L97" s="219">
        <v>47755</v>
      </c>
    </row>
    <row r="98" spans="1:12" ht="20.100000000000001" customHeight="1" x14ac:dyDescent="0.35">
      <c r="A98" s="110" t="s">
        <v>195</v>
      </c>
      <c r="B98" s="111" t="s">
        <v>200</v>
      </c>
      <c r="C98" s="215" t="s">
        <v>553</v>
      </c>
      <c r="D98" s="215" t="s">
        <v>530</v>
      </c>
      <c r="E98" s="192">
        <v>17</v>
      </c>
      <c r="F98" s="192">
        <v>4</v>
      </c>
      <c r="G98" s="192">
        <v>1</v>
      </c>
      <c r="H98" s="192">
        <v>0</v>
      </c>
      <c r="I98" s="215" t="s">
        <v>557</v>
      </c>
      <c r="J98" s="216">
        <v>32372.5</v>
      </c>
      <c r="K98" s="216">
        <v>41860</v>
      </c>
      <c r="L98" s="217">
        <v>46616.5</v>
      </c>
    </row>
    <row r="99" spans="1:12" ht="20.100000000000001" customHeight="1" x14ac:dyDescent="0.35">
      <c r="A99" s="105" t="s">
        <v>195</v>
      </c>
      <c r="B99" s="106" t="s">
        <v>201</v>
      </c>
      <c r="C99" s="212" t="s">
        <v>553</v>
      </c>
      <c r="D99" s="212" t="s">
        <v>530</v>
      </c>
      <c r="E99" s="190">
        <v>16</v>
      </c>
      <c r="F99" s="190">
        <v>4</v>
      </c>
      <c r="G99" s="190">
        <v>1</v>
      </c>
      <c r="H99" s="190">
        <v>0</v>
      </c>
      <c r="I99" s="212" t="s">
        <v>491</v>
      </c>
      <c r="J99" s="218">
        <v>12462</v>
      </c>
      <c r="K99" s="218">
        <v>20517</v>
      </c>
      <c r="L99" s="219">
        <v>23292</v>
      </c>
    </row>
    <row r="100" spans="1:12" ht="20.100000000000001" customHeight="1" x14ac:dyDescent="0.35">
      <c r="A100" s="110" t="s">
        <v>195</v>
      </c>
      <c r="B100" s="111" t="s">
        <v>202</v>
      </c>
      <c r="C100" s="215" t="s">
        <v>553</v>
      </c>
      <c r="D100" s="215" t="s">
        <v>530</v>
      </c>
      <c r="E100" s="192">
        <v>16</v>
      </c>
      <c r="F100" s="192">
        <v>4</v>
      </c>
      <c r="G100" s="192">
        <v>1</v>
      </c>
      <c r="H100" s="192">
        <v>0</v>
      </c>
      <c r="I100" s="215" t="s">
        <v>557</v>
      </c>
      <c r="J100" s="216">
        <v>19400</v>
      </c>
      <c r="K100" s="216">
        <v>31350</v>
      </c>
      <c r="L100" s="217">
        <v>49450</v>
      </c>
    </row>
    <row r="101" spans="1:12" ht="20.100000000000001" customHeight="1" x14ac:dyDescent="0.35">
      <c r="A101" s="105" t="s">
        <v>195</v>
      </c>
      <c r="B101" s="106" t="s">
        <v>203</v>
      </c>
      <c r="C101" s="212" t="s">
        <v>553</v>
      </c>
      <c r="D101" s="212" t="s">
        <v>530</v>
      </c>
      <c r="E101" s="190">
        <v>16</v>
      </c>
      <c r="F101" s="190">
        <v>3</v>
      </c>
      <c r="G101" s="190">
        <v>1</v>
      </c>
      <c r="H101" s="190">
        <v>0</v>
      </c>
      <c r="I101" s="212" t="s">
        <v>554</v>
      </c>
      <c r="J101" s="218">
        <v>21316</v>
      </c>
      <c r="K101" s="218">
        <v>36316</v>
      </c>
      <c r="L101" s="219">
        <v>43816</v>
      </c>
    </row>
    <row r="102" spans="1:12" ht="20.100000000000001" customHeight="1" x14ac:dyDescent="0.35">
      <c r="A102" s="110" t="s">
        <v>195</v>
      </c>
      <c r="B102" s="111" t="s">
        <v>204</v>
      </c>
      <c r="C102" s="215" t="s">
        <v>553</v>
      </c>
      <c r="D102" s="215" t="s">
        <v>530</v>
      </c>
      <c r="E102" s="192">
        <v>16</v>
      </c>
      <c r="F102" s="192">
        <v>4</v>
      </c>
      <c r="G102" s="192">
        <v>2</v>
      </c>
      <c r="H102" s="192">
        <v>0</v>
      </c>
      <c r="I102" s="215" t="s">
        <v>554</v>
      </c>
      <c r="J102" s="216">
        <v>15953</v>
      </c>
      <c r="K102" s="216">
        <v>36691</v>
      </c>
      <c r="L102" s="217">
        <v>36691</v>
      </c>
    </row>
    <row r="103" spans="1:12" ht="20.100000000000001" customHeight="1" x14ac:dyDescent="0.35">
      <c r="A103" s="105" t="s">
        <v>195</v>
      </c>
      <c r="B103" s="106" t="s">
        <v>205</v>
      </c>
      <c r="C103" s="212" t="s">
        <v>553</v>
      </c>
      <c r="D103" s="212" t="s">
        <v>530</v>
      </c>
      <c r="E103" s="190">
        <v>16</v>
      </c>
      <c r="F103" s="190">
        <v>4</v>
      </c>
      <c r="G103" s="190">
        <v>1</v>
      </c>
      <c r="H103" s="190">
        <v>0</v>
      </c>
      <c r="I103" s="212" t="s">
        <v>557</v>
      </c>
      <c r="J103" s="218">
        <v>25436</v>
      </c>
      <c r="K103" s="218">
        <v>38229</v>
      </c>
      <c r="L103" s="219">
        <v>49466</v>
      </c>
    </row>
    <row r="104" spans="1:12" ht="20.100000000000001" customHeight="1" x14ac:dyDescent="0.35">
      <c r="A104" s="110" t="s">
        <v>195</v>
      </c>
      <c r="B104" s="111" t="s">
        <v>206</v>
      </c>
      <c r="C104" s="215" t="s">
        <v>553</v>
      </c>
      <c r="D104" s="215" t="s">
        <v>530</v>
      </c>
      <c r="E104" s="192">
        <v>16</v>
      </c>
      <c r="F104" s="192">
        <v>4</v>
      </c>
      <c r="G104" s="192">
        <v>2</v>
      </c>
      <c r="H104" s="192">
        <v>0</v>
      </c>
      <c r="I104" s="215" t="s">
        <v>491</v>
      </c>
      <c r="J104" s="216">
        <v>22488</v>
      </c>
      <c r="K104" s="216">
        <v>32090</v>
      </c>
      <c r="L104" s="217">
        <v>35822</v>
      </c>
    </row>
    <row r="105" spans="1:12" ht="20.100000000000001" customHeight="1" x14ac:dyDescent="0.35">
      <c r="A105" s="105" t="s">
        <v>195</v>
      </c>
      <c r="B105" s="106" t="s">
        <v>207</v>
      </c>
      <c r="C105" s="212" t="s">
        <v>553</v>
      </c>
      <c r="D105" s="212" t="s">
        <v>530</v>
      </c>
      <c r="E105" s="190">
        <v>16</v>
      </c>
      <c r="F105" s="190">
        <v>4</v>
      </c>
      <c r="G105" s="190">
        <v>1</v>
      </c>
      <c r="H105" s="190">
        <v>1</v>
      </c>
      <c r="I105" s="212" t="s">
        <v>554</v>
      </c>
      <c r="J105" s="218">
        <v>23327</v>
      </c>
      <c r="K105" s="218">
        <v>32603</v>
      </c>
      <c r="L105" s="219">
        <v>43324</v>
      </c>
    </row>
    <row r="106" spans="1:12" ht="20.100000000000001" customHeight="1" x14ac:dyDescent="0.35">
      <c r="A106" s="110" t="s">
        <v>195</v>
      </c>
      <c r="B106" s="111" t="s">
        <v>208</v>
      </c>
      <c r="C106" s="215" t="s">
        <v>556</v>
      </c>
      <c r="D106" s="215" t="s">
        <v>530</v>
      </c>
      <c r="E106" s="192">
        <v>16</v>
      </c>
      <c r="F106" s="192">
        <v>8</v>
      </c>
      <c r="G106" s="192">
        <v>0</v>
      </c>
      <c r="H106" s="192">
        <v>0</v>
      </c>
      <c r="I106" s="215" t="s">
        <v>491</v>
      </c>
      <c r="J106" s="216">
        <v>65782</v>
      </c>
      <c r="K106" s="216">
        <v>65782</v>
      </c>
      <c r="L106" s="217">
        <v>65782</v>
      </c>
    </row>
    <row r="107" spans="1:12" ht="20.100000000000001" customHeight="1" x14ac:dyDescent="0.35">
      <c r="A107" s="105" t="s">
        <v>209</v>
      </c>
      <c r="B107" s="106" t="s">
        <v>210</v>
      </c>
      <c r="C107" s="212" t="s">
        <v>556</v>
      </c>
      <c r="D107" s="212" t="s">
        <v>530</v>
      </c>
      <c r="E107" s="190">
        <v>16</v>
      </c>
      <c r="F107" s="190">
        <v>8</v>
      </c>
      <c r="G107" s="190">
        <v>0</v>
      </c>
      <c r="H107" s="190">
        <v>0</v>
      </c>
      <c r="I107" s="212" t="s">
        <v>554</v>
      </c>
      <c r="J107" s="218">
        <v>34740</v>
      </c>
      <c r="K107" s="218">
        <v>34740</v>
      </c>
      <c r="L107" s="219">
        <v>97767</v>
      </c>
    </row>
    <row r="108" spans="1:12" ht="20.100000000000001" customHeight="1" x14ac:dyDescent="0.35">
      <c r="A108" s="110" t="s">
        <v>209</v>
      </c>
      <c r="B108" s="111" t="s">
        <v>211</v>
      </c>
      <c r="C108" s="215" t="s">
        <v>556</v>
      </c>
      <c r="D108" s="215" t="s">
        <v>530</v>
      </c>
      <c r="E108" s="192">
        <v>15</v>
      </c>
      <c r="F108" s="192">
        <v>4</v>
      </c>
      <c r="G108" s="192">
        <v>2</v>
      </c>
      <c r="H108" s="192">
        <v>0</v>
      </c>
      <c r="I108" s="215" t="s">
        <v>555</v>
      </c>
      <c r="J108" s="216">
        <v>24750</v>
      </c>
      <c r="K108" s="216">
        <v>24750</v>
      </c>
      <c r="L108" s="217">
        <v>47600</v>
      </c>
    </row>
    <row r="109" spans="1:12" ht="20.100000000000001" customHeight="1" x14ac:dyDescent="0.35">
      <c r="A109" s="105" t="s">
        <v>209</v>
      </c>
      <c r="B109" s="106" t="s">
        <v>212</v>
      </c>
      <c r="C109" s="212" t="s">
        <v>556</v>
      </c>
      <c r="D109" s="212" t="s">
        <v>530</v>
      </c>
      <c r="E109" s="190">
        <v>16</v>
      </c>
      <c r="F109" s="190">
        <v>5</v>
      </c>
      <c r="G109" s="190">
        <v>2</v>
      </c>
      <c r="H109" s="190">
        <v>0</v>
      </c>
      <c r="I109" s="212" t="s">
        <v>554</v>
      </c>
      <c r="J109" s="218">
        <v>37283</v>
      </c>
      <c r="K109" s="218">
        <v>83503</v>
      </c>
      <c r="L109" s="219">
        <v>98910</v>
      </c>
    </row>
    <row r="110" spans="1:12" ht="20.100000000000001" customHeight="1" x14ac:dyDescent="0.35">
      <c r="A110" s="110" t="s">
        <v>209</v>
      </c>
      <c r="B110" s="111" t="s">
        <v>213</v>
      </c>
      <c r="C110" s="215" t="s">
        <v>556</v>
      </c>
      <c r="D110" s="215" t="s">
        <v>530</v>
      </c>
      <c r="E110" s="192">
        <v>16</v>
      </c>
      <c r="F110" s="192">
        <v>4</v>
      </c>
      <c r="G110" s="192">
        <v>1</v>
      </c>
      <c r="H110" s="192">
        <v>0</v>
      </c>
      <c r="I110" s="215" t="s">
        <v>554</v>
      </c>
      <c r="J110" s="216">
        <v>18720</v>
      </c>
      <c r="K110" s="216">
        <v>18720</v>
      </c>
      <c r="L110" s="217">
        <v>42834</v>
      </c>
    </row>
    <row r="111" spans="1:12" ht="20.100000000000001" customHeight="1" x14ac:dyDescent="0.35">
      <c r="A111" s="105" t="s">
        <v>209</v>
      </c>
      <c r="B111" s="106" t="s">
        <v>214</v>
      </c>
      <c r="C111" s="212" t="s">
        <v>553</v>
      </c>
      <c r="D111" s="212" t="s">
        <v>530</v>
      </c>
      <c r="E111" s="190">
        <v>16</v>
      </c>
      <c r="F111" s="190">
        <v>4</v>
      </c>
      <c r="G111" s="190">
        <v>1</v>
      </c>
      <c r="H111" s="190">
        <v>0</v>
      </c>
      <c r="I111" s="212" t="s">
        <v>554</v>
      </c>
      <c r="J111" s="218">
        <v>15530</v>
      </c>
      <c r="K111" s="218">
        <v>15530</v>
      </c>
      <c r="L111" s="219">
        <v>22998</v>
      </c>
    </row>
    <row r="112" spans="1:12" ht="20.100000000000001" customHeight="1" x14ac:dyDescent="0.35">
      <c r="A112" s="110" t="s">
        <v>209</v>
      </c>
      <c r="B112" s="111" t="s">
        <v>215</v>
      </c>
      <c r="C112" s="215" t="s">
        <v>553</v>
      </c>
      <c r="D112" s="215" t="s">
        <v>530</v>
      </c>
      <c r="E112" s="192">
        <v>16</v>
      </c>
      <c r="F112" s="192">
        <v>4</v>
      </c>
      <c r="G112" s="192">
        <v>1</v>
      </c>
      <c r="H112" s="192">
        <v>0</v>
      </c>
      <c r="I112" s="215" t="s">
        <v>554</v>
      </c>
      <c r="J112" s="216">
        <v>12300</v>
      </c>
      <c r="K112" s="216">
        <v>12300</v>
      </c>
      <c r="L112" s="217">
        <v>19789</v>
      </c>
    </row>
    <row r="113" spans="1:12" ht="20.100000000000001" customHeight="1" x14ac:dyDescent="0.35">
      <c r="A113" s="105" t="s">
        <v>209</v>
      </c>
      <c r="B113" s="106" t="s">
        <v>216</v>
      </c>
      <c r="C113" s="212" t="s">
        <v>558</v>
      </c>
      <c r="D113" s="212" t="s">
        <v>530</v>
      </c>
      <c r="E113" s="190">
        <v>16</v>
      </c>
      <c r="F113" s="190">
        <v>4</v>
      </c>
      <c r="G113" s="190">
        <v>0</v>
      </c>
      <c r="H113" s="190">
        <v>0</v>
      </c>
      <c r="I113" s="212" t="s">
        <v>555</v>
      </c>
      <c r="J113" s="218">
        <v>24455</v>
      </c>
      <c r="K113" s="218">
        <v>24455</v>
      </c>
      <c r="L113" s="219">
        <v>47075</v>
      </c>
    </row>
    <row r="114" spans="1:12" ht="20.100000000000001" customHeight="1" x14ac:dyDescent="0.35">
      <c r="A114" s="110" t="s">
        <v>217</v>
      </c>
      <c r="B114" s="111" t="s">
        <v>218</v>
      </c>
      <c r="C114" s="215" t="s">
        <v>553</v>
      </c>
      <c r="D114" s="215" t="s">
        <v>42</v>
      </c>
      <c r="E114" s="192">
        <v>16</v>
      </c>
      <c r="F114" s="192">
        <v>2</v>
      </c>
      <c r="G114" s="192">
        <v>1</v>
      </c>
      <c r="H114" s="192">
        <v>0</v>
      </c>
      <c r="I114" s="215" t="s">
        <v>557</v>
      </c>
      <c r="J114" s="216">
        <v>18045</v>
      </c>
      <c r="K114" s="216">
        <v>18045</v>
      </c>
      <c r="L114" s="217">
        <v>29725</v>
      </c>
    </row>
    <row r="115" spans="1:12" ht="20.100000000000001" customHeight="1" x14ac:dyDescent="0.35">
      <c r="A115" s="105" t="s">
        <v>217</v>
      </c>
      <c r="B115" s="106" t="s">
        <v>219</v>
      </c>
      <c r="C115" s="212" t="s">
        <v>553</v>
      </c>
      <c r="D115" s="212" t="s">
        <v>530</v>
      </c>
      <c r="E115" s="190">
        <v>16</v>
      </c>
      <c r="F115" s="190">
        <v>5</v>
      </c>
      <c r="G115" s="190">
        <v>1</v>
      </c>
      <c r="H115" s="190">
        <v>0</v>
      </c>
      <c r="I115" s="212" t="s">
        <v>491</v>
      </c>
      <c r="J115" s="218">
        <v>31508</v>
      </c>
      <c r="K115" s="218">
        <v>31508</v>
      </c>
      <c r="L115" s="219">
        <v>33657</v>
      </c>
    </row>
    <row r="116" spans="1:12" ht="20.100000000000001" customHeight="1" x14ac:dyDescent="0.35">
      <c r="A116" s="110" t="s">
        <v>217</v>
      </c>
      <c r="B116" s="111" t="s">
        <v>220</v>
      </c>
      <c r="C116" s="215" t="s">
        <v>553</v>
      </c>
      <c r="D116" s="215" t="s">
        <v>531</v>
      </c>
      <c r="E116" s="192">
        <v>12</v>
      </c>
      <c r="F116" s="192">
        <v>3</v>
      </c>
      <c r="G116" s="192">
        <v>1</v>
      </c>
      <c r="H116" s="192">
        <v>0</v>
      </c>
      <c r="I116" s="215" t="s">
        <v>491</v>
      </c>
      <c r="J116" s="216">
        <v>22665</v>
      </c>
      <c r="K116" s="216">
        <v>22667</v>
      </c>
      <c r="L116" s="217">
        <v>27100</v>
      </c>
    </row>
    <row r="117" spans="1:12" ht="20.100000000000001" customHeight="1" x14ac:dyDescent="0.35">
      <c r="A117" s="105" t="s">
        <v>217</v>
      </c>
      <c r="B117" s="106" t="s">
        <v>221</v>
      </c>
      <c r="C117" s="212" t="s">
        <v>553</v>
      </c>
      <c r="D117" s="212" t="s">
        <v>530</v>
      </c>
      <c r="E117" s="190">
        <v>15</v>
      </c>
      <c r="F117" s="190">
        <v>4</v>
      </c>
      <c r="G117" s="190">
        <v>1</v>
      </c>
      <c r="H117" s="190">
        <v>0</v>
      </c>
      <c r="I117" s="212" t="s">
        <v>554</v>
      </c>
      <c r="J117" s="218">
        <v>43700</v>
      </c>
      <c r="K117" s="218">
        <v>43700</v>
      </c>
      <c r="L117" s="219">
        <v>50000</v>
      </c>
    </row>
    <row r="118" spans="1:12" ht="20.100000000000001" customHeight="1" x14ac:dyDescent="0.35">
      <c r="A118" s="110" t="s">
        <v>217</v>
      </c>
      <c r="B118" s="111" t="s">
        <v>222</v>
      </c>
      <c r="C118" s="215" t="s">
        <v>553</v>
      </c>
      <c r="D118" s="215" t="s">
        <v>530</v>
      </c>
      <c r="E118" s="192">
        <v>16</v>
      </c>
      <c r="F118" s="192">
        <v>4</v>
      </c>
      <c r="G118" s="192">
        <v>1</v>
      </c>
      <c r="H118" s="192">
        <v>1</v>
      </c>
      <c r="I118" s="215" t="s">
        <v>554</v>
      </c>
      <c r="J118" s="216">
        <v>19019</v>
      </c>
      <c r="K118" s="216">
        <v>19019</v>
      </c>
      <c r="L118" s="217">
        <v>19351</v>
      </c>
    </row>
    <row r="119" spans="1:12" ht="20.100000000000001" customHeight="1" x14ac:dyDescent="0.35">
      <c r="A119" s="105" t="s">
        <v>217</v>
      </c>
      <c r="B119" s="106" t="s">
        <v>223</v>
      </c>
      <c r="C119" s="212" t="s">
        <v>553</v>
      </c>
      <c r="D119" s="212" t="s">
        <v>530</v>
      </c>
      <c r="E119" s="190">
        <v>16</v>
      </c>
      <c r="F119" s="190" t="s">
        <v>528</v>
      </c>
      <c r="G119" s="190" t="s">
        <v>528</v>
      </c>
      <c r="H119" s="190">
        <v>0</v>
      </c>
      <c r="I119" s="212" t="s">
        <v>557</v>
      </c>
      <c r="J119" s="218">
        <v>19322</v>
      </c>
      <c r="K119" s="218">
        <v>19322</v>
      </c>
      <c r="L119" s="219">
        <v>23244</v>
      </c>
    </row>
    <row r="120" spans="1:12" ht="20.100000000000001" customHeight="1" x14ac:dyDescent="0.35">
      <c r="A120" s="110" t="s">
        <v>224</v>
      </c>
      <c r="B120" s="111" t="s">
        <v>225</v>
      </c>
      <c r="C120" s="215" t="s">
        <v>553</v>
      </c>
      <c r="D120" s="215" t="s">
        <v>530</v>
      </c>
      <c r="E120" s="192">
        <v>17</v>
      </c>
      <c r="F120" s="192">
        <v>4</v>
      </c>
      <c r="G120" s="192">
        <v>0</v>
      </c>
      <c r="H120" s="192">
        <v>0</v>
      </c>
      <c r="I120" s="215" t="s">
        <v>557</v>
      </c>
      <c r="J120" s="216">
        <v>31370</v>
      </c>
      <c r="K120" s="216">
        <v>31370</v>
      </c>
      <c r="L120" s="217">
        <v>31370</v>
      </c>
    </row>
    <row r="121" spans="1:12" ht="20.100000000000001" customHeight="1" x14ac:dyDescent="0.35">
      <c r="A121" s="105" t="s">
        <v>224</v>
      </c>
      <c r="B121" s="106" t="s">
        <v>226</v>
      </c>
      <c r="C121" s="212" t="s">
        <v>553</v>
      </c>
      <c r="D121" s="212" t="s">
        <v>530</v>
      </c>
      <c r="E121" s="190">
        <v>16</v>
      </c>
      <c r="F121" s="190">
        <v>4</v>
      </c>
      <c r="G121" s="190">
        <v>1</v>
      </c>
      <c r="H121" s="190">
        <v>0</v>
      </c>
      <c r="I121" s="212" t="s">
        <v>557</v>
      </c>
      <c r="J121" s="218">
        <v>14990</v>
      </c>
      <c r="K121" s="218">
        <v>17770</v>
      </c>
      <c r="L121" s="219">
        <v>22084</v>
      </c>
    </row>
    <row r="122" spans="1:12" ht="20.100000000000001" customHeight="1" x14ac:dyDescent="0.35">
      <c r="A122" s="110" t="s">
        <v>224</v>
      </c>
      <c r="B122" s="111" t="s">
        <v>227</v>
      </c>
      <c r="C122" s="215" t="s">
        <v>553</v>
      </c>
      <c r="D122" s="215" t="s">
        <v>530</v>
      </c>
      <c r="E122" s="192">
        <v>16</v>
      </c>
      <c r="F122" s="192">
        <v>4</v>
      </c>
      <c r="G122" s="192">
        <v>1</v>
      </c>
      <c r="H122" s="192">
        <v>0</v>
      </c>
      <c r="I122" s="215" t="s">
        <v>557</v>
      </c>
      <c r="J122" s="216">
        <v>34883</v>
      </c>
      <c r="K122" s="216">
        <v>34883</v>
      </c>
      <c r="L122" s="217">
        <v>34883</v>
      </c>
    </row>
    <row r="123" spans="1:12" ht="20.100000000000001" customHeight="1" x14ac:dyDescent="0.35">
      <c r="A123" s="105" t="s">
        <v>224</v>
      </c>
      <c r="B123" s="106" t="s">
        <v>228</v>
      </c>
      <c r="C123" s="212" t="s">
        <v>556</v>
      </c>
      <c r="D123" s="212" t="s">
        <v>530</v>
      </c>
      <c r="E123" s="190">
        <v>16</v>
      </c>
      <c r="F123" s="190">
        <v>4</v>
      </c>
      <c r="G123" s="190">
        <v>0</v>
      </c>
      <c r="H123" s="190">
        <v>1</v>
      </c>
      <c r="I123" s="212" t="s">
        <v>555</v>
      </c>
      <c r="J123" s="218">
        <v>26419.46</v>
      </c>
      <c r="K123" s="218">
        <v>26419.46</v>
      </c>
      <c r="L123" s="219">
        <v>44170.94</v>
      </c>
    </row>
    <row r="124" spans="1:12" ht="20.100000000000001" customHeight="1" x14ac:dyDescent="0.35">
      <c r="A124" s="110" t="s">
        <v>229</v>
      </c>
      <c r="B124" s="111" t="s">
        <v>230</v>
      </c>
      <c r="C124" s="215" t="s">
        <v>553</v>
      </c>
      <c r="D124" s="215" t="s">
        <v>530</v>
      </c>
      <c r="E124" s="192">
        <v>16</v>
      </c>
      <c r="F124" s="192">
        <v>4</v>
      </c>
      <c r="G124" s="192">
        <v>2</v>
      </c>
      <c r="H124" s="192">
        <v>0</v>
      </c>
      <c r="I124" s="215" t="s">
        <v>491</v>
      </c>
      <c r="J124" s="216">
        <v>21210</v>
      </c>
      <c r="K124" s="216">
        <v>33390</v>
      </c>
      <c r="L124" s="217">
        <v>51660</v>
      </c>
    </row>
    <row r="125" spans="1:12" ht="20.100000000000001" customHeight="1" x14ac:dyDescent="0.35">
      <c r="A125" s="105" t="s">
        <v>229</v>
      </c>
      <c r="B125" s="106" t="s">
        <v>231</v>
      </c>
      <c r="C125" s="212" t="s">
        <v>553</v>
      </c>
      <c r="D125" s="212" t="s">
        <v>530</v>
      </c>
      <c r="E125" s="190">
        <v>16</v>
      </c>
      <c r="F125" s="190">
        <v>4</v>
      </c>
      <c r="G125" s="190">
        <v>0</v>
      </c>
      <c r="H125" s="190">
        <v>0</v>
      </c>
      <c r="I125" s="212" t="s">
        <v>554</v>
      </c>
      <c r="J125" s="218">
        <v>15950</v>
      </c>
      <c r="K125" s="218">
        <v>15950</v>
      </c>
      <c r="L125" s="219">
        <v>31300</v>
      </c>
    </row>
    <row r="126" spans="1:12" ht="20.100000000000001" customHeight="1" x14ac:dyDescent="0.35">
      <c r="A126" s="110" t="s">
        <v>229</v>
      </c>
      <c r="B126" s="111" t="s">
        <v>232</v>
      </c>
      <c r="C126" s="215" t="s">
        <v>556</v>
      </c>
      <c r="D126" s="215" t="s">
        <v>530</v>
      </c>
      <c r="E126" s="192">
        <v>16</v>
      </c>
      <c r="F126" s="192">
        <v>4</v>
      </c>
      <c r="G126" s="192">
        <v>1</v>
      </c>
      <c r="H126" s="192">
        <v>0</v>
      </c>
      <c r="I126" s="215" t="s">
        <v>555</v>
      </c>
      <c r="J126" s="216">
        <v>29309</v>
      </c>
      <c r="K126" s="216">
        <v>29309</v>
      </c>
      <c r="L126" s="217">
        <v>64701</v>
      </c>
    </row>
    <row r="127" spans="1:12" ht="20.100000000000001" customHeight="1" x14ac:dyDescent="0.35">
      <c r="A127" s="105" t="s">
        <v>229</v>
      </c>
      <c r="B127" s="106" t="s">
        <v>233</v>
      </c>
      <c r="C127" s="212" t="s">
        <v>553</v>
      </c>
      <c r="D127" s="212" t="s">
        <v>530</v>
      </c>
      <c r="E127" s="190">
        <v>16</v>
      </c>
      <c r="F127" s="190">
        <v>4</v>
      </c>
      <c r="G127" s="190">
        <v>1</v>
      </c>
      <c r="H127" s="190">
        <v>0</v>
      </c>
      <c r="I127" s="212" t="s">
        <v>554</v>
      </c>
      <c r="J127" s="218">
        <v>28029</v>
      </c>
      <c r="K127" s="218">
        <v>28029</v>
      </c>
      <c r="L127" s="219">
        <v>59417</v>
      </c>
    </row>
    <row r="128" spans="1:12" ht="20.100000000000001" customHeight="1" x14ac:dyDescent="0.35">
      <c r="A128" s="110" t="s">
        <v>234</v>
      </c>
      <c r="B128" s="111" t="s">
        <v>235</v>
      </c>
      <c r="C128" s="215" t="s">
        <v>558</v>
      </c>
      <c r="D128" s="215" t="s">
        <v>530</v>
      </c>
      <c r="E128" s="192">
        <v>16</v>
      </c>
      <c r="F128" s="192">
        <v>4</v>
      </c>
      <c r="G128" s="192">
        <v>0</v>
      </c>
      <c r="H128" s="192">
        <v>0</v>
      </c>
      <c r="I128" s="215" t="s">
        <v>42</v>
      </c>
      <c r="J128" s="216">
        <v>28633</v>
      </c>
      <c r="K128" s="216">
        <v>28633</v>
      </c>
      <c r="L128" s="217">
        <v>28633</v>
      </c>
    </row>
    <row r="129" spans="1:12" ht="20.100000000000001" customHeight="1" x14ac:dyDescent="0.35">
      <c r="A129" s="105" t="s">
        <v>234</v>
      </c>
      <c r="B129" s="106" t="s">
        <v>236</v>
      </c>
      <c r="C129" s="212" t="s">
        <v>553</v>
      </c>
      <c r="D129" s="212" t="s">
        <v>530</v>
      </c>
      <c r="E129" s="190">
        <v>16</v>
      </c>
      <c r="F129" s="190">
        <v>4</v>
      </c>
      <c r="G129" s="190">
        <v>1</v>
      </c>
      <c r="H129" s="190">
        <v>0</v>
      </c>
      <c r="I129" s="212" t="s">
        <v>42</v>
      </c>
      <c r="J129" s="218">
        <v>22296</v>
      </c>
      <c r="K129" s="218">
        <v>22296</v>
      </c>
      <c r="L129" s="219">
        <v>22296</v>
      </c>
    </row>
    <row r="130" spans="1:12" ht="20.100000000000001" customHeight="1" x14ac:dyDescent="0.35">
      <c r="A130" s="110" t="s">
        <v>234</v>
      </c>
      <c r="B130" s="111" t="s">
        <v>237</v>
      </c>
      <c r="C130" s="215" t="s">
        <v>558</v>
      </c>
      <c r="D130" s="215" t="s">
        <v>530</v>
      </c>
      <c r="E130" s="192">
        <v>16</v>
      </c>
      <c r="F130" s="192">
        <v>4</v>
      </c>
      <c r="G130" s="192">
        <v>0</v>
      </c>
      <c r="H130" s="192">
        <v>1</v>
      </c>
      <c r="I130" s="215" t="s">
        <v>42</v>
      </c>
      <c r="J130" s="216">
        <v>34097</v>
      </c>
      <c r="K130" s="216">
        <v>34097</v>
      </c>
      <c r="L130" s="217">
        <v>61829</v>
      </c>
    </row>
    <row r="131" spans="1:12" ht="20.100000000000001" customHeight="1" x14ac:dyDescent="0.35">
      <c r="A131" s="105" t="s">
        <v>238</v>
      </c>
      <c r="B131" s="106" t="s">
        <v>239</v>
      </c>
      <c r="C131" s="212" t="s">
        <v>553</v>
      </c>
      <c r="D131" s="212" t="s">
        <v>530</v>
      </c>
      <c r="E131" s="190">
        <v>15</v>
      </c>
      <c r="F131" s="190">
        <v>6</v>
      </c>
      <c r="G131" s="190">
        <v>0</v>
      </c>
      <c r="H131" s="190">
        <v>0</v>
      </c>
      <c r="I131" s="212" t="s">
        <v>491</v>
      </c>
      <c r="J131" s="218">
        <v>39025</v>
      </c>
      <c r="K131" s="218">
        <v>39025</v>
      </c>
      <c r="L131" s="219">
        <v>68346</v>
      </c>
    </row>
    <row r="132" spans="1:12" ht="20.100000000000001" customHeight="1" x14ac:dyDescent="0.35">
      <c r="A132" s="110" t="s">
        <v>238</v>
      </c>
      <c r="B132" s="111" t="s">
        <v>240</v>
      </c>
      <c r="C132" s="215" t="s">
        <v>558</v>
      </c>
      <c r="D132" s="215" t="s">
        <v>530</v>
      </c>
      <c r="E132" s="192">
        <v>15</v>
      </c>
      <c r="F132" s="192">
        <v>8</v>
      </c>
      <c r="G132" s="192">
        <v>0</v>
      </c>
      <c r="H132" s="192">
        <v>0</v>
      </c>
      <c r="I132" s="215" t="s">
        <v>491</v>
      </c>
      <c r="J132" s="216">
        <v>120895</v>
      </c>
      <c r="K132" s="216">
        <v>120895</v>
      </c>
      <c r="L132" s="217">
        <v>120895</v>
      </c>
    </row>
    <row r="133" spans="1:12" ht="20.100000000000001" customHeight="1" x14ac:dyDescent="0.35">
      <c r="A133" s="105" t="s">
        <v>241</v>
      </c>
      <c r="B133" s="106" t="s">
        <v>242</v>
      </c>
      <c r="C133" s="212" t="s">
        <v>553</v>
      </c>
      <c r="D133" s="212" t="s">
        <v>530</v>
      </c>
      <c r="E133" s="190">
        <v>15</v>
      </c>
      <c r="F133" s="190">
        <v>4</v>
      </c>
      <c r="G133" s="190">
        <v>0</v>
      </c>
      <c r="H133" s="190">
        <v>0</v>
      </c>
      <c r="I133" s="212" t="s">
        <v>42</v>
      </c>
      <c r="J133" s="218">
        <v>16185</v>
      </c>
      <c r="K133" s="218">
        <v>22510</v>
      </c>
      <c r="L133" s="219">
        <v>26030</v>
      </c>
    </row>
    <row r="134" spans="1:12" ht="20.100000000000001" customHeight="1" x14ac:dyDescent="0.35">
      <c r="A134" s="110" t="s">
        <v>241</v>
      </c>
      <c r="B134" s="111" t="s">
        <v>243</v>
      </c>
      <c r="C134" s="215" t="s">
        <v>553</v>
      </c>
      <c r="D134" s="215" t="s">
        <v>530</v>
      </c>
      <c r="E134" s="192">
        <v>15</v>
      </c>
      <c r="F134" s="192">
        <v>4</v>
      </c>
      <c r="G134" s="192">
        <v>1</v>
      </c>
      <c r="H134" s="192">
        <v>0</v>
      </c>
      <c r="I134" s="215" t="s">
        <v>554</v>
      </c>
      <c r="J134" s="216">
        <v>13760</v>
      </c>
      <c r="K134" s="216">
        <v>13760</v>
      </c>
      <c r="L134" s="217">
        <v>21920</v>
      </c>
    </row>
    <row r="135" spans="1:12" ht="20.100000000000001" customHeight="1" x14ac:dyDescent="0.35">
      <c r="A135" s="105" t="s">
        <v>241</v>
      </c>
      <c r="B135" s="106" t="s">
        <v>244</v>
      </c>
      <c r="C135" s="212" t="s">
        <v>553</v>
      </c>
      <c r="D135" s="212" t="s">
        <v>527</v>
      </c>
      <c r="E135" s="190">
        <v>12</v>
      </c>
      <c r="F135" s="190">
        <v>9</v>
      </c>
      <c r="G135" s="190">
        <v>0</v>
      </c>
      <c r="H135" s="190">
        <v>0</v>
      </c>
      <c r="I135" s="212" t="s">
        <v>491</v>
      </c>
      <c r="J135" s="218">
        <v>55189</v>
      </c>
      <c r="K135" s="218">
        <v>55189</v>
      </c>
      <c r="L135" s="219">
        <v>55189</v>
      </c>
    </row>
    <row r="136" spans="1:12" ht="20.100000000000001" customHeight="1" x14ac:dyDescent="0.35">
      <c r="A136" s="110" t="s">
        <v>241</v>
      </c>
      <c r="B136" s="111" t="s">
        <v>245</v>
      </c>
      <c r="C136" s="215" t="s">
        <v>553</v>
      </c>
      <c r="D136" s="215" t="s">
        <v>530</v>
      </c>
      <c r="E136" s="192">
        <v>15</v>
      </c>
      <c r="F136" s="192">
        <v>4</v>
      </c>
      <c r="G136" s="192">
        <v>0</v>
      </c>
      <c r="H136" s="192">
        <v>0</v>
      </c>
      <c r="I136" s="215" t="s">
        <v>554</v>
      </c>
      <c r="J136" s="216">
        <v>26910</v>
      </c>
      <c r="K136" s="216">
        <v>36570</v>
      </c>
      <c r="L136" s="217">
        <v>44970</v>
      </c>
    </row>
    <row r="137" spans="1:12" ht="20.100000000000001" customHeight="1" x14ac:dyDescent="0.35">
      <c r="A137" s="105" t="s">
        <v>241</v>
      </c>
      <c r="B137" s="106" t="s">
        <v>246</v>
      </c>
      <c r="C137" s="212" t="s">
        <v>553</v>
      </c>
      <c r="D137" s="212" t="s">
        <v>530</v>
      </c>
      <c r="E137" s="190">
        <v>15</v>
      </c>
      <c r="F137" s="190">
        <v>4</v>
      </c>
      <c r="G137" s="190">
        <v>0</v>
      </c>
      <c r="H137" s="190">
        <v>0</v>
      </c>
      <c r="I137" s="212" t="s">
        <v>557</v>
      </c>
      <c r="J137" s="218">
        <v>16369</v>
      </c>
      <c r="K137" s="218">
        <v>19579</v>
      </c>
      <c r="L137" s="219">
        <v>21984</v>
      </c>
    </row>
    <row r="138" spans="1:12" ht="20.100000000000001" customHeight="1" x14ac:dyDescent="0.35">
      <c r="A138" s="110" t="s">
        <v>241</v>
      </c>
      <c r="B138" s="111" t="s">
        <v>247</v>
      </c>
      <c r="C138" s="215" t="s">
        <v>553</v>
      </c>
      <c r="D138" s="215" t="s">
        <v>530</v>
      </c>
      <c r="E138" s="192">
        <v>15</v>
      </c>
      <c r="F138" s="192">
        <v>4</v>
      </c>
      <c r="G138" s="192">
        <v>1</v>
      </c>
      <c r="H138" s="192">
        <v>0</v>
      </c>
      <c r="I138" s="215" t="s">
        <v>554</v>
      </c>
      <c r="J138" s="216">
        <v>7550</v>
      </c>
      <c r="K138" s="216">
        <v>8050</v>
      </c>
      <c r="L138" s="217">
        <v>8050</v>
      </c>
    </row>
    <row r="139" spans="1:12" ht="20.100000000000001" customHeight="1" x14ac:dyDescent="0.35">
      <c r="A139" s="105" t="s">
        <v>241</v>
      </c>
      <c r="B139" s="106" t="s">
        <v>248</v>
      </c>
      <c r="C139" s="212" t="s">
        <v>556</v>
      </c>
      <c r="D139" s="212" t="s">
        <v>530</v>
      </c>
      <c r="E139" s="190">
        <v>16</v>
      </c>
      <c r="F139" s="190">
        <v>4</v>
      </c>
      <c r="G139" s="190">
        <v>0</v>
      </c>
      <c r="H139" s="190">
        <v>0</v>
      </c>
      <c r="I139" s="212" t="s">
        <v>555</v>
      </c>
      <c r="J139" s="218">
        <v>26685</v>
      </c>
      <c r="K139" s="218">
        <v>26685</v>
      </c>
      <c r="L139" s="219">
        <v>77581</v>
      </c>
    </row>
    <row r="140" spans="1:12" ht="20.100000000000001" customHeight="1" x14ac:dyDescent="0.35">
      <c r="A140" s="110" t="s">
        <v>249</v>
      </c>
      <c r="B140" s="111" t="s">
        <v>250</v>
      </c>
      <c r="C140" s="215" t="s">
        <v>553</v>
      </c>
      <c r="D140" s="215" t="s">
        <v>530</v>
      </c>
      <c r="E140" s="192">
        <v>15</v>
      </c>
      <c r="F140" s="192">
        <v>4</v>
      </c>
      <c r="G140" s="192">
        <v>0</v>
      </c>
      <c r="H140" s="192">
        <v>0</v>
      </c>
      <c r="I140" s="215" t="s">
        <v>557</v>
      </c>
      <c r="J140" s="216">
        <v>21800</v>
      </c>
      <c r="K140" s="216">
        <v>36300</v>
      </c>
      <c r="L140" s="217">
        <v>36300</v>
      </c>
    </row>
    <row r="141" spans="1:12" ht="20.100000000000001" customHeight="1" x14ac:dyDescent="0.35">
      <c r="A141" s="105" t="s">
        <v>249</v>
      </c>
      <c r="B141" s="106" t="s">
        <v>251</v>
      </c>
      <c r="C141" s="212" t="s">
        <v>553</v>
      </c>
      <c r="D141" s="212" t="s">
        <v>530</v>
      </c>
      <c r="E141" s="190">
        <v>15</v>
      </c>
      <c r="F141" s="190">
        <v>4</v>
      </c>
      <c r="G141" s="190">
        <v>0</v>
      </c>
      <c r="H141" s="190">
        <v>0</v>
      </c>
      <c r="I141" s="212" t="s">
        <v>491</v>
      </c>
      <c r="J141" s="218">
        <v>29182</v>
      </c>
      <c r="K141" s="218">
        <v>29182</v>
      </c>
      <c r="L141" s="219">
        <v>41542</v>
      </c>
    </row>
    <row r="142" spans="1:12" ht="20.100000000000001" customHeight="1" x14ac:dyDescent="0.35">
      <c r="A142" s="110" t="s">
        <v>249</v>
      </c>
      <c r="B142" s="111" t="s">
        <v>252</v>
      </c>
      <c r="C142" s="215" t="s">
        <v>556</v>
      </c>
      <c r="D142" s="215" t="s">
        <v>530</v>
      </c>
      <c r="E142" s="192">
        <v>15</v>
      </c>
      <c r="F142" s="192" t="s">
        <v>528</v>
      </c>
      <c r="G142" s="192">
        <v>2</v>
      </c>
      <c r="H142" s="192">
        <v>0</v>
      </c>
      <c r="I142" s="215" t="s">
        <v>491</v>
      </c>
      <c r="J142" s="216">
        <v>152975</v>
      </c>
      <c r="K142" s="216">
        <v>152975</v>
      </c>
      <c r="L142" s="217">
        <v>152975</v>
      </c>
    </row>
    <row r="143" spans="1:12" ht="20.100000000000001" customHeight="1" x14ac:dyDescent="0.35">
      <c r="A143" s="105" t="s">
        <v>249</v>
      </c>
      <c r="B143" s="106" t="s">
        <v>253</v>
      </c>
      <c r="C143" s="212" t="s">
        <v>553</v>
      </c>
      <c r="D143" s="212" t="s">
        <v>530</v>
      </c>
      <c r="E143" s="190">
        <v>15</v>
      </c>
      <c r="F143" s="190">
        <v>4</v>
      </c>
      <c r="G143" s="190">
        <v>0</v>
      </c>
      <c r="H143" s="190">
        <v>0</v>
      </c>
      <c r="I143" s="212" t="s">
        <v>554</v>
      </c>
      <c r="J143" s="218">
        <v>30400</v>
      </c>
      <c r="K143" s="218">
        <v>32425</v>
      </c>
      <c r="L143" s="219">
        <v>49375</v>
      </c>
    </row>
    <row r="144" spans="1:12" ht="20.100000000000001" customHeight="1" x14ac:dyDescent="0.35">
      <c r="A144" s="110" t="s">
        <v>249</v>
      </c>
      <c r="B144" s="111" t="s">
        <v>254</v>
      </c>
      <c r="C144" s="215" t="s">
        <v>553</v>
      </c>
      <c r="D144" s="215" t="s">
        <v>530</v>
      </c>
      <c r="E144" s="192">
        <v>14</v>
      </c>
      <c r="F144" s="192">
        <v>4</v>
      </c>
      <c r="G144" s="192">
        <v>1</v>
      </c>
      <c r="H144" s="192">
        <v>0</v>
      </c>
      <c r="I144" s="215" t="s">
        <v>557</v>
      </c>
      <c r="J144" s="216">
        <v>30383</v>
      </c>
      <c r="K144" s="216">
        <v>31208</v>
      </c>
      <c r="L144" s="217">
        <v>43913</v>
      </c>
    </row>
    <row r="145" spans="1:12" ht="20.100000000000001" customHeight="1" x14ac:dyDescent="0.35">
      <c r="A145" s="105" t="s">
        <v>249</v>
      </c>
      <c r="B145" s="106" t="s">
        <v>255</v>
      </c>
      <c r="C145" s="212" t="s">
        <v>553</v>
      </c>
      <c r="D145" s="212" t="s">
        <v>530</v>
      </c>
      <c r="E145" s="190">
        <v>15</v>
      </c>
      <c r="F145" s="190">
        <v>4</v>
      </c>
      <c r="G145" s="190">
        <v>4</v>
      </c>
      <c r="H145" s="190">
        <v>1</v>
      </c>
      <c r="I145" s="212" t="s">
        <v>491</v>
      </c>
      <c r="J145" s="218">
        <v>28888</v>
      </c>
      <c r="K145" s="218">
        <v>28888</v>
      </c>
      <c r="L145" s="219">
        <v>45162</v>
      </c>
    </row>
    <row r="146" spans="1:12" ht="20.100000000000001" customHeight="1" x14ac:dyDescent="0.35">
      <c r="A146" s="110" t="s">
        <v>249</v>
      </c>
      <c r="B146" s="111" t="s">
        <v>256</v>
      </c>
      <c r="C146" s="215" t="s">
        <v>553</v>
      </c>
      <c r="D146" s="215" t="s">
        <v>530</v>
      </c>
      <c r="E146" s="192">
        <v>15</v>
      </c>
      <c r="F146" s="192">
        <v>6</v>
      </c>
      <c r="G146" s="192">
        <v>0</v>
      </c>
      <c r="H146" s="192">
        <v>0</v>
      </c>
      <c r="I146" s="215" t="s">
        <v>554</v>
      </c>
      <c r="J146" s="216">
        <v>92684</v>
      </c>
      <c r="K146" s="216">
        <v>92684</v>
      </c>
      <c r="L146" s="217">
        <v>92684</v>
      </c>
    </row>
    <row r="147" spans="1:12" ht="20.100000000000001" customHeight="1" x14ac:dyDescent="0.35">
      <c r="A147" s="105" t="s">
        <v>249</v>
      </c>
      <c r="B147" s="106" t="s">
        <v>257</v>
      </c>
      <c r="C147" s="212" t="s">
        <v>553</v>
      </c>
      <c r="D147" s="212" t="s">
        <v>530</v>
      </c>
      <c r="E147" s="190">
        <v>15</v>
      </c>
      <c r="F147" s="190">
        <v>4</v>
      </c>
      <c r="G147" s="190">
        <v>0</v>
      </c>
      <c r="H147" s="190">
        <v>0</v>
      </c>
      <c r="I147" s="212" t="s">
        <v>555</v>
      </c>
      <c r="J147" s="218">
        <v>25461</v>
      </c>
      <c r="K147" s="218">
        <v>26564</v>
      </c>
      <c r="L147" s="219">
        <v>41288</v>
      </c>
    </row>
    <row r="148" spans="1:12" ht="20.100000000000001" customHeight="1" x14ac:dyDescent="0.35">
      <c r="A148" s="110" t="s">
        <v>258</v>
      </c>
      <c r="B148" s="111" t="s">
        <v>259</v>
      </c>
      <c r="C148" s="215" t="s">
        <v>553</v>
      </c>
      <c r="D148" s="215" t="s">
        <v>530</v>
      </c>
      <c r="E148" s="192">
        <v>15</v>
      </c>
      <c r="F148" s="192">
        <v>6</v>
      </c>
      <c r="G148" s="192">
        <v>2</v>
      </c>
      <c r="H148" s="192">
        <v>0</v>
      </c>
      <c r="I148" s="215" t="s">
        <v>554</v>
      </c>
      <c r="J148" s="216">
        <v>30895</v>
      </c>
      <c r="K148" s="216">
        <v>30895</v>
      </c>
      <c r="L148" s="217">
        <v>30895</v>
      </c>
    </row>
    <row r="149" spans="1:12" ht="20.100000000000001" customHeight="1" x14ac:dyDescent="0.35">
      <c r="A149" s="105" t="s">
        <v>258</v>
      </c>
      <c r="B149" s="106" t="s">
        <v>260</v>
      </c>
      <c r="C149" s="212" t="s">
        <v>553</v>
      </c>
      <c r="D149" s="212" t="s">
        <v>530</v>
      </c>
      <c r="E149" s="190">
        <v>15</v>
      </c>
      <c r="F149" s="190">
        <v>4</v>
      </c>
      <c r="G149" s="190">
        <v>1</v>
      </c>
      <c r="H149" s="190">
        <v>0</v>
      </c>
      <c r="I149" s="212" t="s">
        <v>554</v>
      </c>
      <c r="J149" s="218">
        <v>22144</v>
      </c>
      <c r="K149" s="218">
        <v>27984</v>
      </c>
      <c r="L149" s="219">
        <v>36500</v>
      </c>
    </row>
    <row r="150" spans="1:12" ht="20.100000000000001" customHeight="1" x14ac:dyDescent="0.35">
      <c r="A150" s="110" t="s">
        <v>258</v>
      </c>
      <c r="B150" s="111" t="s">
        <v>261</v>
      </c>
      <c r="C150" s="215" t="s">
        <v>553</v>
      </c>
      <c r="D150" s="215" t="s">
        <v>530</v>
      </c>
      <c r="E150" s="192">
        <v>15</v>
      </c>
      <c r="F150" s="192">
        <v>4</v>
      </c>
      <c r="G150" s="192">
        <v>0</v>
      </c>
      <c r="H150" s="192">
        <v>0</v>
      </c>
      <c r="I150" s="215" t="s">
        <v>554</v>
      </c>
      <c r="J150" s="216">
        <v>29370</v>
      </c>
      <c r="K150" s="216">
        <v>29370</v>
      </c>
      <c r="L150" s="217">
        <v>29370</v>
      </c>
    </row>
    <row r="151" spans="1:12" ht="20.100000000000001" customHeight="1" x14ac:dyDescent="0.35">
      <c r="A151" s="105" t="s">
        <v>258</v>
      </c>
      <c r="B151" s="106" t="s">
        <v>262</v>
      </c>
      <c r="C151" s="212" t="s">
        <v>553</v>
      </c>
      <c r="D151" s="212" t="s">
        <v>530</v>
      </c>
      <c r="E151" s="190">
        <v>15</v>
      </c>
      <c r="F151" s="190">
        <v>4</v>
      </c>
      <c r="G151" s="190">
        <v>1</v>
      </c>
      <c r="H151" s="190">
        <v>0</v>
      </c>
      <c r="I151" s="212" t="s">
        <v>554</v>
      </c>
      <c r="J151" s="218">
        <v>25500</v>
      </c>
      <c r="K151" s="218">
        <v>44030</v>
      </c>
      <c r="L151" s="219">
        <v>60925</v>
      </c>
    </row>
    <row r="152" spans="1:12" ht="20.100000000000001" customHeight="1" x14ac:dyDescent="0.35">
      <c r="A152" s="110" t="s">
        <v>258</v>
      </c>
      <c r="B152" s="111" t="s">
        <v>263</v>
      </c>
      <c r="C152" s="215" t="s">
        <v>553</v>
      </c>
      <c r="D152" s="215" t="s">
        <v>530</v>
      </c>
      <c r="E152" s="192">
        <v>15</v>
      </c>
      <c r="F152" s="192">
        <v>4</v>
      </c>
      <c r="G152" s="192">
        <v>1</v>
      </c>
      <c r="H152" s="192">
        <v>0</v>
      </c>
      <c r="I152" s="215" t="s">
        <v>557</v>
      </c>
      <c r="J152" s="216">
        <v>29287</v>
      </c>
      <c r="K152" s="216">
        <v>36158</v>
      </c>
      <c r="L152" s="217">
        <v>42895</v>
      </c>
    </row>
    <row r="153" spans="1:12" ht="20.100000000000001" customHeight="1" x14ac:dyDescent="0.35">
      <c r="A153" s="105" t="s">
        <v>258</v>
      </c>
      <c r="B153" s="106" t="s">
        <v>264</v>
      </c>
      <c r="C153" s="212" t="s">
        <v>553</v>
      </c>
      <c r="D153" s="212" t="s">
        <v>530</v>
      </c>
      <c r="E153" s="190">
        <v>15</v>
      </c>
      <c r="F153" s="190">
        <v>4</v>
      </c>
      <c r="G153" s="190">
        <v>1</v>
      </c>
      <c r="H153" s="190">
        <v>0</v>
      </c>
      <c r="I153" s="212" t="s">
        <v>554</v>
      </c>
      <c r="J153" s="218">
        <v>16145</v>
      </c>
      <c r="K153" s="218">
        <v>23255</v>
      </c>
      <c r="L153" s="219">
        <v>29105</v>
      </c>
    </row>
    <row r="154" spans="1:12" ht="20.100000000000001" customHeight="1" x14ac:dyDescent="0.35">
      <c r="A154" s="110" t="s">
        <v>258</v>
      </c>
      <c r="B154" s="111" t="s">
        <v>265</v>
      </c>
      <c r="C154" s="215" t="s">
        <v>553</v>
      </c>
      <c r="D154" s="215" t="s">
        <v>530</v>
      </c>
      <c r="E154" s="192">
        <v>15</v>
      </c>
      <c r="F154" s="192">
        <v>4</v>
      </c>
      <c r="G154" s="192">
        <v>1</v>
      </c>
      <c r="H154" s="192">
        <v>0</v>
      </c>
      <c r="I154" s="215" t="s">
        <v>491</v>
      </c>
      <c r="J154" s="216">
        <v>28959</v>
      </c>
      <c r="K154" s="216">
        <v>34360</v>
      </c>
      <c r="L154" s="217">
        <v>40404</v>
      </c>
    </row>
    <row r="155" spans="1:12" ht="20.100000000000001" customHeight="1" x14ac:dyDescent="0.35">
      <c r="A155" s="105" t="s">
        <v>258</v>
      </c>
      <c r="B155" s="106" t="s">
        <v>266</v>
      </c>
      <c r="C155" s="212" t="s">
        <v>553</v>
      </c>
      <c r="D155" s="212" t="s">
        <v>530</v>
      </c>
      <c r="E155" s="190">
        <v>16</v>
      </c>
      <c r="F155" s="190">
        <v>4</v>
      </c>
      <c r="G155" s="190">
        <v>1</v>
      </c>
      <c r="H155" s="190">
        <v>0</v>
      </c>
      <c r="I155" s="212" t="s">
        <v>554</v>
      </c>
      <c r="J155" s="218">
        <v>34204</v>
      </c>
      <c r="K155" s="218">
        <v>43229</v>
      </c>
      <c r="L155" s="219">
        <v>53752</v>
      </c>
    </row>
    <row r="156" spans="1:12" ht="20.100000000000001" customHeight="1" x14ac:dyDescent="0.35">
      <c r="A156" s="110" t="s">
        <v>258</v>
      </c>
      <c r="B156" s="111" t="s">
        <v>267</v>
      </c>
      <c r="C156" s="215" t="s">
        <v>553</v>
      </c>
      <c r="D156" s="215" t="s">
        <v>530</v>
      </c>
      <c r="E156" s="192">
        <v>15</v>
      </c>
      <c r="F156" s="192">
        <v>4</v>
      </c>
      <c r="G156" s="192">
        <v>2</v>
      </c>
      <c r="H156" s="192">
        <v>0</v>
      </c>
      <c r="I156" s="215" t="s">
        <v>42</v>
      </c>
      <c r="J156" s="216">
        <v>16696</v>
      </c>
      <c r="K156" s="216">
        <v>21074</v>
      </c>
      <c r="L156" s="217">
        <v>26768</v>
      </c>
    </row>
    <row r="157" spans="1:12" ht="20.100000000000001" customHeight="1" x14ac:dyDescent="0.35">
      <c r="A157" s="105" t="s">
        <v>258</v>
      </c>
      <c r="B157" s="106" t="s">
        <v>268</v>
      </c>
      <c r="C157" s="212" t="s">
        <v>62</v>
      </c>
      <c r="D157" s="212" t="s">
        <v>530</v>
      </c>
      <c r="E157" s="190">
        <v>15</v>
      </c>
      <c r="F157" s="190">
        <v>4</v>
      </c>
      <c r="G157" s="190">
        <v>1</v>
      </c>
      <c r="H157" s="190">
        <v>0</v>
      </c>
      <c r="I157" s="212" t="s">
        <v>555</v>
      </c>
      <c r="J157" s="218">
        <v>17200</v>
      </c>
      <c r="K157" s="218">
        <v>23882</v>
      </c>
      <c r="L157" s="219">
        <v>23882</v>
      </c>
    </row>
    <row r="158" spans="1:12" ht="20.100000000000001" customHeight="1" x14ac:dyDescent="0.35">
      <c r="A158" s="110" t="s">
        <v>258</v>
      </c>
      <c r="B158" s="111" t="s">
        <v>269</v>
      </c>
      <c r="C158" s="215" t="s">
        <v>556</v>
      </c>
      <c r="D158" s="215" t="s">
        <v>530</v>
      </c>
      <c r="E158" s="192">
        <v>18</v>
      </c>
      <c r="F158" s="192">
        <v>4</v>
      </c>
      <c r="G158" s="192">
        <v>2</v>
      </c>
      <c r="H158" s="192">
        <v>0</v>
      </c>
      <c r="I158" s="215" t="s">
        <v>555</v>
      </c>
      <c r="J158" s="216">
        <v>85919</v>
      </c>
      <c r="K158" s="216">
        <v>85919</v>
      </c>
      <c r="L158" s="217">
        <v>85919</v>
      </c>
    </row>
    <row r="159" spans="1:12" ht="20.100000000000001" customHeight="1" x14ac:dyDescent="0.35">
      <c r="A159" s="105" t="s">
        <v>258</v>
      </c>
      <c r="B159" s="106" t="s">
        <v>270</v>
      </c>
      <c r="C159" s="212" t="s">
        <v>556</v>
      </c>
      <c r="D159" s="212" t="s">
        <v>530</v>
      </c>
      <c r="E159" s="190">
        <v>14</v>
      </c>
      <c r="F159" s="190">
        <v>6</v>
      </c>
      <c r="G159" s="190">
        <v>0</v>
      </c>
      <c r="H159" s="190">
        <v>0</v>
      </c>
      <c r="I159" s="212" t="s">
        <v>554</v>
      </c>
      <c r="J159" s="218">
        <v>59777</v>
      </c>
      <c r="K159" s="218">
        <v>59777</v>
      </c>
      <c r="L159" s="219">
        <v>169999</v>
      </c>
    </row>
    <row r="160" spans="1:12" ht="20.100000000000001" customHeight="1" x14ac:dyDescent="0.35">
      <c r="A160" s="110" t="s">
        <v>258</v>
      </c>
      <c r="B160" s="111" t="s">
        <v>271</v>
      </c>
      <c r="C160" s="215" t="s">
        <v>553</v>
      </c>
      <c r="D160" s="215" t="s">
        <v>530</v>
      </c>
      <c r="E160" s="192">
        <v>15</v>
      </c>
      <c r="F160" s="192">
        <v>4</v>
      </c>
      <c r="G160" s="192">
        <v>2</v>
      </c>
      <c r="H160" s="192">
        <v>0</v>
      </c>
      <c r="I160" s="215" t="s">
        <v>555</v>
      </c>
      <c r="J160" s="216">
        <v>20255</v>
      </c>
      <c r="K160" s="216">
        <v>21018</v>
      </c>
      <c r="L160" s="217">
        <v>22436</v>
      </c>
    </row>
    <row r="161" spans="1:12" ht="20.100000000000001" customHeight="1" x14ac:dyDescent="0.35">
      <c r="A161" s="105" t="s">
        <v>272</v>
      </c>
      <c r="B161" s="106" t="s">
        <v>273</v>
      </c>
      <c r="C161" s="212" t="s">
        <v>553</v>
      </c>
      <c r="D161" s="212" t="s">
        <v>530</v>
      </c>
      <c r="E161" s="190">
        <v>16</v>
      </c>
      <c r="F161" s="190">
        <v>4</v>
      </c>
      <c r="G161" s="190">
        <v>1</v>
      </c>
      <c r="H161" s="190">
        <v>0</v>
      </c>
      <c r="I161" s="212" t="s">
        <v>42</v>
      </c>
      <c r="J161" s="218">
        <v>13072</v>
      </c>
      <c r="K161" s="218">
        <v>13072</v>
      </c>
      <c r="L161" s="219">
        <v>13072</v>
      </c>
    </row>
    <row r="162" spans="1:12" ht="20.100000000000001" customHeight="1" x14ac:dyDescent="0.35">
      <c r="A162" s="110" t="s">
        <v>272</v>
      </c>
      <c r="B162" s="111" t="s">
        <v>274</v>
      </c>
      <c r="C162" s="215" t="s">
        <v>556</v>
      </c>
      <c r="D162" s="215" t="s">
        <v>530</v>
      </c>
      <c r="E162" s="192">
        <v>16</v>
      </c>
      <c r="F162" s="192">
        <v>9</v>
      </c>
      <c r="G162" s="192">
        <v>0</v>
      </c>
      <c r="H162" s="192">
        <v>0</v>
      </c>
      <c r="I162" s="215" t="s">
        <v>491</v>
      </c>
      <c r="J162" s="216">
        <v>88179</v>
      </c>
      <c r="K162" s="216">
        <v>88179</v>
      </c>
      <c r="L162" s="217">
        <v>88179</v>
      </c>
    </row>
    <row r="163" spans="1:12" ht="20.100000000000001" customHeight="1" x14ac:dyDescent="0.35">
      <c r="A163" s="105" t="s">
        <v>272</v>
      </c>
      <c r="B163" s="106" t="s">
        <v>275</v>
      </c>
      <c r="C163" s="212" t="s">
        <v>553</v>
      </c>
      <c r="D163" s="212" t="s">
        <v>530</v>
      </c>
      <c r="E163" s="190">
        <v>16</v>
      </c>
      <c r="F163" s="190">
        <v>4</v>
      </c>
      <c r="G163" s="190">
        <v>0</v>
      </c>
      <c r="H163" s="190">
        <v>0</v>
      </c>
      <c r="I163" s="212" t="s">
        <v>554</v>
      </c>
      <c r="J163" s="218">
        <v>17621</v>
      </c>
      <c r="K163" s="218">
        <v>17621</v>
      </c>
      <c r="L163" s="219">
        <v>17621</v>
      </c>
    </row>
    <row r="164" spans="1:12" ht="20.100000000000001" customHeight="1" x14ac:dyDescent="0.35">
      <c r="A164" s="110" t="s">
        <v>272</v>
      </c>
      <c r="B164" s="111" t="s">
        <v>276</v>
      </c>
      <c r="C164" s="215" t="s">
        <v>553</v>
      </c>
      <c r="D164" s="215" t="s">
        <v>530</v>
      </c>
      <c r="E164" s="192">
        <v>15</v>
      </c>
      <c r="F164" s="192">
        <v>4</v>
      </c>
      <c r="G164" s="192">
        <v>1</v>
      </c>
      <c r="H164" s="192">
        <v>1</v>
      </c>
      <c r="I164" s="215" t="s">
        <v>554</v>
      </c>
      <c r="J164" s="216">
        <v>25041</v>
      </c>
      <c r="K164" s="216">
        <v>25041</v>
      </c>
      <c r="L164" s="217">
        <v>25041</v>
      </c>
    </row>
    <row r="165" spans="1:12" ht="20.100000000000001" customHeight="1" x14ac:dyDescent="0.35">
      <c r="A165" s="105" t="s">
        <v>272</v>
      </c>
      <c r="B165" s="106" t="s">
        <v>277</v>
      </c>
      <c r="C165" s="212" t="s">
        <v>558</v>
      </c>
      <c r="D165" s="212" t="s">
        <v>530</v>
      </c>
      <c r="E165" s="190">
        <v>15</v>
      </c>
      <c r="F165" s="190">
        <v>8</v>
      </c>
      <c r="G165" s="190">
        <v>1</v>
      </c>
      <c r="H165" s="190">
        <v>0</v>
      </c>
      <c r="I165" s="212" t="s">
        <v>555</v>
      </c>
      <c r="J165" s="218">
        <v>19582</v>
      </c>
      <c r="K165" s="218">
        <v>19582</v>
      </c>
      <c r="L165" s="219">
        <v>36166</v>
      </c>
    </row>
    <row r="166" spans="1:12" ht="20.100000000000001" customHeight="1" x14ac:dyDescent="0.35">
      <c r="A166" s="110" t="s">
        <v>272</v>
      </c>
      <c r="B166" s="111" t="s">
        <v>278</v>
      </c>
      <c r="C166" s="215" t="s">
        <v>553</v>
      </c>
      <c r="D166" s="215" t="s">
        <v>530</v>
      </c>
      <c r="E166" s="192">
        <v>17</v>
      </c>
      <c r="F166" s="192">
        <v>4</v>
      </c>
      <c r="G166" s="192">
        <v>0</v>
      </c>
      <c r="H166" s="192">
        <v>0</v>
      </c>
      <c r="I166" s="215" t="s">
        <v>557</v>
      </c>
      <c r="J166" s="216">
        <v>22614</v>
      </c>
      <c r="K166" s="216">
        <v>22614</v>
      </c>
      <c r="L166" s="217">
        <v>22614</v>
      </c>
    </row>
    <row r="167" spans="1:12" ht="20.100000000000001" customHeight="1" x14ac:dyDescent="0.35">
      <c r="A167" s="105" t="s">
        <v>272</v>
      </c>
      <c r="B167" s="106" t="s">
        <v>279</v>
      </c>
      <c r="C167" s="212" t="s">
        <v>553</v>
      </c>
      <c r="D167" s="212" t="s">
        <v>530</v>
      </c>
      <c r="E167" s="190">
        <v>16</v>
      </c>
      <c r="F167" s="190">
        <v>4</v>
      </c>
      <c r="G167" s="190">
        <v>2</v>
      </c>
      <c r="H167" s="190">
        <v>0</v>
      </c>
      <c r="I167" s="212" t="s">
        <v>557</v>
      </c>
      <c r="J167" s="218">
        <v>29118</v>
      </c>
      <c r="K167" s="218">
        <v>29118</v>
      </c>
      <c r="L167" s="219">
        <v>29118</v>
      </c>
    </row>
    <row r="168" spans="1:12" ht="20.100000000000001" customHeight="1" x14ac:dyDescent="0.35">
      <c r="A168" s="110" t="s">
        <v>272</v>
      </c>
      <c r="B168" s="111" t="s">
        <v>280</v>
      </c>
      <c r="C168" s="215" t="s">
        <v>553</v>
      </c>
      <c r="D168" s="215" t="s">
        <v>530</v>
      </c>
      <c r="E168" s="192">
        <v>16</v>
      </c>
      <c r="F168" s="192">
        <v>4</v>
      </c>
      <c r="G168" s="192">
        <v>0</v>
      </c>
      <c r="H168" s="192">
        <v>0</v>
      </c>
      <c r="I168" s="215" t="s">
        <v>554</v>
      </c>
      <c r="J168" s="216">
        <v>17909</v>
      </c>
      <c r="K168" s="216">
        <v>17909</v>
      </c>
      <c r="L168" s="217">
        <v>17909</v>
      </c>
    </row>
    <row r="169" spans="1:12" ht="20.100000000000001" customHeight="1" x14ac:dyDescent="0.35">
      <c r="A169" s="105" t="s">
        <v>272</v>
      </c>
      <c r="B169" s="106" t="s">
        <v>281</v>
      </c>
      <c r="C169" s="212" t="s">
        <v>556</v>
      </c>
      <c r="D169" s="212" t="s">
        <v>530</v>
      </c>
      <c r="E169" s="190">
        <v>16</v>
      </c>
      <c r="F169" s="190">
        <v>4</v>
      </c>
      <c r="G169" s="190">
        <v>2</v>
      </c>
      <c r="H169" s="190">
        <v>0</v>
      </c>
      <c r="I169" s="212" t="s">
        <v>554</v>
      </c>
      <c r="J169" s="218">
        <v>49361</v>
      </c>
      <c r="K169" s="218">
        <v>49361</v>
      </c>
      <c r="L169" s="219">
        <v>104255</v>
      </c>
    </row>
    <row r="170" spans="1:12" ht="20.100000000000001" customHeight="1" x14ac:dyDescent="0.35">
      <c r="A170" s="110" t="s">
        <v>282</v>
      </c>
      <c r="B170" s="111" t="s">
        <v>283</v>
      </c>
      <c r="C170" s="215" t="s">
        <v>553</v>
      </c>
      <c r="D170" s="215" t="s">
        <v>530</v>
      </c>
      <c r="E170" s="192">
        <v>17</v>
      </c>
      <c r="F170" s="192">
        <v>4</v>
      </c>
      <c r="G170" s="192">
        <v>1</v>
      </c>
      <c r="H170" s="192">
        <v>0</v>
      </c>
      <c r="I170" s="215" t="s">
        <v>557</v>
      </c>
      <c r="J170" s="216">
        <v>10122</v>
      </c>
      <c r="K170" s="216">
        <v>10122</v>
      </c>
      <c r="L170" s="217">
        <v>12530</v>
      </c>
    </row>
    <row r="171" spans="1:12" ht="20.100000000000001" customHeight="1" x14ac:dyDescent="0.35">
      <c r="A171" s="105" t="s">
        <v>282</v>
      </c>
      <c r="B171" s="106" t="s">
        <v>284</v>
      </c>
      <c r="C171" s="212" t="s">
        <v>553</v>
      </c>
      <c r="D171" s="212" t="s">
        <v>530</v>
      </c>
      <c r="E171" s="190">
        <v>16</v>
      </c>
      <c r="F171" s="190">
        <v>4</v>
      </c>
      <c r="G171" s="190">
        <v>0</v>
      </c>
      <c r="H171" s="190">
        <v>0</v>
      </c>
      <c r="I171" s="212" t="s">
        <v>557</v>
      </c>
      <c r="J171" s="218">
        <v>15275</v>
      </c>
      <c r="K171" s="218">
        <v>15275</v>
      </c>
      <c r="L171" s="219">
        <v>18531</v>
      </c>
    </row>
    <row r="172" spans="1:12" ht="20.100000000000001" customHeight="1" x14ac:dyDescent="0.35">
      <c r="A172" s="110" t="s">
        <v>282</v>
      </c>
      <c r="B172" s="111" t="s">
        <v>285</v>
      </c>
      <c r="C172" s="215" t="s">
        <v>553</v>
      </c>
      <c r="D172" s="215" t="s">
        <v>530</v>
      </c>
      <c r="E172" s="192">
        <v>16</v>
      </c>
      <c r="F172" s="192">
        <v>4</v>
      </c>
      <c r="G172" s="192">
        <v>0</v>
      </c>
      <c r="H172" s="192">
        <v>0</v>
      </c>
      <c r="I172" s="215" t="s">
        <v>554</v>
      </c>
      <c r="J172" s="216">
        <v>13750</v>
      </c>
      <c r="K172" s="216">
        <v>13750</v>
      </c>
      <c r="L172" s="217">
        <v>19430</v>
      </c>
    </row>
    <row r="173" spans="1:12" ht="20.100000000000001" customHeight="1" x14ac:dyDescent="0.35">
      <c r="A173" s="105" t="s">
        <v>282</v>
      </c>
      <c r="B173" s="106" t="s">
        <v>286</v>
      </c>
      <c r="C173" s="212" t="s">
        <v>553</v>
      </c>
      <c r="D173" s="212" t="s">
        <v>530</v>
      </c>
      <c r="E173" s="190">
        <v>15</v>
      </c>
      <c r="F173" s="190">
        <v>4</v>
      </c>
      <c r="G173" s="190">
        <v>0</v>
      </c>
      <c r="H173" s="190">
        <v>0</v>
      </c>
      <c r="I173" s="212" t="s">
        <v>554</v>
      </c>
      <c r="J173" s="218">
        <v>11520</v>
      </c>
      <c r="K173" s="218">
        <v>11520</v>
      </c>
      <c r="L173" s="219">
        <v>14770</v>
      </c>
    </row>
    <row r="174" spans="1:12" ht="20.100000000000001" customHeight="1" x14ac:dyDescent="0.35">
      <c r="A174" s="110" t="s">
        <v>282</v>
      </c>
      <c r="B174" s="111" t="s">
        <v>287</v>
      </c>
      <c r="C174" s="215" t="s">
        <v>556</v>
      </c>
      <c r="D174" s="215" t="s">
        <v>530</v>
      </c>
      <c r="E174" s="192">
        <v>17</v>
      </c>
      <c r="F174" s="192">
        <v>4</v>
      </c>
      <c r="G174" s="192">
        <v>1</v>
      </c>
      <c r="H174" s="192">
        <v>0</v>
      </c>
      <c r="I174" s="215" t="s">
        <v>555</v>
      </c>
      <c r="J174" s="216">
        <v>21239</v>
      </c>
      <c r="K174" s="216">
        <v>21239</v>
      </c>
      <c r="L174" s="217">
        <v>29818</v>
      </c>
    </row>
    <row r="175" spans="1:12" ht="20.100000000000001" customHeight="1" x14ac:dyDescent="0.35">
      <c r="A175" s="105" t="s">
        <v>288</v>
      </c>
      <c r="B175" s="106" t="s">
        <v>289</v>
      </c>
      <c r="C175" s="212" t="s">
        <v>553</v>
      </c>
      <c r="D175" s="212" t="s">
        <v>531</v>
      </c>
      <c r="E175" s="190">
        <v>10</v>
      </c>
      <c r="F175" s="190">
        <v>7</v>
      </c>
      <c r="G175" s="190">
        <v>0</v>
      </c>
      <c r="H175" s="190">
        <v>0</v>
      </c>
      <c r="I175" s="212" t="s">
        <v>491</v>
      </c>
      <c r="J175" s="218">
        <v>71076</v>
      </c>
      <c r="K175" s="218">
        <v>71076</v>
      </c>
      <c r="L175" s="219">
        <v>71076</v>
      </c>
    </row>
    <row r="176" spans="1:12" ht="20.100000000000001" customHeight="1" x14ac:dyDescent="0.35">
      <c r="A176" s="110" t="s">
        <v>288</v>
      </c>
      <c r="B176" s="111" t="s">
        <v>290</v>
      </c>
      <c r="C176" s="215" t="s">
        <v>553</v>
      </c>
      <c r="D176" s="215" t="s">
        <v>530</v>
      </c>
      <c r="E176" s="192">
        <v>16</v>
      </c>
      <c r="F176" s="192">
        <v>4</v>
      </c>
      <c r="G176" s="192">
        <v>1</v>
      </c>
      <c r="H176" s="192">
        <v>0</v>
      </c>
      <c r="I176" s="215" t="s">
        <v>554</v>
      </c>
      <c r="J176" s="216">
        <v>20054</v>
      </c>
      <c r="K176" s="216">
        <v>20054</v>
      </c>
      <c r="L176" s="217">
        <v>32933</v>
      </c>
    </row>
    <row r="177" spans="1:12" ht="20.100000000000001" customHeight="1" x14ac:dyDescent="0.35">
      <c r="A177" s="105" t="s">
        <v>288</v>
      </c>
      <c r="B177" s="106" t="s">
        <v>291</v>
      </c>
      <c r="C177" s="212" t="s">
        <v>553</v>
      </c>
      <c r="D177" s="212" t="s">
        <v>530</v>
      </c>
      <c r="E177" s="190">
        <v>16</v>
      </c>
      <c r="F177" s="190">
        <v>4</v>
      </c>
      <c r="G177" s="190">
        <v>1</v>
      </c>
      <c r="H177" s="190">
        <v>1</v>
      </c>
      <c r="I177" s="212" t="s">
        <v>557</v>
      </c>
      <c r="J177" s="218">
        <v>46411</v>
      </c>
      <c r="K177" s="218">
        <v>46411</v>
      </c>
      <c r="L177" s="219">
        <v>46411</v>
      </c>
    </row>
    <row r="178" spans="1:12" ht="20.100000000000001" customHeight="1" x14ac:dyDescent="0.35">
      <c r="A178" s="110" t="s">
        <v>288</v>
      </c>
      <c r="B178" s="111" t="s">
        <v>292</v>
      </c>
      <c r="C178" s="215" t="s">
        <v>553</v>
      </c>
      <c r="D178" s="215" t="s">
        <v>530</v>
      </c>
      <c r="E178" s="192">
        <v>16</v>
      </c>
      <c r="F178" s="192">
        <v>4</v>
      </c>
      <c r="G178" s="192">
        <v>1</v>
      </c>
      <c r="H178" s="192">
        <v>0</v>
      </c>
      <c r="I178" s="215" t="s">
        <v>554</v>
      </c>
      <c r="J178" s="216">
        <v>17824</v>
      </c>
      <c r="K178" s="216">
        <v>21516</v>
      </c>
      <c r="L178" s="217">
        <v>24853</v>
      </c>
    </row>
    <row r="179" spans="1:12" ht="20.100000000000001" customHeight="1" x14ac:dyDescent="0.35">
      <c r="A179" s="105" t="s">
        <v>288</v>
      </c>
      <c r="B179" s="106" t="s">
        <v>293</v>
      </c>
      <c r="C179" s="212" t="s">
        <v>553</v>
      </c>
      <c r="D179" s="212" t="s">
        <v>530</v>
      </c>
      <c r="E179" s="190">
        <v>16</v>
      </c>
      <c r="F179" s="190">
        <v>4</v>
      </c>
      <c r="G179" s="190">
        <v>1</v>
      </c>
      <c r="H179" s="190">
        <v>0</v>
      </c>
      <c r="I179" s="212" t="s">
        <v>554</v>
      </c>
      <c r="J179" s="218">
        <v>17119</v>
      </c>
      <c r="K179" s="218">
        <v>20207</v>
      </c>
      <c r="L179" s="219">
        <v>23562</v>
      </c>
    </row>
    <row r="180" spans="1:12" ht="20.100000000000001" customHeight="1" x14ac:dyDescent="0.35">
      <c r="A180" s="110" t="s">
        <v>288</v>
      </c>
      <c r="B180" s="111" t="s">
        <v>294</v>
      </c>
      <c r="C180" s="215" t="s">
        <v>553</v>
      </c>
      <c r="D180" s="215" t="s">
        <v>530</v>
      </c>
      <c r="E180" s="192">
        <v>16</v>
      </c>
      <c r="F180" s="192">
        <v>4</v>
      </c>
      <c r="G180" s="192">
        <v>1</v>
      </c>
      <c r="H180" s="192">
        <v>0</v>
      </c>
      <c r="I180" s="215" t="s">
        <v>42</v>
      </c>
      <c r="J180" s="216">
        <v>27405</v>
      </c>
      <c r="K180" s="216">
        <v>30540</v>
      </c>
      <c r="L180" s="217">
        <v>33250</v>
      </c>
    </row>
    <row r="181" spans="1:12" ht="20.100000000000001" customHeight="1" x14ac:dyDescent="0.35">
      <c r="A181" s="105" t="s">
        <v>288</v>
      </c>
      <c r="B181" s="106" t="s">
        <v>295</v>
      </c>
      <c r="C181" s="212" t="s">
        <v>556</v>
      </c>
      <c r="D181" s="212" t="s">
        <v>530</v>
      </c>
      <c r="E181" s="190">
        <v>16</v>
      </c>
      <c r="F181" s="190">
        <v>4</v>
      </c>
      <c r="G181" s="190">
        <v>1</v>
      </c>
      <c r="H181" s="190">
        <v>0</v>
      </c>
      <c r="I181" s="212" t="s">
        <v>555</v>
      </c>
      <c r="J181" s="218">
        <v>29777</v>
      </c>
      <c r="K181" s="218">
        <v>29777</v>
      </c>
      <c r="L181" s="219">
        <v>66035</v>
      </c>
    </row>
    <row r="182" spans="1:12" ht="20.100000000000001" customHeight="1" x14ac:dyDescent="0.35">
      <c r="A182" s="110" t="s">
        <v>296</v>
      </c>
      <c r="B182" s="111" t="s">
        <v>297</v>
      </c>
      <c r="C182" s="215" t="s">
        <v>553</v>
      </c>
      <c r="D182" s="215" t="s">
        <v>530</v>
      </c>
      <c r="E182" s="192">
        <v>16</v>
      </c>
      <c r="F182" s="192">
        <v>4</v>
      </c>
      <c r="G182" s="192">
        <v>1</v>
      </c>
      <c r="H182" s="192">
        <v>3</v>
      </c>
      <c r="I182" s="215" t="s">
        <v>557</v>
      </c>
      <c r="J182" s="216">
        <v>14188</v>
      </c>
      <c r="K182" s="216">
        <v>14188</v>
      </c>
      <c r="L182" s="217">
        <v>27972</v>
      </c>
    </row>
    <row r="183" spans="1:12" ht="20.100000000000001" customHeight="1" x14ac:dyDescent="0.35">
      <c r="A183" s="105" t="s">
        <v>298</v>
      </c>
      <c r="B183" s="106" t="s">
        <v>299</v>
      </c>
      <c r="C183" s="212" t="s">
        <v>553</v>
      </c>
      <c r="D183" s="212" t="s">
        <v>530</v>
      </c>
      <c r="E183" s="190">
        <v>16</v>
      </c>
      <c r="F183" s="190">
        <v>4</v>
      </c>
      <c r="G183" s="190">
        <v>1</v>
      </c>
      <c r="H183" s="190">
        <v>0</v>
      </c>
      <c r="I183" s="212" t="s">
        <v>557</v>
      </c>
      <c r="J183" s="218">
        <v>17812</v>
      </c>
      <c r="K183" s="218">
        <v>17812</v>
      </c>
      <c r="L183" s="219">
        <v>19957</v>
      </c>
    </row>
    <row r="184" spans="1:12" ht="20.100000000000001" customHeight="1" x14ac:dyDescent="0.35">
      <c r="A184" s="110" t="s">
        <v>298</v>
      </c>
      <c r="B184" s="111" t="s">
        <v>300</v>
      </c>
      <c r="C184" s="215" t="s">
        <v>556</v>
      </c>
      <c r="D184" s="215" t="s">
        <v>530</v>
      </c>
      <c r="E184" s="192">
        <v>16</v>
      </c>
      <c r="F184" s="192">
        <v>4</v>
      </c>
      <c r="G184" s="192">
        <v>1</v>
      </c>
      <c r="H184" s="192">
        <v>0</v>
      </c>
      <c r="I184" s="215" t="s">
        <v>555</v>
      </c>
      <c r="J184" s="216">
        <v>39192</v>
      </c>
      <c r="K184" s="216">
        <v>39192</v>
      </c>
      <c r="L184" s="217">
        <v>71869</v>
      </c>
    </row>
    <row r="185" spans="1:12" ht="20.100000000000001" customHeight="1" x14ac:dyDescent="0.35">
      <c r="A185" s="105" t="s">
        <v>301</v>
      </c>
      <c r="B185" s="106" t="s">
        <v>302</v>
      </c>
      <c r="C185" s="212" t="s">
        <v>553</v>
      </c>
      <c r="D185" s="212" t="s">
        <v>530</v>
      </c>
      <c r="E185" s="190">
        <v>16</v>
      </c>
      <c r="F185" s="190">
        <v>4</v>
      </c>
      <c r="G185" s="190">
        <v>1</v>
      </c>
      <c r="H185" s="190">
        <v>0</v>
      </c>
      <c r="I185" s="212" t="s">
        <v>554</v>
      </c>
      <c r="J185" s="218">
        <v>15658</v>
      </c>
      <c r="K185" s="218">
        <v>30038</v>
      </c>
      <c r="L185" s="219">
        <v>30038</v>
      </c>
    </row>
    <row r="186" spans="1:12" ht="20.100000000000001" customHeight="1" x14ac:dyDescent="0.35">
      <c r="A186" s="110" t="s">
        <v>301</v>
      </c>
      <c r="B186" s="111" t="s">
        <v>303</v>
      </c>
      <c r="C186" s="215" t="s">
        <v>553</v>
      </c>
      <c r="D186" s="215" t="s">
        <v>530</v>
      </c>
      <c r="E186" s="192">
        <v>15</v>
      </c>
      <c r="F186" s="192">
        <v>4</v>
      </c>
      <c r="G186" s="192">
        <v>1</v>
      </c>
      <c r="H186" s="192">
        <v>0</v>
      </c>
      <c r="I186" s="215" t="s">
        <v>555</v>
      </c>
      <c r="J186" s="216">
        <v>25232</v>
      </c>
      <c r="K186" s="216">
        <v>25232</v>
      </c>
      <c r="L186" s="217">
        <v>39058</v>
      </c>
    </row>
    <row r="187" spans="1:12" ht="20.100000000000001" customHeight="1" x14ac:dyDescent="0.35">
      <c r="A187" s="105" t="s">
        <v>304</v>
      </c>
      <c r="B187" s="106" t="s">
        <v>305</v>
      </c>
      <c r="C187" s="212" t="s">
        <v>553</v>
      </c>
      <c r="D187" s="212" t="s">
        <v>530</v>
      </c>
      <c r="E187" s="190">
        <v>16</v>
      </c>
      <c r="F187" s="190">
        <v>4</v>
      </c>
      <c r="G187" s="190">
        <v>1</v>
      </c>
      <c r="H187" s="190">
        <v>0</v>
      </c>
      <c r="I187" s="212" t="s">
        <v>491</v>
      </c>
      <c r="J187" s="218">
        <v>31112</v>
      </c>
      <c r="K187" s="218">
        <v>39644</v>
      </c>
      <c r="L187" s="219">
        <v>52837</v>
      </c>
    </row>
    <row r="188" spans="1:12" ht="20.100000000000001" customHeight="1" x14ac:dyDescent="0.35">
      <c r="A188" s="110" t="s">
        <v>306</v>
      </c>
      <c r="B188" s="111" t="s">
        <v>307</v>
      </c>
      <c r="C188" s="215" t="s">
        <v>553</v>
      </c>
      <c r="D188" s="215" t="s">
        <v>530</v>
      </c>
      <c r="E188" s="192">
        <v>15</v>
      </c>
      <c r="F188" s="192">
        <v>4</v>
      </c>
      <c r="G188" s="192">
        <v>1</v>
      </c>
      <c r="H188" s="192">
        <v>0</v>
      </c>
      <c r="I188" s="215" t="s">
        <v>557</v>
      </c>
      <c r="J188" s="216">
        <v>20364</v>
      </c>
      <c r="K188" s="216">
        <v>30561</v>
      </c>
      <c r="L188" s="217">
        <v>31600</v>
      </c>
    </row>
    <row r="189" spans="1:12" ht="20.100000000000001" customHeight="1" x14ac:dyDescent="0.35">
      <c r="A189" s="105" t="s">
        <v>306</v>
      </c>
      <c r="B189" s="106" t="s">
        <v>308</v>
      </c>
      <c r="C189" s="212" t="s">
        <v>553</v>
      </c>
      <c r="D189" s="212" t="s">
        <v>530</v>
      </c>
      <c r="E189" s="190">
        <v>16</v>
      </c>
      <c r="F189" s="190">
        <v>4</v>
      </c>
      <c r="G189" s="190">
        <v>2</v>
      </c>
      <c r="H189" s="190">
        <v>0</v>
      </c>
      <c r="I189" s="212" t="s">
        <v>491</v>
      </c>
      <c r="J189" s="218">
        <v>18941</v>
      </c>
      <c r="K189" s="218">
        <v>19253</v>
      </c>
      <c r="L189" s="219">
        <v>19253</v>
      </c>
    </row>
    <row r="190" spans="1:12" ht="20.100000000000001" customHeight="1" x14ac:dyDescent="0.35">
      <c r="A190" s="110" t="s">
        <v>306</v>
      </c>
      <c r="B190" s="111" t="s">
        <v>309</v>
      </c>
      <c r="C190" s="215" t="s">
        <v>553</v>
      </c>
      <c r="D190" s="215" t="s">
        <v>530</v>
      </c>
      <c r="E190" s="192">
        <v>15</v>
      </c>
      <c r="F190" s="192">
        <v>4</v>
      </c>
      <c r="G190" s="192">
        <v>2</v>
      </c>
      <c r="H190" s="192">
        <v>0</v>
      </c>
      <c r="I190" s="215" t="s">
        <v>491</v>
      </c>
      <c r="J190" s="216">
        <v>61900</v>
      </c>
      <c r="K190" s="216">
        <v>61900</v>
      </c>
      <c r="L190" s="217">
        <v>61900</v>
      </c>
    </row>
    <row r="191" spans="1:12" ht="20.100000000000001" customHeight="1" x14ac:dyDescent="0.35">
      <c r="A191" s="105" t="s">
        <v>306</v>
      </c>
      <c r="B191" s="106" t="s">
        <v>310</v>
      </c>
      <c r="C191" s="212" t="s">
        <v>553</v>
      </c>
      <c r="D191" s="212" t="s">
        <v>530</v>
      </c>
      <c r="E191" s="190">
        <v>14</v>
      </c>
      <c r="F191" s="190">
        <v>4</v>
      </c>
      <c r="G191" s="190">
        <v>0</v>
      </c>
      <c r="H191" s="190">
        <v>0</v>
      </c>
      <c r="I191" s="212" t="s">
        <v>491</v>
      </c>
      <c r="J191" s="218">
        <v>18622</v>
      </c>
      <c r="K191" s="218">
        <v>29773</v>
      </c>
      <c r="L191" s="219">
        <v>29773</v>
      </c>
    </row>
    <row r="192" spans="1:12" ht="20.100000000000001" customHeight="1" x14ac:dyDescent="0.35">
      <c r="A192" s="110" t="s">
        <v>306</v>
      </c>
      <c r="B192" s="111" t="s">
        <v>311</v>
      </c>
      <c r="C192" s="215" t="s">
        <v>553</v>
      </c>
      <c r="D192" s="215" t="s">
        <v>530</v>
      </c>
      <c r="E192" s="192">
        <v>15</v>
      </c>
      <c r="F192" s="192">
        <v>4</v>
      </c>
      <c r="G192" s="192">
        <v>1</v>
      </c>
      <c r="H192" s="192">
        <v>0</v>
      </c>
      <c r="I192" s="215" t="s">
        <v>554</v>
      </c>
      <c r="J192" s="216">
        <v>19529</v>
      </c>
      <c r="K192" s="216">
        <v>20633</v>
      </c>
      <c r="L192" s="217">
        <v>25118</v>
      </c>
    </row>
    <row r="193" spans="1:12" ht="20.100000000000001" customHeight="1" x14ac:dyDescent="0.35">
      <c r="A193" s="105" t="s">
        <v>312</v>
      </c>
      <c r="B193" s="106" t="s">
        <v>313</v>
      </c>
      <c r="C193" s="212" t="s">
        <v>553</v>
      </c>
      <c r="D193" s="212" t="s">
        <v>530</v>
      </c>
      <c r="E193" s="190">
        <v>15</v>
      </c>
      <c r="F193" s="190">
        <v>4</v>
      </c>
      <c r="G193" s="190">
        <v>2</v>
      </c>
      <c r="H193" s="190">
        <v>0</v>
      </c>
      <c r="I193" s="212" t="s">
        <v>554</v>
      </c>
      <c r="J193" s="218">
        <v>12541</v>
      </c>
      <c r="K193" s="218">
        <v>12925</v>
      </c>
      <c r="L193" s="219">
        <v>16429</v>
      </c>
    </row>
    <row r="194" spans="1:12" ht="20.100000000000001" customHeight="1" x14ac:dyDescent="0.35">
      <c r="A194" s="110" t="s">
        <v>312</v>
      </c>
      <c r="B194" s="111" t="s">
        <v>314</v>
      </c>
      <c r="C194" s="215" t="s">
        <v>553</v>
      </c>
      <c r="D194" s="215" t="s">
        <v>530</v>
      </c>
      <c r="E194" s="192">
        <v>15</v>
      </c>
      <c r="F194" s="192">
        <v>6</v>
      </c>
      <c r="G194" s="192">
        <v>0</v>
      </c>
      <c r="H194" s="192">
        <v>0</v>
      </c>
      <c r="I194" s="215" t="s">
        <v>491</v>
      </c>
      <c r="J194" s="216">
        <v>64042</v>
      </c>
      <c r="K194" s="216">
        <v>64042</v>
      </c>
      <c r="L194" s="217">
        <v>64042</v>
      </c>
    </row>
    <row r="195" spans="1:12" ht="20.100000000000001" customHeight="1" x14ac:dyDescent="0.35">
      <c r="A195" s="105" t="s">
        <v>312</v>
      </c>
      <c r="B195" s="106" t="s">
        <v>315</v>
      </c>
      <c r="C195" s="212" t="s">
        <v>553</v>
      </c>
      <c r="D195" s="212" t="s">
        <v>530</v>
      </c>
      <c r="E195" s="190">
        <v>16</v>
      </c>
      <c r="F195" s="190">
        <v>4</v>
      </c>
      <c r="G195" s="190">
        <v>1</v>
      </c>
      <c r="H195" s="190">
        <v>0</v>
      </c>
      <c r="I195" s="212" t="s">
        <v>555</v>
      </c>
      <c r="J195" s="218">
        <v>12436</v>
      </c>
      <c r="K195" s="218">
        <v>12436</v>
      </c>
      <c r="L195" s="219">
        <v>18760</v>
      </c>
    </row>
    <row r="196" spans="1:12" ht="20.100000000000001" customHeight="1" x14ac:dyDescent="0.35">
      <c r="A196" s="110" t="s">
        <v>312</v>
      </c>
      <c r="B196" s="111" t="s">
        <v>316</v>
      </c>
      <c r="C196" s="215" t="s">
        <v>556</v>
      </c>
      <c r="D196" s="215" t="s">
        <v>530</v>
      </c>
      <c r="E196" s="192">
        <v>16</v>
      </c>
      <c r="F196" s="192">
        <v>5</v>
      </c>
      <c r="G196" s="192">
        <v>1</v>
      </c>
      <c r="H196" s="192">
        <v>0</v>
      </c>
      <c r="I196" s="215" t="s">
        <v>554</v>
      </c>
      <c r="J196" s="216">
        <v>21201</v>
      </c>
      <c r="K196" s="216">
        <v>21201</v>
      </c>
      <c r="L196" s="217">
        <v>64879</v>
      </c>
    </row>
    <row r="197" spans="1:12" ht="20.100000000000001" customHeight="1" x14ac:dyDescent="0.35">
      <c r="A197" s="105" t="s">
        <v>317</v>
      </c>
      <c r="B197" s="106" t="s">
        <v>318</v>
      </c>
      <c r="C197" s="212" t="s">
        <v>553</v>
      </c>
      <c r="D197" s="212" t="s">
        <v>530</v>
      </c>
      <c r="E197" s="190">
        <v>15</v>
      </c>
      <c r="F197" s="190">
        <v>4</v>
      </c>
      <c r="G197" s="190">
        <v>1</v>
      </c>
      <c r="H197" s="190">
        <v>0</v>
      </c>
      <c r="I197" s="212" t="s">
        <v>557</v>
      </c>
      <c r="J197" s="218">
        <v>17880</v>
      </c>
      <c r="K197" s="218">
        <v>27680</v>
      </c>
      <c r="L197" s="219">
        <v>27680</v>
      </c>
    </row>
    <row r="198" spans="1:12" ht="20.100000000000001" customHeight="1" x14ac:dyDescent="0.35">
      <c r="A198" s="110" t="s">
        <v>317</v>
      </c>
      <c r="B198" s="111" t="s">
        <v>319</v>
      </c>
      <c r="C198" s="215" t="s">
        <v>553</v>
      </c>
      <c r="D198" s="215" t="s">
        <v>530</v>
      </c>
      <c r="E198" s="192">
        <v>15</v>
      </c>
      <c r="F198" s="192">
        <v>4</v>
      </c>
      <c r="G198" s="192">
        <v>1</v>
      </c>
      <c r="H198" s="192">
        <v>0</v>
      </c>
      <c r="I198" s="215" t="s">
        <v>491</v>
      </c>
      <c r="J198" s="216">
        <v>10530</v>
      </c>
      <c r="K198" s="216">
        <v>13410</v>
      </c>
      <c r="L198" s="217">
        <v>13410</v>
      </c>
    </row>
    <row r="199" spans="1:12" ht="20.100000000000001" customHeight="1" x14ac:dyDescent="0.35">
      <c r="A199" s="105" t="s">
        <v>317</v>
      </c>
      <c r="B199" s="106" t="s">
        <v>320</v>
      </c>
      <c r="C199" s="212" t="s">
        <v>553</v>
      </c>
      <c r="D199" s="212" t="s">
        <v>530</v>
      </c>
      <c r="E199" s="190">
        <v>15</v>
      </c>
      <c r="F199" s="190">
        <v>4</v>
      </c>
      <c r="G199" s="190">
        <v>0</v>
      </c>
      <c r="H199" s="190">
        <v>0</v>
      </c>
      <c r="I199" s="212" t="s">
        <v>491</v>
      </c>
      <c r="J199" s="218">
        <v>18185</v>
      </c>
      <c r="K199" s="218">
        <v>37745</v>
      </c>
      <c r="L199" s="219">
        <v>37745</v>
      </c>
    </row>
    <row r="200" spans="1:12" ht="20.100000000000001" customHeight="1" x14ac:dyDescent="0.35">
      <c r="A200" s="110" t="s">
        <v>317</v>
      </c>
      <c r="B200" s="111" t="s">
        <v>321</v>
      </c>
      <c r="C200" s="215" t="s">
        <v>553</v>
      </c>
      <c r="D200" s="215" t="s">
        <v>530</v>
      </c>
      <c r="E200" s="192">
        <v>11</v>
      </c>
      <c r="F200" s="192">
        <v>4</v>
      </c>
      <c r="G200" s="192">
        <v>1</v>
      </c>
      <c r="H200" s="192">
        <v>0</v>
      </c>
      <c r="I200" s="215" t="s">
        <v>557</v>
      </c>
      <c r="J200" s="216">
        <v>18806</v>
      </c>
      <c r="K200" s="216">
        <v>18806</v>
      </c>
      <c r="L200" s="217">
        <v>28106</v>
      </c>
    </row>
    <row r="201" spans="1:12" ht="20.100000000000001" customHeight="1" x14ac:dyDescent="0.35">
      <c r="A201" s="105" t="s">
        <v>317</v>
      </c>
      <c r="B201" s="106" t="s">
        <v>322</v>
      </c>
      <c r="C201" s="212" t="s">
        <v>553</v>
      </c>
      <c r="D201" s="212" t="s">
        <v>530</v>
      </c>
      <c r="E201" s="190">
        <v>16</v>
      </c>
      <c r="F201" s="190">
        <v>4</v>
      </c>
      <c r="G201" s="190">
        <v>0</v>
      </c>
      <c r="H201" s="190">
        <v>0</v>
      </c>
      <c r="I201" s="212" t="s">
        <v>491</v>
      </c>
      <c r="J201" s="218">
        <v>17535</v>
      </c>
      <c r="K201" s="218">
        <v>26295</v>
      </c>
      <c r="L201" s="219">
        <v>26295</v>
      </c>
    </row>
    <row r="202" spans="1:12" ht="20.100000000000001" customHeight="1" x14ac:dyDescent="0.35">
      <c r="A202" s="110" t="s">
        <v>317</v>
      </c>
      <c r="B202" s="111" t="s">
        <v>323</v>
      </c>
      <c r="C202" s="215" t="s">
        <v>553</v>
      </c>
      <c r="D202" s="215" t="s">
        <v>530</v>
      </c>
      <c r="E202" s="192">
        <v>15</v>
      </c>
      <c r="F202" s="192">
        <v>4</v>
      </c>
      <c r="G202" s="192">
        <v>1</v>
      </c>
      <c r="H202" s="192">
        <v>1</v>
      </c>
      <c r="I202" s="215" t="s">
        <v>554</v>
      </c>
      <c r="J202" s="216">
        <v>18454</v>
      </c>
      <c r="K202" s="216">
        <v>34354</v>
      </c>
      <c r="L202" s="217">
        <v>34354</v>
      </c>
    </row>
    <row r="203" spans="1:12" ht="20.100000000000001" customHeight="1" x14ac:dyDescent="0.35">
      <c r="A203" s="105" t="s">
        <v>317</v>
      </c>
      <c r="B203" s="106" t="s">
        <v>324</v>
      </c>
      <c r="C203" s="212" t="s">
        <v>42</v>
      </c>
      <c r="D203" s="212" t="s">
        <v>530</v>
      </c>
      <c r="E203" s="190">
        <v>15</v>
      </c>
      <c r="F203" s="190">
        <v>4</v>
      </c>
      <c r="G203" s="190">
        <v>0</v>
      </c>
      <c r="H203" s="190">
        <v>0</v>
      </c>
      <c r="I203" s="212" t="s">
        <v>491</v>
      </c>
      <c r="J203" s="218">
        <v>170564</v>
      </c>
      <c r="K203" s="218">
        <v>170564</v>
      </c>
      <c r="L203" s="219">
        <v>170564</v>
      </c>
    </row>
    <row r="204" spans="1:12" ht="20.100000000000001" customHeight="1" x14ac:dyDescent="0.35">
      <c r="A204" s="110" t="s">
        <v>317</v>
      </c>
      <c r="B204" s="111" t="s">
        <v>325</v>
      </c>
      <c r="C204" s="215" t="s">
        <v>553</v>
      </c>
      <c r="D204" s="215" t="s">
        <v>530</v>
      </c>
      <c r="E204" s="192">
        <v>15</v>
      </c>
      <c r="F204" s="192">
        <v>4</v>
      </c>
      <c r="G204" s="192">
        <v>1</v>
      </c>
      <c r="H204" s="192">
        <v>0</v>
      </c>
      <c r="I204" s="215" t="s">
        <v>557</v>
      </c>
      <c r="J204" s="216">
        <v>17938</v>
      </c>
      <c r="K204" s="216">
        <v>17938</v>
      </c>
      <c r="L204" s="217">
        <v>28306</v>
      </c>
    </row>
    <row r="205" spans="1:12" ht="20.100000000000001" customHeight="1" x14ac:dyDescent="0.35">
      <c r="A205" s="105" t="s">
        <v>317</v>
      </c>
      <c r="B205" s="106" t="s">
        <v>326</v>
      </c>
      <c r="C205" s="212" t="s">
        <v>553</v>
      </c>
      <c r="D205" s="212" t="s">
        <v>530</v>
      </c>
      <c r="E205" s="190">
        <v>15</v>
      </c>
      <c r="F205" s="190">
        <v>5</v>
      </c>
      <c r="G205" s="190">
        <v>0</v>
      </c>
      <c r="H205" s="190">
        <v>0</v>
      </c>
      <c r="I205" s="212" t="s">
        <v>491</v>
      </c>
      <c r="J205" s="218">
        <v>57500</v>
      </c>
      <c r="K205" s="218">
        <v>57500</v>
      </c>
      <c r="L205" s="219">
        <v>57500</v>
      </c>
    </row>
    <row r="206" spans="1:12" ht="20.100000000000001" customHeight="1" x14ac:dyDescent="0.35">
      <c r="A206" s="110" t="s">
        <v>317</v>
      </c>
      <c r="B206" s="111" t="s">
        <v>327</v>
      </c>
      <c r="C206" s="215" t="s">
        <v>553</v>
      </c>
      <c r="D206" s="215" t="s">
        <v>530</v>
      </c>
      <c r="E206" s="192">
        <v>15</v>
      </c>
      <c r="F206" s="192">
        <v>4</v>
      </c>
      <c r="G206" s="192">
        <v>0</v>
      </c>
      <c r="H206" s="192">
        <v>0</v>
      </c>
      <c r="I206" s="215" t="s">
        <v>491</v>
      </c>
      <c r="J206" s="216">
        <v>20198</v>
      </c>
      <c r="K206" s="216">
        <v>20198</v>
      </c>
      <c r="L206" s="217">
        <v>29382</v>
      </c>
    </row>
    <row r="207" spans="1:12" ht="20.100000000000001" customHeight="1" x14ac:dyDescent="0.35">
      <c r="A207" s="105" t="s">
        <v>328</v>
      </c>
      <c r="B207" s="106" t="s">
        <v>329</v>
      </c>
      <c r="C207" s="212" t="s">
        <v>553</v>
      </c>
      <c r="D207" s="212" t="s">
        <v>530</v>
      </c>
      <c r="E207" s="190">
        <v>16</v>
      </c>
      <c r="F207" s="190">
        <v>4</v>
      </c>
      <c r="G207" s="190">
        <v>1</v>
      </c>
      <c r="H207" s="190">
        <v>0</v>
      </c>
      <c r="I207" s="212" t="s">
        <v>491</v>
      </c>
      <c r="J207" s="218">
        <v>11117</v>
      </c>
      <c r="K207" s="218">
        <v>11117</v>
      </c>
      <c r="L207" s="219">
        <v>24743</v>
      </c>
    </row>
    <row r="208" spans="1:12" ht="20.100000000000001" customHeight="1" x14ac:dyDescent="0.35">
      <c r="A208" s="110" t="s">
        <v>328</v>
      </c>
      <c r="B208" s="111" t="s">
        <v>330</v>
      </c>
      <c r="C208" s="215" t="s">
        <v>553</v>
      </c>
      <c r="D208" s="215" t="s">
        <v>530</v>
      </c>
      <c r="E208" s="192">
        <v>16</v>
      </c>
      <c r="F208" s="192">
        <v>4</v>
      </c>
      <c r="G208" s="192">
        <v>1</v>
      </c>
      <c r="H208" s="192">
        <v>0</v>
      </c>
      <c r="I208" s="215" t="s">
        <v>491</v>
      </c>
      <c r="J208" s="216">
        <v>11325</v>
      </c>
      <c r="K208" s="216">
        <v>11325</v>
      </c>
      <c r="L208" s="217">
        <v>25341</v>
      </c>
    </row>
    <row r="209" spans="1:12" ht="20.100000000000001" customHeight="1" x14ac:dyDescent="0.35">
      <c r="A209" s="105" t="s">
        <v>328</v>
      </c>
      <c r="B209" s="106" t="s">
        <v>331</v>
      </c>
      <c r="C209" s="212" t="s">
        <v>553</v>
      </c>
      <c r="D209" s="212" t="s">
        <v>530</v>
      </c>
      <c r="E209" s="190">
        <v>16</v>
      </c>
      <c r="F209" s="190">
        <v>4</v>
      </c>
      <c r="G209" s="190">
        <v>1</v>
      </c>
      <c r="H209" s="190">
        <v>0</v>
      </c>
      <c r="I209" s="212" t="s">
        <v>554</v>
      </c>
      <c r="J209" s="218">
        <v>10580</v>
      </c>
      <c r="K209" s="218">
        <v>10580</v>
      </c>
      <c r="L209" s="219">
        <v>19796</v>
      </c>
    </row>
    <row r="210" spans="1:12" ht="20.100000000000001" customHeight="1" x14ac:dyDescent="0.35">
      <c r="A210" s="110" t="s">
        <v>328</v>
      </c>
      <c r="B210" s="111" t="s">
        <v>332</v>
      </c>
      <c r="C210" s="215" t="s">
        <v>553</v>
      </c>
      <c r="D210" s="215" t="s">
        <v>530</v>
      </c>
      <c r="E210" s="192">
        <v>16</v>
      </c>
      <c r="F210" s="192">
        <v>4</v>
      </c>
      <c r="G210" s="192">
        <v>1</v>
      </c>
      <c r="H210" s="192">
        <v>0</v>
      </c>
      <c r="I210" s="215" t="s">
        <v>491</v>
      </c>
      <c r="J210" s="216">
        <v>14030</v>
      </c>
      <c r="K210" s="216">
        <v>14030</v>
      </c>
      <c r="L210" s="217">
        <v>27086</v>
      </c>
    </row>
    <row r="211" spans="1:12" ht="20.100000000000001" customHeight="1" x14ac:dyDescent="0.35">
      <c r="A211" s="105" t="s">
        <v>328</v>
      </c>
      <c r="B211" s="106" t="s">
        <v>333</v>
      </c>
      <c r="C211" s="212" t="s">
        <v>553</v>
      </c>
      <c r="D211" s="212" t="s">
        <v>530</v>
      </c>
      <c r="E211" s="190">
        <v>16</v>
      </c>
      <c r="F211" s="190">
        <v>4</v>
      </c>
      <c r="G211" s="190">
        <v>2</v>
      </c>
      <c r="H211" s="190">
        <v>0</v>
      </c>
      <c r="I211" s="212" t="s">
        <v>557</v>
      </c>
      <c r="J211" s="218">
        <v>17997</v>
      </c>
      <c r="K211" s="218">
        <v>17997</v>
      </c>
      <c r="L211" s="219">
        <v>32283</v>
      </c>
    </row>
    <row r="212" spans="1:12" ht="20.100000000000001" customHeight="1" x14ac:dyDescent="0.35">
      <c r="A212" s="110" t="s">
        <v>328</v>
      </c>
      <c r="B212" s="111" t="s">
        <v>334</v>
      </c>
      <c r="C212" s="215" t="s">
        <v>553</v>
      </c>
      <c r="D212" s="215" t="s">
        <v>530</v>
      </c>
      <c r="E212" s="192">
        <v>16</v>
      </c>
      <c r="F212" s="192">
        <v>4</v>
      </c>
      <c r="G212" s="192">
        <v>1</v>
      </c>
      <c r="H212" s="192">
        <v>0</v>
      </c>
      <c r="I212" s="215" t="s">
        <v>491</v>
      </c>
      <c r="J212" s="216">
        <v>14083</v>
      </c>
      <c r="K212" s="216">
        <v>14083</v>
      </c>
      <c r="L212" s="217">
        <v>27139</v>
      </c>
    </row>
    <row r="213" spans="1:12" ht="20.100000000000001" customHeight="1" x14ac:dyDescent="0.35">
      <c r="A213" s="105" t="s">
        <v>328</v>
      </c>
      <c r="B213" s="106" t="s">
        <v>335</v>
      </c>
      <c r="C213" s="212" t="s">
        <v>553</v>
      </c>
      <c r="D213" s="212" t="s">
        <v>530</v>
      </c>
      <c r="E213" s="190">
        <v>16</v>
      </c>
      <c r="F213" s="190">
        <v>4</v>
      </c>
      <c r="G213" s="190">
        <v>1</v>
      </c>
      <c r="H213" s="190">
        <v>0</v>
      </c>
      <c r="I213" s="212" t="s">
        <v>491</v>
      </c>
      <c r="J213" s="218">
        <v>17622</v>
      </c>
      <c r="K213" s="218">
        <v>32022</v>
      </c>
      <c r="L213" s="219">
        <v>32022</v>
      </c>
    </row>
    <row r="214" spans="1:12" ht="20.100000000000001" customHeight="1" x14ac:dyDescent="0.35">
      <c r="A214" s="110" t="s">
        <v>328</v>
      </c>
      <c r="B214" s="111" t="s">
        <v>336</v>
      </c>
      <c r="C214" s="215" t="s">
        <v>553</v>
      </c>
      <c r="D214" s="215" t="s">
        <v>530</v>
      </c>
      <c r="E214" s="192">
        <v>15</v>
      </c>
      <c r="F214" s="192">
        <v>4</v>
      </c>
      <c r="G214" s="192">
        <v>1</v>
      </c>
      <c r="H214" s="192">
        <v>0</v>
      </c>
      <c r="I214" s="215" t="s">
        <v>491</v>
      </c>
      <c r="J214" s="216">
        <v>11250</v>
      </c>
      <c r="K214" s="216">
        <v>16250</v>
      </c>
      <c r="L214" s="217">
        <v>16250</v>
      </c>
    </row>
    <row r="215" spans="1:12" ht="20.100000000000001" customHeight="1" x14ac:dyDescent="0.35">
      <c r="A215" s="105" t="s">
        <v>328</v>
      </c>
      <c r="B215" s="106" t="s">
        <v>337</v>
      </c>
      <c r="C215" s="212" t="s">
        <v>553</v>
      </c>
      <c r="D215" s="212" t="s">
        <v>530</v>
      </c>
      <c r="E215" s="190">
        <v>16</v>
      </c>
      <c r="F215" s="190">
        <v>4</v>
      </c>
      <c r="G215" s="190">
        <v>1</v>
      </c>
      <c r="H215" s="190">
        <v>0</v>
      </c>
      <c r="I215" s="212" t="s">
        <v>491</v>
      </c>
      <c r="J215" s="218">
        <v>13910</v>
      </c>
      <c r="K215" s="218">
        <v>13910</v>
      </c>
      <c r="L215" s="219">
        <v>29118</v>
      </c>
    </row>
    <row r="216" spans="1:12" ht="20.100000000000001" customHeight="1" x14ac:dyDescent="0.35">
      <c r="A216" s="110" t="s">
        <v>328</v>
      </c>
      <c r="B216" s="111" t="s">
        <v>338</v>
      </c>
      <c r="C216" s="215" t="s">
        <v>553</v>
      </c>
      <c r="D216" s="215" t="s">
        <v>530</v>
      </c>
      <c r="E216" s="192">
        <v>16</v>
      </c>
      <c r="F216" s="192">
        <v>4</v>
      </c>
      <c r="G216" s="192">
        <v>1</v>
      </c>
      <c r="H216" s="192">
        <v>0</v>
      </c>
      <c r="I216" s="215" t="s">
        <v>491</v>
      </c>
      <c r="J216" s="216">
        <v>12619</v>
      </c>
      <c r="K216" s="216">
        <v>12619</v>
      </c>
      <c r="L216" s="217">
        <v>26443</v>
      </c>
    </row>
    <row r="217" spans="1:12" ht="20.100000000000001" customHeight="1" x14ac:dyDescent="0.35">
      <c r="A217" s="105" t="s">
        <v>328</v>
      </c>
      <c r="B217" s="106" t="s">
        <v>339</v>
      </c>
      <c r="C217" s="212" t="s">
        <v>556</v>
      </c>
      <c r="D217" s="212" t="s">
        <v>530</v>
      </c>
      <c r="E217" s="190">
        <v>15</v>
      </c>
      <c r="F217" s="190">
        <v>4</v>
      </c>
      <c r="G217" s="190">
        <v>0</v>
      </c>
      <c r="H217" s="190">
        <v>0</v>
      </c>
      <c r="I217" s="212" t="s">
        <v>42</v>
      </c>
      <c r="J217" s="218">
        <v>20206</v>
      </c>
      <c r="K217" s="218">
        <v>20206</v>
      </c>
      <c r="L217" s="219">
        <v>73568</v>
      </c>
    </row>
    <row r="218" spans="1:12" ht="20.100000000000001" customHeight="1" x14ac:dyDescent="0.35">
      <c r="A218" s="110" t="s">
        <v>328</v>
      </c>
      <c r="B218" s="111" t="s">
        <v>340</v>
      </c>
      <c r="C218" s="215" t="s">
        <v>553</v>
      </c>
      <c r="D218" s="215" t="s">
        <v>530</v>
      </c>
      <c r="E218" s="192">
        <v>16</v>
      </c>
      <c r="F218" s="192">
        <v>4</v>
      </c>
      <c r="G218" s="192">
        <v>1</v>
      </c>
      <c r="H218" s="192">
        <v>0</v>
      </c>
      <c r="I218" s="215" t="s">
        <v>491</v>
      </c>
      <c r="J218" s="216">
        <v>14055</v>
      </c>
      <c r="K218" s="216">
        <v>14055</v>
      </c>
      <c r="L218" s="217">
        <v>28071</v>
      </c>
    </row>
    <row r="219" spans="1:12" ht="20.100000000000001" customHeight="1" x14ac:dyDescent="0.35">
      <c r="A219" s="105" t="s">
        <v>328</v>
      </c>
      <c r="B219" s="106" t="s">
        <v>341</v>
      </c>
      <c r="C219" s="212" t="s">
        <v>553</v>
      </c>
      <c r="D219" s="212" t="s">
        <v>530</v>
      </c>
      <c r="E219" s="190">
        <v>16</v>
      </c>
      <c r="F219" s="190">
        <v>4</v>
      </c>
      <c r="G219" s="190">
        <v>1</v>
      </c>
      <c r="H219" s="190">
        <v>0</v>
      </c>
      <c r="I219" s="212" t="s">
        <v>491</v>
      </c>
      <c r="J219" s="218">
        <v>13498</v>
      </c>
      <c r="K219" s="218">
        <v>13498</v>
      </c>
      <c r="L219" s="219">
        <v>26582</v>
      </c>
    </row>
    <row r="220" spans="1:12" ht="20.100000000000001" customHeight="1" x14ac:dyDescent="0.35">
      <c r="A220" s="110" t="s">
        <v>342</v>
      </c>
      <c r="B220" s="111" t="s">
        <v>343</v>
      </c>
      <c r="C220" s="215" t="s">
        <v>553</v>
      </c>
      <c r="D220" s="215" t="s">
        <v>530</v>
      </c>
      <c r="E220" s="192">
        <v>16</v>
      </c>
      <c r="F220" s="192">
        <v>4</v>
      </c>
      <c r="G220" s="192">
        <v>1</v>
      </c>
      <c r="H220" s="192">
        <v>0</v>
      </c>
      <c r="I220" s="215" t="s">
        <v>554</v>
      </c>
      <c r="J220" s="216">
        <v>21899</v>
      </c>
      <c r="K220" s="216">
        <v>23077</v>
      </c>
      <c r="L220" s="217">
        <v>23863</v>
      </c>
    </row>
    <row r="221" spans="1:12" ht="20.100000000000001" customHeight="1" x14ac:dyDescent="0.35">
      <c r="A221" s="105" t="s">
        <v>344</v>
      </c>
      <c r="B221" s="106" t="s">
        <v>345</v>
      </c>
      <c r="C221" s="212" t="s">
        <v>553</v>
      </c>
      <c r="D221" s="212" t="s">
        <v>530</v>
      </c>
      <c r="E221" s="190">
        <v>16</v>
      </c>
      <c r="F221" s="190">
        <v>4</v>
      </c>
      <c r="G221" s="190">
        <v>1</v>
      </c>
      <c r="H221" s="190">
        <v>0</v>
      </c>
      <c r="I221" s="212" t="s">
        <v>491</v>
      </c>
      <c r="J221" s="218">
        <v>18328</v>
      </c>
      <c r="K221" s="218">
        <v>18328</v>
      </c>
      <c r="L221" s="219">
        <v>29027</v>
      </c>
    </row>
    <row r="222" spans="1:12" ht="20.100000000000001" customHeight="1" x14ac:dyDescent="0.35">
      <c r="A222" s="110" t="s">
        <v>344</v>
      </c>
      <c r="B222" s="111" t="s">
        <v>346</v>
      </c>
      <c r="C222" s="215" t="s">
        <v>553</v>
      </c>
      <c r="D222" s="215" t="s">
        <v>530</v>
      </c>
      <c r="E222" s="192">
        <v>16</v>
      </c>
      <c r="F222" s="192">
        <v>5</v>
      </c>
      <c r="G222" s="192">
        <v>0</v>
      </c>
      <c r="H222" s="192">
        <v>0</v>
      </c>
      <c r="I222" s="215" t="s">
        <v>554</v>
      </c>
      <c r="J222" s="216">
        <v>26783</v>
      </c>
      <c r="K222" s="216">
        <v>28967</v>
      </c>
      <c r="L222" s="217">
        <v>38375</v>
      </c>
    </row>
    <row r="223" spans="1:12" ht="20.100000000000001" customHeight="1" x14ac:dyDescent="0.35">
      <c r="A223" s="105" t="s">
        <v>344</v>
      </c>
      <c r="B223" s="106" t="s">
        <v>347</v>
      </c>
      <c r="C223" s="212" t="s">
        <v>553</v>
      </c>
      <c r="D223" s="212" t="s">
        <v>530</v>
      </c>
      <c r="E223" s="190">
        <v>16</v>
      </c>
      <c r="F223" s="190">
        <v>4</v>
      </c>
      <c r="G223" s="190">
        <v>1</v>
      </c>
      <c r="H223" s="190">
        <v>0</v>
      </c>
      <c r="I223" s="212" t="s">
        <v>557</v>
      </c>
      <c r="J223" s="218">
        <v>12041</v>
      </c>
      <c r="K223" s="218">
        <v>12041</v>
      </c>
      <c r="L223" s="219">
        <v>20841</v>
      </c>
    </row>
    <row r="224" spans="1:12" ht="20.100000000000001" customHeight="1" x14ac:dyDescent="0.35">
      <c r="A224" s="110" t="s">
        <v>344</v>
      </c>
      <c r="B224" s="111" t="s">
        <v>348</v>
      </c>
      <c r="C224" s="215" t="s">
        <v>553</v>
      </c>
      <c r="D224" s="215" t="s">
        <v>530</v>
      </c>
      <c r="E224" s="192">
        <v>16</v>
      </c>
      <c r="F224" s="192">
        <v>4</v>
      </c>
      <c r="G224" s="192">
        <v>1</v>
      </c>
      <c r="H224" s="192">
        <v>0</v>
      </c>
      <c r="I224" s="215" t="s">
        <v>491</v>
      </c>
      <c r="J224" s="216">
        <v>18327</v>
      </c>
      <c r="K224" s="216">
        <v>18327</v>
      </c>
      <c r="L224" s="217">
        <v>29731</v>
      </c>
    </row>
    <row r="225" spans="1:12" ht="20.100000000000001" customHeight="1" x14ac:dyDescent="0.35">
      <c r="A225" s="105" t="s">
        <v>344</v>
      </c>
      <c r="B225" s="106" t="s">
        <v>349</v>
      </c>
      <c r="C225" s="212" t="s">
        <v>553</v>
      </c>
      <c r="D225" s="212" t="s">
        <v>530</v>
      </c>
      <c r="E225" s="190">
        <v>16</v>
      </c>
      <c r="F225" s="190">
        <v>4</v>
      </c>
      <c r="G225" s="190">
        <v>1</v>
      </c>
      <c r="H225" s="190">
        <v>0</v>
      </c>
      <c r="I225" s="212" t="s">
        <v>491</v>
      </c>
      <c r="J225" s="218">
        <v>16755</v>
      </c>
      <c r="K225" s="218">
        <v>18878</v>
      </c>
      <c r="L225" s="219">
        <v>30723</v>
      </c>
    </row>
    <row r="226" spans="1:12" ht="20.100000000000001" customHeight="1" x14ac:dyDescent="0.35">
      <c r="A226" s="110" t="s">
        <v>344</v>
      </c>
      <c r="B226" s="111" t="s">
        <v>350</v>
      </c>
      <c r="C226" s="215" t="s">
        <v>553</v>
      </c>
      <c r="D226" s="215" t="s">
        <v>530</v>
      </c>
      <c r="E226" s="192">
        <v>15</v>
      </c>
      <c r="F226" s="192">
        <v>4</v>
      </c>
      <c r="G226" s="192">
        <v>1</v>
      </c>
      <c r="H226" s="192">
        <v>0</v>
      </c>
      <c r="I226" s="215" t="s">
        <v>491</v>
      </c>
      <c r="J226" s="216">
        <v>18325</v>
      </c>
      <c r="K226" s="216">
        <v>20200</v>
      </c>
      <c r="L226" s="217">
        <v>31525</v>
      </c>
    </row>
    <row r="227" spans="1:12" ht="20.100000000000001" customHeight="1" x14ac:dyDescent="0.35">
      <c r="A227" s="105" t="s">
        <v>344</v>
      </c>
      <c r="B227" s="106" t="s">
        <v>351</v>
      </c>
      <c r="C227" s="212" t="s">
        <v>556</v>
      </c>
      <c r="D227" s="212" t="s">
        <v>530</v>
      </c>
      <c r="E227" s="190">
        <v>15</v>
      </c>
      <c r="F227" s="190">
        <v>4</v>
      </c>
      <c r="G227" s="190">
        <v>1</v>
      </c>
      <c r="H227" s="190">
        <v>0</v>
      </c>
      <c r="I227" s="212" t="s">
        <v>555</v>
      </c>
      <c r="J227" s="218">
        <v>27160</v>
      </c>
      <c r="K227" s="218">
        <v>27160</v>
      </c>
      <c r="L227" s="219">
        <v>48486</v>
      </c>
    </row>
    <row r="228" spans="1:12" ht="20.100000000000001" customHeight="1" x14ac:dyDescent="0.35">
      <c r="A228" s="110" t="s">
        <v>344</v>
      </c>
      <c r="B228" s="111" t="s">
        <v>352</v>
      </c>
      <c r="C228" s="215" t="s">
        <v>553</v>
      </c>
      <c r="D228" s="215" t="s">
        <v>530</v>
      </c>
      <c r="E228" s="192">
        <v>16</v>
      </c>
      <c r="F228" s="192">
        <v>4</v>
      </c>
      <c r="G228" s="192">
        <v>2</v>
      </c>
      <c r="H228" s="192">
        <v>0</v>
      </c>
      <c r="I228" s="215" t="s">
        <v>491</v>
      </c>
      <c r="J228" s="216">
        <v>17226</v>
      </c>
      <c r="K228" s="216">
        <v>19671</v>
      </c>
      <c r="L228" s="217">
        <v>19671</v>
      </c>
    </row>
    <row r="229" spans="1:12" ht="20.100000000000001" customHeight="1" x14ac:dyDescent="0.35">
      <c r="A229" s="105" t="s">
        <v>344</v>
      </c>
      <c r="B229" s="106" t="s">
        <v>353</v>
      </c>
      <c r="C229" s="212" t="s">
        <v>553</v>
      </c>
      <c r="D229" s="212" t="s">
        <v>530</v>
      </c>
      <c r="E229" s="190">
        <v>15</v>
      </c>
      <c r="F229" s="190">
        <v>4</v>
      </c>
      <c r="G229" s="190">
        <v>1</v>
      </c>
      <c r="H229" s="190">
        <v>0</v>
      </c>
      <c r="I229" s="212" t="s">
        <v>491</v>
      </c>
      <c r="J229" s="218">
        <v>27557</v>
      </c>
      <c r="K229" s="218">
        <v>27557</v>
      </c>
      <c r="L229" s="219">
        <v>38951</v>
      </c>
    </row>
    <row r="230" spans="1:12" ht="20.100000000000001" customHeight="1" x14ac:dyDescent="0.35">
      <c r="A230" s="110" t="s">
        <v>344</v>
      </c>
      <c r="B230" s="111" t="s">
        <v>354</v>
      </c>
      <c r="C230" s="215" t="s">
        <v>553</v>
      </c>
      <c r="D230" s="215" t="s">
        <v>530</v>
      </c>
      <c r="E230" s="192">
        <v>16</v>
      </c>
      <c r="F230" s="192">
        <v>5</v>
      </c>
      <c r="G230" s="192">
        <v>1</v>
      </c>
      <c r="H230" s="192">
        <v>0</v>
      </c>
      <c r="I230" s="215" t="s">
        <v>491</v>
      </c>
      <c r="J230" s="216">
        <v>16983</v>
      </c>
      <c r="K230" s="216">
        <v>20316</v>
      </c>
      <c r="L230" s="217">
        <v>29709</v>
      </c>
    </row>
    <row r="231" spans="1:12" ht="20.100000000000001" customHeight="1" x14ac:dyDescent="0.35">
      <c r="A231" s="105" t="s">
        <v>344</v>
      </c>
      <c r="B231" s="106" t="s">
        <v>355</v>
      </c>
      <c r="C231" s="212" t="s">
        <v>553</v>
      </c>
      <c r="D231" s="212" t="s">
        <v>530</v>
      </c>
      <c r="E231" s="190">
        <v>16</v>
      </c>
      <c r="F231" s="190">
        <v>4</v>
      </c>
      <c r="G231" s="190">
        <v>2</v>
      </c>
      <c r="H231" s="190">
        <v>0</v>
      </c>
      <c r="I231" s="212" t="s">
        <v>557</v>
      </c>
      <c r="J231" s="218">
        <v>26105</v>
      </c>
      <c r="K231" s="218">
        <v>26105</v>
      </c>
      <c r="L231" s="219">
        <v>35522</v>
      </c>
    </row>
    <row r="232" spans="1:12" ht="20.100000000000001" customHeight="1" x14ac:dyDescent="0.35">
      <c r="A232" s="110" t="s">
        <v>344</v>
      </c>
      <c r="B232" s="111" t="s">
        <v>356</v>
      </c>
      <c r="C232" s="215" t="s">
        <v>553</v>
      </c>
      <c r="D232" s="215" t="s">
        <v>530</v>
      </c>
      <c r="E232" s="192">
        <v>14</v>
      </c>
      <c r="F232" s="192">
        <v>4</v>
      </c>
      <c r="G232" s="192">
        <v>1</v>
      </c>
      <c r="H232" s="192">
        <v>0</v>
      </c>
      <c r="I232" s="215" t="s">
        <v>491</v>
      </c>
      <c r="J232" s="216">
        <v>22929</v>
      </c>
      <c r="K232" s="216">
        <v>22929</v>
      </c>
      <c r="L232" s="217">
        <v>40525</v>
      </c>
    </row>
    <row r="233" spans="1:12" ht="20.100000000000001" customHeight="1" x14ac:dyDescent="0.35">
      <c r="A233" s="105" t="s">
        <v>344</v>
      </c>
      <c r="B233" s="106" t="s">
        <v>357</v>
      </c>
      <c r="C233" s="212" t="s">
        <v>556</v>
      </c>
      <c r="D233" s="212" t="s">
        <v>530</v>
      </c>
      <c r="E233" s="190">
        <v>16</v>
      </c>
      <c r="F233" s="190">
        <v>5</v>
      </c>
      <c r="G233" s="190">
        <v>1</v>
      </c>
      <c r="H233" s="190">
        <v>0</v>
      </c>
      <c r="I233" s="212" t="s">
        <v>42</v>
      </c>
      <c r="J233" s="218">
        <v>34029</v>
      </c>
      <c r="K233" s="218">
        <v>35019</v>
      </c>
      <c r="L233" s="219">
        <v>50529</v>
      </c>
    </row>
    <row r="234" spans="1:12" ht="20.100000000000001" customHeight="1" x14ac:dyDescent="0.35">
      <c r="A234" s="110" t="s">
        <v>358</v>
      </c>
      <c r="B234" s="111" t="s">
        <v>359</v>
      </c>
      <c r="C234" s="215" t="s">
        <v>553</v>
      </c>
      <c r="D234" s="215" t="s">
        <v>530</v>
      </c>
      <c r="E234" s="192">
        <v>16</v>
      </c>
      <c r="F234" s="192">
        <v>4</v>
      </c>
      <c r="G234" s="192">
        <v>0</v>
      </c>
      <c r="H234" s="192">
        <v>0</v>
      </c>
      <c r="I234" s="215" t="s">
        <v>554</v>
      </c>
      <c r="J234" s="216">
        <v>17379</v>
      </c>
      <c r="K234" s="216">
        <v>17379</v>
      </c>
      <c r="L234" s="217">
        <v>29706</v>
      </c>
    </row>
    <row r="235" spans="1:12" ht="20.100000000000001" customHeight="1" x14ac:dyDescent="0.35">
      <c r="A235" s="105" t="s">
        <v>358</v>
      </c>
      <c r="B235" s="106" t="s">
        <v>360</v>
      </c>
      <c r="C235" s="212" t="s">
        <v>553</v>
      </c>
      <c r="D235" s="212" t="s">
        <v>530</v>
      </c>
      <c r="E235" s="190">
        <v>16</v>
      </c>
      <c r="F235" s="190">
        <v>4</v>
      </c>
      <c r="G235" s="190">
        <v>0</v>
      </c>
      <c r="H235" s="190">
        <v>0</v>
      </c>
      <c r="I235" s="212" t="s">
        <v>554</v>
      </c>
      <c r="J235" s="218">
        <v>18408</v>
      </c>
      <c r="K235" s="218">
        <v>18408</v>
      </c>
      <c r="L235" s="219">
        <v>30558</v>
      </c>
    </row>
    <row r="236" spans="1:12" ht="20.100000000000001" customHeight="1" x14ac:dyDescent="0.35">
      <c r="A236" s="110" t="s">
        <v>358</v>
      </c>
      <c r="B236" s="111" t="s">
        <v>361</v>
      </c>
      <c r="C236" s="215" t="s">
        <v>556</v>
      </c>
      <c r="D236" s="215" t="s">
        <v>530</v>
      </c>
      <c r="E236" s="192">
        <v>16</v>
      </c>
      <c r="F236" s="192">
        <v>4</v>
      </c>
      <c r="G236" s="192">
        <v>0</v>
      </c>
      <c r="H236" s="192">
        <v>0</v>
      </c>
      <c r="I236" s="215" t="s">
        <v>555</v>
      </c>
      <c r="J236" s="216">
        <v>40938</v>
      </c>
      <c r="K236" s="216">
        <v>40938</v>
      </c>
      <c r="L236" s="217">
        <v>76314</v>
      </c>
    </row>
    <row r="237" spans="1:12" ht="20.100000000000001" customHeight="1" x14ac:dyDescent="0.35">
      <c r="A237" s="105" t="s">
        <v>362</v>
      </c>
      <c r="B237" s="106" t="s">
        <v>363</v>
      </c>
      <c r="C237" s="212" t="s">
        <v>553</v>
      </c>
      <c r="D237" s="212" t="s">
        <v>527</v>
      </c>
      <c r="E237" s="190">
        <v>11</v>
      </c>
      <c r="F237" s="190">
        <v>3</v>
      </c>
      <c r="G237" s="190">
        <v>0</v>
      </c>
      <c r="H237" s="190">
        <v>0</v>
      </c>
      <c r="I237" s="212" t="s">
        <v>554</v>
      </c>
      <c r="J237" s="218">
        <v>30225</v>
      </c>
      <c r="K237" s="218">
        <v>30225</v>
      </c>
      <c r="L237" s="219">
        <v>30225</v>
      </c>
    </row>
    <row r="238" spans="1:12" ht="20.100000000000001" customHeight="1" x14ac:dyDescent="0.35">
      <c r="A238" s="110" t="s">
        <v>362</v>
      </c>
      <c r="B238" s="111" t="s">
        <v>364</v>
      </c>
      <c r="C238" s="215" t="s">
        <v>553</v>
      </c>
      <c r="D238" s="215" t="s">
        <v>527</v>
      </c>
      <c r="E238" s="192">
        <v>11</v>
      </c>
      <c r="F238" s="192">
        <v>6</v>
      </c>
      <c r="G238" s="192">
        <v>1</v>
      </c>
      <c r="H238" s="192">
        <v>0</v>
      </c>
      <c r="I238" s="215" t="s">
        <v>554</v>
      </c>
      <c r="J238" s="216">
        <v>29785</v>
      </c>
      <c r="K238" s="216">
        <v>29785</v>
      </c>
      <c r="L238" s="217">
        <v>29785</v>
      </c>
    </row>
    <row r="239" spans="1:12" ht="20.100000000000001" customHeight="1" x14ac:dyDescent="0.35">
      <c r="A239" s="105" t="s">
        <v>362</v>
      </c>
      <c r="B239" s="106" t="s">
        <v>365</v>
      </c>
      <c r="C239" s="212" t="s">
        <v>556</v>
      </c>
      <c r="D239" s="212" t="s">
        <v>527</v>
      </c>
      <c r="E239" s="190">
        <v>11</v>
      </c>
      <c r="F239" s="190">
        <v>8</v>
      </c>
      <c r="G239" s="190">
        <v>1</v>
      </c>
      <c r="H239" s="190">
        <v>0</v>
      </c>
      <c r="I239" s="212" t="s">
        <v>554</v>
      </c>
      <c r="J239" s="218">
        <v>54905</v>
      </c>
      <c r="K239" s="218">
        <v>54905</v>
      </c>
      <c r="L239" s="219">
        <v>145006</v>
      </c>
    </row>
    <row r="240" spans="1:12" ht="20.100000000000001" customHeight="1" x14ac:dyDescent="0.35">
      <c r="A240" s="110" t="s">
        <v>362</v>
      </c>
      <c r="B240" s="111" t="s">
        <v>366</v>
      </c>
      <c r="C240" s="215" t="s">
        <v>556</v>
      </c>
      <c r="D240" s="215" t="s">
        <v>530</v>
      </c>
      <c r="E240" s="192">
        <v>15</v>
      </c>
      <c r="F240" s="192">
        <v>4</v>
      </c>
      <c r="G240" s="192">
        <v>2</v>
      </c>
      <c r="H240" s="192">
        <v>0</v>
      </c>
      <c r="I240" s="215" t="s">
        <v>555</v>
      </c>
      <c r="J240" s="216">
        <v>73140</v>
      </c>
      <c r="K240" s="216">
        <v>73140</v>
      </c>
      <c r="L240" s="217">
        <v>73140</v>
      </c>
    </row>
    <row r="241" spans="1:12" ht="20.100000000000001" customHeight="1" x14ac:dyDescent="0.35">
      <c r="A241" s="105" t="s">
        <v>362</v>
      </c>
      <c r="B241" s="106" t="s">
        <v>367</v>
      </c>
      <c r="C241" s="212" t="s">
        <v>553</v>
      </c>
      <c r="D241" s="212" t="s">
        <v>527</v>
      </c>
      <c r="E241" s="190">
        <v>12</v>
      </c>
      <c r="F241" s="190">
        <v>7</v>
      </c>
      <c r="G241" s="190">
        <v>1</v>
      </c>
      <c r="H241" s="190">
        <v>0</v>
      </c>
      <c r="I241" s="212" t="s">
        <v>557</v>
      </c>
      <c r="J241" s="218">
        <v>25850</v>
      </c>
      <c r="K241" s="218">
        <v>25850</v>
      </c>
      <c r="L241" s="219">
        <v>25850</v>
      </c>
    </row>
    <row r="242" spans="1:12" ht="20.100000000000001" customHeight="1" x14ac:dyDescent="0.35">
      <c r="A242" s="110" t="s">
        <v>368</v>
      </c>
      <c r="B242" s="111" t="s">
        <v>369</v>
      </c>
      <c r="C242" s="215" t="s">
        <v>553</v>
      </c>
      <c r="D242" s="215" t="s">
        <v>531</v>
      </c>
      <c r="E242" s="192">
        <v>6</v>
      </c>
      <c r="F242" s="192">
        <v>14</v>
      </c>
      <c r="G242" s="192">
        <v>0</v>
      </c>
      <c r="H242" s="192">
        <v>0</v>
      </c>
      <c r="I242" s="215" t="s">
        <v>491</v>
      </c>
      <c r="J242" s="216">
        <v>40311</v>
      </c>
      <c r="K242" s="216">
        <v>40311</v>
      </c>
      <c r="L242" s="217">
        <v>40311</v>
      </c>
    </row>
    <row r="243" spans="1:12" ht="20.100000000000001" customHeight="1" x14ac:dyDescent="0.35">
      <c r="A243" s="105" t="s">
        <v>368</v>
      </c>
      <c r="B243" s="106" t="s">
        <v>370</v>
      </c>
      <c r="C243" s="212" t="s">
        <v>553</v>
      </c>
      <c r="D243" s="212" t="s">
        <v>530</v>
      </c>
      <c r="E243" s="190">
        <v>15</v>
      </c>
      <c r="F243" s="190">
        <v>4</v>
      </c>
      <c r="G243" s="190">
        <v>2</v>
      </c>
      <c r="H243" s="190">
        <v>0</v>
      </c>
      <c r="I243" s="212" t="s">
        <v>554</v>
      </c>
      <c r="J243" s="218">
        <v>26300</v>
      </c>
      <c r="K243" s="218">
        <v>44900</v>
      </c>
      <c r="L243" s="219">
        <v>69900</v>
      </c>
    </row>
    <row r="244" spans="1:12" ht="20.100000000000001" customHeight="1" x14ac:dyDescent="0.35">
      <c r="A244" s="110" t="s">
        <v>368</v>
      </c>
      <c r="B244" s="111" t="s">
        <v>371</v>
      </c>
      <c r="C244" s="215" t="s">
        <v>553</v>
      </c>
      <c r="D244" s="215" t="s">
        <v>527</v>
      </c>
      <c r="E244" s="192">
        <v>12</v>
      </c>
      <c r="F244" s="192">
        <v>10</v>
      </c>
      <c r="G244" s="192">
        <v>0</v>
      </c>
      <c r="H244" s="192">
        <v>0</v>
      </c>
      <c r="I244" s="215" t="s">
        <v>491</v>
      </c>
      <c r="J244" s="216">
        <v>55525</v>
      </c>
      <c r="K244" s="216">
        <v>55525</v>
      </c>
      <c r="L244" s="217">
        <v>55525</v>
      </c>
    </row>
    <row r="245" spans="1:12" ht="20.100000000000001" customHeight="1" x14ac:dyDescent="0.35">
      <c r="A245" s="105" t="s">
        <v>368</v>
      </c>
      <c r="B245" s="106" t="s">
        <v>372</v>
      </c>
      <c r="C245" s="212" t="s">
        <v>553</v>
      </c>
      <c r="D245" s="212" t="s">
        <v>530</v>
      </c>
      <c r="E245" s="190">
        <v>15</v>
      </c>
      <c r="F245" s="190">
        <v>4</v>
      </c>
      <c r="G245" s="190">
        <v>2</v>
      </c>
      <c r="H245" s="190">
        <v>0</v>
      </c>
      <c r="I245" s="212" t="s">
        <v>491</v>
      </c>
      <c r="J245" s="218">
        <v>52800</v>
      </c>
      <c r="K245" s="218">
        <v>52800</v>
      </c>
      <c r="L245" s="219">
        <v>52800</v>
      </c>
    </row>
    <row r="246" spans="1:12" ht="20.100000000000001" customHeight="1" x14ac:dyDescent="0.35">
      <c r="A246" s="110" t="s">
        <v>368</v>
      </c>
      <c r="B246" s="111" t="s">
        <v>373</v>
      </c>
      <c r="C246" s="215" t="s">
        <v>553</v>
      </c>
      <c r="D246" s="215" t="s">
        <v>530</v>
      </c>
      <c r="E246" s="192">
        <v>14</v>
      </c>
      <c r="F246" s="192">
        <v>4</v>
      </c>
      <c r="G246" s="192">
        <v>1</v>
      </c>
      <c r="H246" s="192">
        <v>0</v>
      </c>
      <c r="I246" s="215" t="s">
        <v>491</v>
      </c>
      <c r="J246" s="216">
        <v>33569</v>
      </c>
      <c r="K246" s="216">
        <v>36909</v>
      </c>
      <c r="L246" s="217">
        <v>40909</v>
      </c>
    </row>
    <row r="247" spans="1:12" ht="20.100000000000001" customHeight="1" x14ac:dyDescent="0.35">
      <c r="A247" s="105" t="s">
        <v>368</v>
      </c>
      <c r="B247" s="106" t="s">
        <v>374</v>
      </c>
      <c r="C247" s="212" t="s">
        <v>553</v>
      </c>
      <c r="D247" s="212" t="s">
        <v>530</v>
      </c>
      <c r="E247" s="190">
        <v>15</v>
      </c>
      <c r="F247" s="190">
        <v>4</v>
      </c>
      <c r="G247" s="190">
        <v>1</v>
      </c>
      <c r="H247" s="190">
        <v>0</v>
      </c>
      <c r="I247" s="212" t="s">
        <v>557</v>
      </c>
      <c r="J247" s="218">
        <v>18644</v>
      </c>
      <c r="K247" s="218">
        <v>18644</v>
      </c>
      <c r="L247" s="219">
        <v>18644</v>
      </c>
    </row>
    <row r="248" spans="1:12" ht="20.100000000000001" customHeight="1" x14ac:dyDescent="0.35">
      <c r="A248" s="110" t="s">
        <v>368</v>
      </c>
      <c r="B248" s="111" t="s">
        <v>375</v>
      </c>
      <c r="C248" s="215" t="s">
        <v>553</v>
      </c>
      <c r="D248" s="215" t="s">
        <v>530</v>
      </c>
      <c r="E248" s="192">
        <v>15</v>
      </c>
      <c r="F248" s="192">
        <v>4</v>
      </c>
      <c r="G248" s="192">
        <v>2</v>
      </c>
      <c r="H248" s="192">
        <v>0</v>
      </c>
      <c r="I248" s="215" t="s">
        <v>491</v>
      </c>
      <c r="J248" s="216">
        <v>23631</v>
      </c>
      <c r="K248" s="216">
        <v>33511</v>
      </c>
      <c r="L248" s="217">
        <v>43391</v>
      </c>
    </row>
    <row r="249" spans="1:12" ht="20.100000000000001" customHeight="1" x14ac:dyDescent="0.35">
      <c r="A249" s="105" t="s">
        <v>368</v>
      </c>
      <c r="B249" s="106" t="s">
        <v>376</v>
      </c>
      <c r="C249" s="212" t="s">
        <v>553</v>
      </c>
      <c r="D249" s="212" t="s">
        <v>530</v>
      </c>
      <c r="E249" s="190">
        <v>15</v>
      </c>
      <c r="F249" s="190">
        <v>4</v>
      </c>
      <c r="G249" s="190">
        <v>2</v>
      </c>
      <c r="H249" s="190">
        <v>1</v>
      </c>
      <c r="I249" s="212" t="s">
        <v>491</v>
      </c>
      <c r="J249" s="218">
        <v>43121</v>
      </c>
      <c r="K249" s="218">
        <v>43121</v>
      </c>
      <c r="L249" s="219">
        <v>43121</v>
      </c>
    </row>
    <row r="250" spans="1:12" ht="20.100000000000001" customHeight="1" x14ac:dyDescent="0.35">
      <c r="A250" s="110" t="s">
        <v>368</v>
      </c>
      <c r="B250" s="111" t="s">
        <v>377</v>
      </c>
      <c r="C250" s="215" t="s">
        <v>553</v>
      </c>
      <c r="D250" s="215" t="s">
        <v>530</v>
      </c>
      <c r="E250" s="192">
        <v>15</v>
      </c>
      <c r="F250" s="192">
        <v>4</v>
      </c>
      <c r="G250" s="192">
        <v>1</v>
      </c>
      <c r="H250" s="192">
        <v>0</v>
      </c>
      <c r="I250" s="215" t="s">
        <v>554</v>
      </c>
      <c r="J250" s="216">
        <v>12763</v>
      </c>
      <c r="K250" s="216">
        <v>18615</v>
      </c>
      <c r="L250" s="217">
        <v>24467</v>
      </c>
    </row>
    <row r="251" spans="1:12" ht="20.100000000000001" customHeight="1" x14ac:dyDescent="0.35">
      <c r="A251" s="105" t="s">
        <v>368</v>
      </c>
      <c r="B251" s="106" t="s">
        <v>378</v>
      </c>
      <c r="C251" s="212" t="s">
        <v>553</v>
      </c>
      <c r="D251" s="212" t="s">
        <v>530</v>
      </c>
      <c r="E251" s="190">
        <v>15</v>
      </c>
      <c r="F251" s="190">
        <v>4</v>
      </c>
      <c r="G251" s="190">
        <v>2</v>
      </c>
      <c r="H251" s="190">
        <v>0</v>
      </c>
      <c r="I251" s="212" t="s">
        <v>491</v>
      </c>
      <c r="J251" s="218">
        <v>17721</v>
      </c>
      <c r="K251" s="218">
        <v>24118</v>
      </c>
      <c r="L251" s="219">
        <v>40247</v>
      </c>
    </row>
    <row r="252" spans="1:12" ht="20.100000000000001" customHeight="1" x14ac:dyDescent="0.35">
      <c r="A252" s="110" t="s">
        <v>368</v>
      </c>
      <c r="B252" s="111" t="s">
        <v>379</v>
      </c>
      <c r="C252" s="215" t="s">
        <v>553</v>
      </c>
      <c r="D252" s="215" t="s">
        <v>530</v>
      </c>
      <c r="E252" s="192">
        <v>16</v>
      </c>
      <c r="F252" s="192">
        <v>4</v>
      </c>
      <c r="G252" s="192">
        <v>1</v>
      </c>
      <c r="H252" s="192">
        <v>0</v>
      </c>
      <c r="I252" s="215" t="s">
        <v>491</v>
      </c>
      <c r="J252" s="216">
        <v>52139</v>
      </c>
      <c r="K252" s="216">
        <v>52139</v>
      </c>
      <c r="L252" s="217">
        <v>71249</v>
      </c>
    </row>
    <row r="253" spans="1:12" ht="20.100000000000001" customHeight="1" x14ac:dyDescent="0.35">
      <c r="A253" s="105" t="s">
        <v>368</v>
      </c>
      <c r="B253" s="106" t="s">
        <v>380</v>
      </c>
      <c r="C253" s="212" t="s">
        <v>553</v>
      </c>
      <c r="D253" s="212" t="s">
        <v>42</v>
      </c>
      <c r="E253" s="190">
        <v>15</v>
      </c>
      <c r="F253" s="190">
        <v>5</v>
      </c>
      <c r="G253" s="190">
        <v>1</v>
      </c>
      <c r="H253" s="190">
        <v>0</v>
      </c>
      <c r="I253" s="212" t="s">
        <v>491</v>
      </c>
      <c r="J253" s="218">
        <v>59844</v>
      </c>
      <c r="K253" s="218">
        <v>59844</v>
      </c>
      <c r="L253" s="219">
        <v>97044</v>
      </c>
    </row>
    <row r="254" spans="1:12" ht="20.100000000000001" customHeight="1" x14ac:dyDescent="0.35">
      <c r="A254" s="110" t="s">
        <v>368</v>
      </c>
      <c r="B254" s="111" t="s">
        <v>381</v>
      </c>
      <c r="C254" s="215" t="s">
        <v>553</v>
      </c>
      <c r="D254" s="215" t="s">
        <v>530</v>
      </c>
      <c r="E254" s="192">
        <v>16</v>
      </c>
      <c r="F254" s="192">
        <v>4</v>
      </c>
      <c r="G254" s="192">
        <v>1</v>
      </c>
      <c r="H254" s="192">
        <v>0</v>
      </c>
      <c r="I254" s="215" t="s">
        <v>557</v>
      </c>
      <c r="J254" s="216">
        <v>18619</v>
      </c>
      <c r="K254" s="216">
        <v>28993</v>
      </c>
      <c r="L254" s="217">
        <v>39367</v>
      </c>
    </row>
    <row r="255" spans="1:12" ht="20.100000000000001" customHeight="1" x14ac:dyDescent="0.35">
      <c r="A255" s="105" t="s">
        <v>382</v>
      </c>
      <c r="B255" s="106" t="s">
        <v>383</v>
      </c>
      <c r="C255" s="212" t="s">
        <v>553</v>
      </c>
      <c r="D255" s="212" t="s">
        <v>530</v>
      </c>
      <c r="E255" s="190">
        <v>15</v>
      </c>
      <c r="F255" s="190">
        <v>2</v>
      </c>
      <c r="G255" s="190">
        <v>1</v>
      </c>
      <c r="H255" s="190">
        <v>0</v>
      </c>
      <c r="I255" s="212" t="s">
        <v>554</v>
      </c>
      <c r="J255" s="218">
        <v>19417</v>
      </c>
      <c r="K255" s="218">
        <v>23701</v>
      </c>
      <c r="L255" s="219">
        <v>35105</v>
      </c>
    </row>
    <row r="256" spans="1:12" ht="20.100000000000001" customHeight="1" x14ac:dyDescent="0.35">
      <c r="A256" s="110" t="s">
        <v>384</v>
      </c>
      <c r="B256" s="111" t="s">
        <v>385</v>
      </c>
      <c r="C256" s="215" t="s">
        <v>553</v>
      </c>
      <c r="D256" s="215" t="s">
        <v>530</v>
      </c>
      <c r="E256" s="192">
        <v>15</v>
      </c>
      <c r="F256" s="192">
        <v>4</v>
      </c>
      <c r="G256" s="192">
        <v>1</v>
      </c>
      <c r="H256" s="192">
        <v>0</v>
      </c>
      <c r="I256" s="215" t="s">
        <v>557</v>
      </c>
      <c r="J256" s="216">
        <v>16622</v>
      </c>
      <c r="K256" s="216">
        <v>17359</v>
      </c>
      <c r="L256" s="217">
        <v>22555</v>
      </c>
    </row>
    <row r="257" spans="1:12" ht="20.100000000000001" customHeight="1" x14ac:dyDescent="0.35">
      <c r="A257" s="105" t="s">
        <v>384</v>
      </c>
      <c r="B257" s="106" t="s">
        <v>386</v>
      </c>
      <c r="C257" s="212" t="s">
        <v>553</v>
      </c>
      <c r="D257" s="212" t="s">
        <v>530</v>
      </c>
      <c r="E257" s="190">
        <v>15</v>
      </c>
      <c r="F257" s="190">
        <v>4</v>
      </c>
      <c r="G257" s="190">
        <v>1</v>
      </c>
      <c r="H257" s="190">
        <v>0</v>
      </c>
      <c r="I257" s="212" t="s">
        <v>554</v>
      </c>
      <c r="J257" s="218">
        <v>17999</v>
      </c>
      <c r="K257" s="218">
        <v>18798</v>
      </c>
      <c r="L257" s="219">
        <v>27070</v>
      </c>
    </row>
    <row r="258" spans="1:12" ht="20.100000000000001" customHeight="1" x14ac:dyDescent="0.35">
      <c r="A258" s="110" t="s">
        <v>384</v>
      </c>
      <c r="B258" s="111" t="s">
        <v>387</v>
      </c>
      <c r="C258" s="215" t="s">
        <v>553</v>
      </c>
      <c r="D258" s="215" t="s">
        <v>530</v>
      </c>
      <c r="E258" s="192">
        <v>15</v>
      </c>
      <c r="F258" s="192">
        <v>4</v>
      </c>
      <c r="G258" s="192">
        <v>1</v>
      </c>
      <c r="H258" s="192">
        <v>0</v>
      </c>
      <c r="I258" s="215" t="s">
        <v>557</v>
      </c>
      <c r="J258" s="216">
        <v>19566</v>
      </c>
      <c r="K258" s="216">
        <v>22196</v>
      </c>
      <c r="L258" s="217">
        <v>31036</v>
      </c>
    </row>
    <row r="259" spans="1:12" ht="20.100000000000001" customHeight="1" x14ac:dyDescent="0.35">
      <c r="A259" s="105" t="s">
        <v>384</v>
      </c>
      <c r="B259" s="106" t="s">
        <v>388</v>
      </c>
      <c r="C259" s="212" t="s">
        <v>553</v>
      </c>
      <c r="D259" s="212" t="s">
        <v>530</v>
      </c>
      <c r="E259" s="190">
        <v>15</v>
      </c>
      <c r="F259" s="190">
        <v>4</v>
      </c>
      <c r="G259" s="190">
        <v>1</v>
      </c>
      <c r="H259" s="190">
        <v>0</v>
      </c>
      <c r="I259" s="212" t="s">
        <v>554</v>
      </c>
      <c r="J259" s="218">
        <v>21501</v>
      </c>
      <c r="K259" s="218">
        <v>22818</v>
      </c>
      <c r="L259" s="219">
        <v>39700</v>
      </c>
    </row>
    <row r="260" spans="1:12" ht="20.100000000000001" customHeight="1" x14ac:dyDescent="0.35">
      <c r="A260" s="110" t="s">
        <v>384</v>
      </c>
      <c r="B260" s="111" t="s">
        <v>389</v>
      </c>
      <c r="C260" s="215" t="s">
        <v>553</v>
      </c>
      <c r="D260" s="215" t="s">
        <v>530</v>
      </c>
      <c r="E260" s="192">
        <v>14</v>
      </c>
      <c r="F260" s="192">
        <v>4</v>
      </c>
      <c r="G260" s="192">
        <v>1</v>
      </c>
      <c r="H260" s="192">
        <v>0</v>
      </c>
      <c r="I260" s="215" t="s">
        <v>554</v>
      </c>
      <c r="J260" s="216">
        <v>37716</v>
      </c>
      <c r="K260" s="216">
        <v>39394</v>
      </c>
      <c r="L260" s="217">
        <v>49000</v>
      </c>
    </row>
    <row r="261" spans="1:12" ht="20.100000000000001" customHeight="1" x14ac:dyDescent="0.35">
      <c r="A261" s="105" t="s">
        <v>384</v>
      </c>
      <c r="B261" s="106" t="s">
        <v>390</v>
      </c>
      <c r="C261" s="212" t="s">
        <v>553</v>
      </c>
      <c r="D261" s="212" t="s">
        <v>530</v>
      </c>
      <c r="E261" s="190">
        <v>16</v>
      </c>
      <c r="F261" s="190">
        <v>4</v>
      </c>
      <c r="G261" s="190">
        <v>1</v>
      </c>
      <c r="H261" s="190">
        <v>0</v>
      </c>
      <c r="I261" s="212" t="s">
        <v>491</v>
      </c>
      <c r="J261" s="218">
        <v>41002</v>
      </c>
      <c r="K261" s="218">
        <v>42262</v>
      </c>
      <c r="L261" s="219">
        <v>59566</v>
      </c>
    </row>
    <row r="262" spans="1:12" ht="20.100000000000001" customHeight="1" x14ac:dyDescent="0.35">
      <c r="A262" s="110" t="s">
        <v>391</v>
      </c>
      <c r="B262" s="111" t="s">
        <v>392</v>
      </c>
      <c r="C262" s="215" t="s">
        <v>558</v>
      </c>
      <c r="D262" s="215" t="s">
        <v>530</v>
      </c>
      <c r="E262" s="192">
        <v>15</v>
      </c>
      <c r="F262" s="192">
        <v>4</v>
      </c>
      <c r="G262" s="192">
        <v>1</v>
      </c>
      <c r="H262" s="192">
        <v>0</v>
      </c>
      <c r="I262" s="215" t="s">
        <v>42</v>
      </c>
      <c r="J262" s="216">
        <v>54395</v>
      </c>
      <c r="K262" s="216">
        <v>54395</v>
      </c>
      <c r="L262" s="217">
        <v>68297</v>
      </c>
    </row>
    <row r="263" spans="1:12" ht="20.100000000000001" customHeight="1" x14ac:dyDescent="0.35">
      <c r="A263" s="105" t="s">
        <v>393</v>
      </c>
      <c r="B263" s="106" t="s">
        <v>394</v>
      </c>
      <c r="C263" s="212" t="s">
        <v>553</v>
      </c>
      <c r="D263" s="212" t="s">
        <v>530</v>
      </c>
      <c r="E263" s="190">
        <v>15</v>
      </c>
      <c r="F263" s="190">
        <v>4</v>
      </c>
      <c r="G263" s="190">
        <v>1</v>
      </c>
      <c r="H263" s="190">
        <v>0</v>
      </c>
      <c r="I263" s="212" t="s">
        <v>557</v>
      </c>
      <c r="J263" s="218">
        <v>17550</v>
      </c>
      <c r="K263" s="218">
        <v>17550</v>
      </c>
      <c r="L263" s="219">
        <v>42406</v>
      </c>
    </row>
    <row r="264" spans="1:12" ht="20.100000000000001" customHeight="1" x14ac:dyDescent="0.35">
      <c r="A264" s="110" t="s">
        <v>393</v>
      </c>
      <c r="B264" s="111" t="s">
        <v>395</v>
      </c>
      <c r="C264" s="215" t="s">
        <v>553</v>
      </c>
      <c r="D264" s="215" t="s">
        <v>531</v>
      </c>
      <c r="E264" s="192">
        <v>10</v>
      </c>
      <c r="F264" s="192">
        <v>7</v>
      </c>
      <c r="G264" s="192">
        <v>0</v>
      </c>
      <c r="H264" s="192">
        <v>0</v>
      </c>
      <c r="I264" s="215" t="s">
        <v>491</v>
      </c>
      <c r="J264" s="216">
        <v>58607</v>
      </c>
      <c r="K264" s="216">
        <v>58607</v>
      </c>
      <c r="L264" s="217">
        <v>58607</v>
      </c>
    </row>
    <row r="265" spans="1:12" ht="20.100000000000001" customHeight="1" x14ac:dyDescent="0.35">
      <c r="A265" s="105" t="s">
        <v>393</v>
      </c>
      <c r="B265" s="106" t="s">
        <v>396</v>
      </c>
      <c r="C265" s="212" t="s">
        <v>556</v>
      </c>
      <c r="D265" s="212" t="s">
        <v>530</v>
      </c>
      <c r="E265" s="190">
        <v>15</v>
      </c>
      <c r="F265" s="190">
        <v>4</v>
      </c>
      <c r="G265" s="190">
        <v>1</v>
      </c>
      <c r="H265" s="190">
        <v>0</v>
      </c>
      <c r="I265" s="212" t="s">
        <v>554</v>
      </c>
      <c r="J265" s="218">
        <v>26895</v>
      </c>
      <c r="K265" s="218">
        <v>26895</v>
      </c>
      <c r="L265" s="219">
        <v>73158</v>
      </c>
    </row>
    <row r="266" spans="1:12" ht="20.100000000000001" customHeight="1" x14ac:dyDescent="0.35">
      <c r="A266" s="110" t="s">
        <v>393</v>
      </c>
      <c r="B266" s="111" t="s">
        <v>397</v>
      </c>
      <c r="C266" s="215" t="s">
        <v>553</v>
      </c>
      <c r="D266" s="215" t="s">
        <v>527</v>
      </c>
      <c r="E266" s="192">
        <v>12</v>
      </c>
      <c r="F266" s="192">
        <v>8</v>
      </c>
      <c r="G266" s="192">
        <v>0</v>
      </c>
      <c r="H266" s="192">
        <v>0</v>
      </c>
      <c r="I266" s="215" t="s">
        <v>557</v>
      </c>
      <c r="J266" s="216">
        <v>50193</v>
      </c>
      <c r="K266" s="216">
        <v>50193</v>
      </c>
      <c r="L266" s="217">
        <v>50193</v>
      </c>
    </row>
    <row r="267" spans="1:12" ht="20.100000000000001" customHeight="1" x14ac:dyDescent="0.35">
      <c r="A267" s="105" t="s">
        <v>393</v>
      </c>
      <c r="B267" s="106" t="s">
        <v>398</v>
      </c>
      <c r="C267" s="212" t="s">
        <v>553</v>
      </c>
      <c r="D267" s="212" t="s">
        <v>530</v>
      </c>
      <c r="E267" s="190">
        <v>15</v>
      </c>
      <c r="F267" s="190">
        <v>4</v>
      </c>
      <c r="G267" s="190">
        <v>1</v>
      </c>
      <c r="H267" s="190">
        <v>0</v>
      </c>
      <c r="I267" s="212" t="s">
        <v>491</v>
      </c>
      <c r="J267" s="218">
        <v>14913</v>
      </c>
      <c r="K267" s="218">
        <v>14913</v>
      </c>
      <c r="L267" s="219">
        <v>40065</v>
      </c>
    </row>
    <row r="268" spans="1:12" ht="20.100000000000001" customHeight="1" x14ac:dyDescent="0.35">
      <c r="A268" s="110" t="s">
        <v>393</v>
      </c>
      <c r="B268" s="111" t="s">
        <v>399</v>
      </c>
      <c r="C268" s="215" t="s">
        <v>553</v>
      </c>
      <c r="D268" s="215" t="s">
        <v>527</v>
      </c>
      <c r="E268" s="192">
        <v>11</v>
      </c>
      <c r="F268" s="192">
        <v>8</v>
      </c>
      <c r="G268" s="192">
        <v>0</v>
      </c>
      <c r="H268" s="192">
        <v>0</v>
      </c>
      <c r="I268" s="215" t="s">
        <v>42</v>
      </c>
      <c r="J268" s="216">
        <v>58800</v>
      </c>
      <c r="K268" s="216">
        <v>58800</v>
      </c>
      <c r="L268" s="217">
        <v>58800</v>
      </c>
    </row>
    <row r="269" spans="1:12" ht="20.100000000000001" customHeight="1" x14ac:dyDescent="0.35">
      <c r="A269" s="105" t="s">
        <v>393</v>
      </c>
      <c r="B269" s="106" t="s">
        <v>400</v>
      </c>
      <c r="C269" s="212" t="s">
        <v>553</v>
      </c>
      <c r="D269" s="212" t="s">
        <v>530</v>
      </c>
      <c r="E269" s="190">
        <v>13</v>
      </c>
      <c r="F269" s="190">
        <v>4</v>
      </c>
      <c r="G269" s="190">
        <v>1</v>
      </c>
      <c r="H269" s="190">
        <v>0</v>
      </c>
      <c r="I269" s="212" t="s">
        <v>557</v>
      </c>
      <c r="J269" s="218">
        <v>24558</v>
      </c>
      <c r="K269" s="218">
        <v>24558</v>
      </c>
      <c r="L269" s="219">
        <v>38222</v>
      </c>
    </row>
    <row r="270" spans="1:12" ht="20.100000000000001" customHeight="1" x14ac:dyDescent="0.35">
      <c r="A270" s="110" t="s">
        <v>393</v>
      </c>
      <c r="B270" s="111" t="s">
        <v>401</v>
      </c>
      <c r="C270" s="215" t="s">
        <v>556</v>
      </c>
      <c r="D270" s="215" t="s">
        <v>530</v>
      </c>
      <c r="E270" s="192">
        <v>15</v>
      </c>
      <c r="F270" s="192">
        <v>4</v>
      </c>
      <c r="G270" s="192">
        <v>1</v>
      </c>
      <c r="H270" s="192">
        <v>0</v>
      </c>
      <c r="I270" s="215" t="s">
        <v>555</v>
      </c>
      <c r="J270" s="216">
        <v>56800</v>
      </c>
      <c r="K270" s="216">
        <v>56800</v>
      </c>
      <c r="L270" s="217">
        <v>56800</v>
      </c>
    </row>
    <row r="271" spans="1:12" ht="20.100000000000001" customHeight="1" x14ac:dyDescent="0.35">
      <c r="A271" s="105" t="s">
        <v>393</v>
      </c>
      <c r="B271" s="106" t="s">
        <v>402</v>
      </c>
      <c r="C271" s="212" t="s">
        <v>556</v>
      </c>
      <c r="D271" s="212" t="s">
        <v>530</v>
      </c>
      <c r="E271" s="190">
        <v>15</v>
      </c>
      <c r="F271" s="190">
        <v>4</v>
      </c>
      <c r="G271" s="190">
        <v>1</v>
      </c>
      <c r="H271" s="190">
        <v>0</v>
      </c>
      <c r="I271" s="212" t="s">
        <v>555</v>
      </c>
      <c r="J271" s="218">
        <v>28636</v>
      </c>
      <c r="K271" s="218">
        <v>28636</v>
      </c>
      <c r="L271" s="219">
        <v>48612</v>
      </c>
    </row>
    <row r="272" spans="1:12" ht="20.100000000000001" customHeight="1" x14ac:dyDescent="0.35">
      <c r="A272" s="110" t="s">
        <v>403</v>
      </c>
      <c r="B272" s="111" t="s">
        <v>404</v>
      </c>
      <c r="C272" s="215" t="s">
        <v>553</v>
      </c>
      <c r="D272" s="215" t="s">
        <v>530</v>
      </c>
      <c r="E272" s="192">
        <v>16</v>
      </c>
      <c r="F272" s="192">
        <v>4</v>
      </c>
      <c r="G272" s="192">
        <v>1</v>
      </c>
      <c r="H272" s="192">
        <v>0</v>
      </c>
      <c r="I272" s="215" t="s">
        <v>491</v>
      </c>
      <c r="J272" s="216">
        <v>17328</v>
      </c>
      <c r="K272" s="216">
        <v>19392</v>
      </c>
      <c r="L272" s="217">
        <v>22464</v>
      </c>
    </row>
    <row r="273" spans="1:12" ht="20.100000000000001" customHeight="1" x14ac:dyDescent="0.35">
      <c r="A273" s="105" t="s">
        <v>403</v>
      </c>
      <c r="B273" s="106" t="s">
        <v>405</v>
      </c>
      <c r="C273" s="212" t="s">
        <v>553</v>
      </c>
      <c r="D273" s="212" t="s">
        <v>530</v>
      </c>
      <c r="E273" s="190">
        <v>16</v>
      </c>
      <c r="F273" s="190">
        <v>4</v>
      </c>
      <c r="G273" s="190">
        <v>1</v>
      </c>
      <c r="H273" s="190">
        <v>0</v>
      </c>
      <c r="I273" s="212" t="s">
        <v>554</v>
      </c>
      <c r="J273" s="218">
        <v>13921</v>
      </c>
      <c r="K273" s="218">
        <v>27721</v>
      </c>
      <c r="L273" s="219">
        <v>27721</v>
      </c>
    </row>
    <row r="274" spans="1:12" ht="20.100000000000001" customHeight="1" x14ac:dyDescent="0.35">
      <c r="A274" s="110" t="s">
        <v>403</v>
      </c>
      <c r="B274" s="111" t="s">
        <v>406</v>
      </c>
      <c r="C274" s="215" t="s">
        <v>553</v>
      </c>
      <c r="D274" s="215" t="s">
        <v>530</v>
      </c>
      <c r="E274" s="192">
        <v>16</v>
      </c>
      <c r="F274" s="192">
        <v>4</v>
      </c>
      <c r="G274" s="192">
        <v>1</v>
      </c>
      <c r="H274" s="192">
        <v>0</v>
      </c>
      <c r="I274" s="215" t="s">
        <v>554</v>
      </c>
      <c r="J274" s="216">
        <v>15325</v>
      </c>
      <c r="K274" s="216">
        <v>17825</v>
      </c>
      <c r="L274" s="217">
        <v>24225</v>
      </c>
    </row>
    <row r="275" spans="1:12" ht="20.100000000000001" customHeight="1" x14ac:dyDescent="0.35">
      <c r="A275" s="105" t="s">
        <v>403</v>
      </c>
      <c r="B275" s="106" t="s">
        <v>407</v>
      </c>
      <c r="C275" s="212" t="s">
        <v>553</v>
      </c>
      <c r="D275" s="212" t="s">
        <v>530</v>
      </c>
      <c r="E275" s="190">
        <v>16</v>
      </c>
      <c r="F275" s="190">
        <v>4</v>
      </c>
      <c r="G275" s="190">
        <v>0</v>
      </c>
      <c r="H275" s="190">
        <v>0</v>
      </c>
      <c r="I275" s="212" t="s">
        <v>557</v>
      </c>
      <c r="J275" s="218">
        <v>11789</v>
      </c>
      <c r="K275" s="218">
        <v>14083</v>
      </c>
      <c r="L275" s="219">
        <v>14638</v>
      </c>
    </row>
    <row r="276" spans="1:12" ht="20.100000000000001" customHeight="1" x14ac:dyDescent="0.35">
      <c r="A276" s="110" t="s">
        <v>403</v>
      </c>
      <c r="B276" s="111" t="s">
        <v>408</v>
      </c>
      <c r="C276" s="215" t="s">
        <v>553</v>
      </c>
      <c r="D276" s="215" t="s">
        <v>530</v>
      </c>
      <c r="E276" s="192">
        <v>16</v>
      </c>
      <c r="F276" s="192">
        <v>4</v>
      </c>
      <c r="G276" s="192">
        <v>1</v>
      </c>
      <c r="H276" s="192">
        <v>0</v>
      </c>
      <c r="I276" s="215" t="s">
        <v>557</v>
      </c>
      <c r="J276" s="216">
        <v>13810</v>
      </c>
      <c r="K276" s="216">
        <v>19090</v>
      </c>
      <c r="L276" s="217">
        <v>21646</v>
      </c>
    </row>
    <row r="277" spans="1:12" ht="20.100000000000001" customHeight="1" x14ac:dyDescent="0.35">
      <c r="A277" s="105" t="s">
        <v>403</v>
      </c>
      <c r="B277" s="106" t="s">
        <v>409</v>
      </c>
      <c r="C277" s="212" t="s">
        <v>553</v>
      </c>
      <c r="D277" s="212" t="s">
        <v>530</v>
      </c>
      <c r="E277" s="190">
        <v>16</v>
      </c>
      <c r="F277" s="190">
        <v>4</v>
      </c>
      <c r="G277" s="190">
        <v>0</v>
      </c>
      <c r="H277" s="190">
        <v>0</v>
      </c>
      <c r="I277" s="212" t="s">
        <v>554</v>
      </c>
      <c r="J277" s="218">
        <v>8749</v>
      </c>
      <c r="K277" s="218">
        <v>11141</v>
      </c>
      <c r="L277" s="219">
        <v>16445</v>
      </c>
    </row>
    <row r="278" spans="1:12" ht="20.100000000000001" customHeight="1" x14ac:dyDescent="0.35">
      <c r="A278" s="110" t="s">
        <v>403</v>
      </c>
      <c r="B278" s="111" t="s">
        <v>410</v>
      </c>
      <c r="C278" s="215" t="s">
        <v>553</v>
      </c>
      <c r="D278" s="215" t="s">
        <v>531</v>
      </c>
      <c r="E278" s="192">
        <v>10</v>
      </c>
      <c r="F278" s="192">
        <v>7</v>
      </c>
      <c r="G278" s="192">
        <v>0</v>
      </c>
      <c r="H278" s="192">
        <v>0</v>
      </c>
      <c r="I278" s="215" t="s">
        <v>491</v>
      </c>
      <c r="J278" s="216">
        <v>68829</v>
      </c>
      <c r="K278" s="216">
        <v>68829</v>
      </c>
      <c r="L278" s="217">
        <v>68829</v>
      </c>
    </row>
    <row r="279" spans="1:12" ht="20.100000000000001" customHeight="1" x14ac:dyDescent="0.35">
      <c r="A279" s="105" t="s">
        <v>403</v>
      </c>
      <c r="B279" s="106" t="s">
        <v>411</v>
      </c>
      <c r="C279" s="212" t="s">
        <v>553</v>
      </c>
      <c r="D279" s="212" t="s">
        <v>531</v>
      </c>
      <c r="E279" s="190">
        <v>10</v>
      </c>
      <c r="F279" s="190">
        <v>7</v>
      </c>
      <c r="G279" s="190">
        <v>0</v>
      </c>
      <c r="H279" s="190">
        <v>0</v>
      </c>
      <c r="I279" s="212" t="s">
        <v>491</v>
      </c>
      <c r="J279" s="218">
        <v>71240</v>
      </c>
      <c r="K279" s="218">
        <v>71240</v>
      </c>
      <c r="L279" s="219">
        <v>71240</v>
      </c>
    </row>
    <row r="280" spans="1:12" ht="20.100000000000001" customHeight="1" x14ac:dyDescent="0.35">
      <c r="A280" s="110" t="s">
        <v>403</v>
      </c>
      <c r="B280" s="111" t="s">
        <v>412</v>
      </c>
      <c r="C280" s="215" t="s">
        <v>553</v>
      </c>
      <c r="D280" s="215" t="s">
        <v>530</v>
      </c>
      <c r="E280" s="192">
        <v>16</v>
      </c>
      <c r="F280" s="192">
        <v>4</v>
      </c>
      <c r="G280" s="192">
        <v>0</v>
      </c>
      <c r="H280" s="192">
        <v>0</v>
      </c>
      <c r="I280" s="215" t="s">
        <v>491</v>
      </c>
      <c r="J280" s="216">
        <v>10530</v>
      </c>
      <c r="K280" s="216">
        <v>12380</v>
      </c>
      <c r="L280" s="217">
        <v>13749</v>
      </c>
    </row>
    <row r="281" spans="1:12" ht="20.100000000000001" customHeight="1" x14ac:dyDescent="0.35">
      <c r="A281" s="105" t="s">
        <v>403</v>
      </c>
      <c r="B281" s="106" t="s">
        <v>413</v>
      </c>
      <c r="C281" s="212" t="s">
        <v>553</v>
      </c>
      <c r="D281" s="212" t="s">
        <v>530</v>
      </c>
      <c r="E281" s="190">
        <v>16</v>
      </c>
      <c r="F281" s="190">
        <v>4</v>
      </c>
      <c r="G281" s="190">
        <v>1</v>
      </c>
      <c r="H281" s="190">
        <v>0</v>
      </c>
      <c r="I281" s="212" t="s">
        <v>554</v>
      </c>
      <c r="J281" s="218">
        <v>17220</v>
      </c>
      <c r="K281" s="218">
        <v>19924</v>
      </c>
      <c r="L281" s="219">
        <v>23226</v>
      </c>
    </row>
    <row r="282" spans="1:12" ht="20.100000000000001" customHeight="1" x14ac:dyDescent="0.35">
      <c r="A282" s="110" t="s">
        <v>403</v>
      </c>
      <c r="B282" s="111" t="s">
        <v>414</v>
      </c>
      <c r="C282" s="215" t="s">
        <v>553</v>
      </c>
      <c r="D282" s="215" t="s">
        <v>530</v>
      </c>
      <c r="E282" s="192">
        <v>16</v>
      </c>
      <c r="F282" s="192">
        <v>5</v>
      </c>
      <c r="G282" s="192">
        <v>1</v>
      </c>
      <c r="H282" s="192">
        <v>0</v>
      </c>
      <c r="I282" s="215" t="s">
        <v>491</v>
      </c>
      <c r="J282" s="216">
        <v>14297</v>
      </c>
      <c r="K282" s="216">
        <v>14297</v>
      </c>
      <c r="L282" s="217">
        <v>18609</v>
      </c>
    </row>
    <row r="283" spans="1:12" ht="20.100000000000001" customHeight="1" x14ac:dyDescent="0.35">
      <c r="A283" s="105" t="s">
        <v>403</v>
      </c>
      <c r="B283" s="106" t="s">
        <v>415</v>
      </c>
      <c r="C283" s="212" t="s">
        <v>553</v>
      </c>
      <c r="D283" s="212" t="s">
        <v>530</v>
      </c>
      <c r="E283" s="190">
        <v>16</v>
      </c>
      <c r="F283" s="190">
        <v>4</v>
      </c>
      <c r="G283" s="190">
        <v>0</v>
      </c>
      <c r="H283" s="190">
        <v>0</v>
      </c>
      <c r="I283" s="212" t="s">
        <v>557</v>
      </c>
      <c r="J283" s="218">
        <v>20304</v>
      </c>
      <c r="K283" s="218">
        <v>22089</v>
      </c>
      <c r="L283" s="219">
        <v>23908</v>
      </c>
    </row>
    <row r="284" spans="1:12" ht="20.100000000000001" customHeight="1" x14ac:dyDescent="0.35">
      <c r="A284" s="110" t="s">
        <v>403</v>
      </c>
      <c r="B284" s="111" t="s">
        <v>416</v>
      </c>
      <c r="C284" s="215" t="s">
        <v>553</v>
      </c>
      <c r="D284" s="215" t="s">
        <v>530</v>
      </c>
      <c r="E284" s="192">
        <v>16</v>
      </c>
      <c r="F284" s="192">
        <v>4</v>
      </c>
      <c r="G284" s="192">
        <v>1</v>
      </c>
      <c r="H284" s="192">
        <v>0</v>
      </c>
      <c r="I284" s="215" t="s">
        <v>554</v>
      </c>
      <c r="J284" s="216">
        <v>11142</v>
      </c>
      <c r="K284" s="216">
        <v>11142</v>
      </c>
      <c r="L284" s="217">
        <v>27742</v>
      </c>
    </row>
    <row r="285" spans="1:12" ht="20.100000000000001" customHeight="1" x14ac:dyDescent="0.35">
      <c r="A285" s="105" t="s">
        <v>403</v>
      </c>
      <c r="B285" s="106" t="s">
        <v>417</v>
      </c>
      <c r="C285" s="212" t="s">
        <v>553</v>
      </c>
      <c r="D285" s="212" t="s">
        <v>530</v>
      </c>
      <c r="E285" s="190">
        <v>16</v>
      </c>
      <c r="F285" s="190">
        <v>4</v>
      </c>
      <c r="G285" s="190">
        <v>1</v>
      </c>
      <c r="H285" s="190">
        <v>1</v>
      </c>
      <c r="I285" s="212" t="s">
        <v>557</v>
      </c>
      <c r="J285" s="218">
        <v>11076</v>
      </c>
      <c r="K285" s="218">
        <v>14961</v>
      </c>
      <c r="L285" s="219">
        <v>16996</v>
      </c>
    </row>
    <row r="286" spans="1:12" ht="20.100000000000001" customHeight="1" x14ac:dyDescent="0.35">
      <c r="A286" s="110" t="s">
        <v>403</v>
      </c>
      <c r="B286" s="111" t="s">
        <v>418</v>
      </c>
      <c r="C286" s="215" t="s">
        <v>556</v>
      </c>
      <c r="D286" s="215" t="s">
        <v>530</v>
      </c>
      <c r="E286" s="192">
        <v>16</v>
      </c>
      <c r="F286" s="192">
        <v>4</v>
      </c>
      <c r="G286" s="192">
        <v>0</v>
      </c>
      <c r="H286" s="192">
        <v>0</v>
      </c>
      <c r="I286" s="215" t="s">
        <v>555</v>
      </c>
      <c r="J286" s="216">
        <v>27886</v>
      </c>
      <c r="K286" s="216">
        <v>29836</v>
      </c>
      <c r="L286" s="217">
        <v>32111</v>
      </c>
    </row>
    <row r="287" spans="1:12" ht="20.100000000000001" customHeight="1" x14ac:dyDescent="0.35">
      <c r="A287" s="105" t="s">
        <v>403</v>
      </c>
      <c r="B287" s="106" t="s">
        <v>419</v>
      </c>
      <c r="C287" s="212" t="s">
        <v>553</v>
      </c>
      <c r="D287" s="212" t="s">
        <v>530</v>
      </c>
      <c r="E287" s="190">
        <v>15</v>
      </c>
      <c r="F287" s="190">
        <v>6</v>
      </c>
      <c r="G287" s="190">
        <v>0</v>
      </c>
      <c r="H287" s="190">
        <v>0</v>
      </c>
      <c r="I287" s="212" t="s">
        <v>491</v>
      </c>
      <c r="J287" s="218">
        <v>64037</v>
      </c>
      <c r="K287" s="218">
        <v>64037</v>
      </c>
      <c r="L287" s="219">
        <v>64037</v>
      </c>
    </row>
    <row r="288" spans="1:12" ht="20.100000000000001" customHeight="1" x14ac:dyDescent="0.35">
      <c r="A288" s="110" t="s">
        <v>403</v>
      </c>
      <c r="B288" s="111" t="s">
        <v>420</v>
      </c>
      <c r="C288" s="215" t="s">
        <v>553</v>
      </c>
      <c r="D288" s="215" t="s">
        <v>530</v>
      </c>
      <c r="E288" s="192">
        <v>16</v>
      </c>
      <c r="F288" s="192">
        <v>4</v>
      </c>
      <c r="G288" s="192">
        <v>4</v>
      </c>
      <c r="H288" s="192">
        <v>0</v>
      </c>
      <c r="I288" s="215" t="s">
        <v>491</v>
      </c>
      <c r="J288" s="216">
        <v>17710</v>
      </c>
      <c r="K288" s="216">
        <v>19942</v>
      </c>
      <c r="L288" s="217">
        <v>28510</v>
      </c>
    </row>
    <row r="289" spans="1:12" ht="20.100000000000001" customHeight="1" x14ac:dyDescent="0.35">
      <c r="A289" s="105" t="s">
        <v>403</v>
      </c>
      <c r="B289" s="106" t="s">
        <v>421</v>
      </c>
      <c r="C289" s="212" t="s">
        <v>553</v>
      </c>
      <c r="D289" s="212" t="s">
        <v>530</v>
      </c>
      <c r="E289" s="190">
        <v>16</v>
      </c>
      <c r="F289" s="190">
        <v>4</v>
      </c>
      <c r="G289" s="190">
        <v>2</v>
      </c>
      <c r="H289" s="190">
        <v>0</v>
      </c>
      <c r="I289" s="212" t="s">
        <v>557</v>
      </c>
      <c r="J289" s="218">
        <v>15956</v>
      </c>
      <c r="K289" s="218">
        <v>19804</v>
      </c>
      <c r="L289" s="219">
        <v>23964</v>
      </c>
    </row>
    <row r="290" spans="1:12" ht="20.100000000000001" customHeight="1" x14ac:dyDescent="0.35">
      <c r="A290" s="110" t="s">
        <v>403</v>
      </c>
      <c r="B290" s="111" t="s">
        <v>422</v>
      </c>
      <c r="C290" s="215" t="s">
        <v>556</v>
      </c>
      <c r="D290" s="215" t="s">
        <v>530</v>
      </c>
      <c r="E290" s="192">
        <v>17</v>
      </c>
      <c r="F290" s="192">
        <v>4</v>
      </c>
      <c r="G290" s="192">
        <v>1</v>
      </c>
      <c r="H290" s="192">
        <v>0</v>
      </c>
      <c r="I290" s="215" t="s">
        <v>555</v>
      </c>
      <c r="J290" s="216">
        <v>19775</v>
      </c>
      <c r="K290" s="216">
        <v>19775</v>
      </c>
      <c r="L290" s="217">
        <v>47494</v>
      </c>
    </row>
    <row r="291" spans="1:12" ht="20.100000000000001" customHeight="1" x14ac:dyDescent="0.35">
      <c r="A291" s="105" t="s">
        <v>403</v>
      </c>
      <c r="B291" s="106" t="s">
        <v>423</v>
      </c>
      <c r="C291" s="212" t="s">
        <v>553</v>
      </c>
      <c r="D291" s="212" t="s">
        <v>532</v>
      </c>
      <c r="E291" s="190">
        <v>16</v>
      </c>
      <c r="F291" s="190">
        <v>2</v>
      </c>
      <c r="G291" s="190">
        <v>1</v>
      </c>
      <c r="H291" s="190">
        <v>0</v>
      </c>
      <c r="I291" s="212" t="s">
        <v>557</v>
      </c>
      <c r="J291" s="218">
        <v>19503</v>
      </c>
      <c r="K291" s="218">
        <v>28840</v>
      </c>
      <c r="L291" s="219">
        <v>28840</v>
      </c>
    </row>
    <row r="292" spans="1:12" ht="20.100000000000001" customHeight="1" x14ac:dyDescent="0.35">
      <c r="A292" s="110" t="s">
        <v>403</v>
      </c>
      <c r="B292" s="111" t="s">
        <v>424</v>
      </c>
      <c r="C292" s="215" t="s">
        <v>556</v>
      </c>
      <c r="D292" s="215" t="s">
        <v>530</v>
      </c>
      <c r="E292" s="192">
        <v>16</v>
      </c>
      <c r="F292" s="192">
        <v>4</v>
      </c>
      <c r="G292" s="192">
        <v>2</v>
      </c>
      <c r="H292" s="192">
        <v>0</v>
      </c>
      <c r="I292" s="215" t="s">
        <v>555</v>
      </c>
      <c r="J292" s="216">
        <v>34922</v>
      </c>
      <c r="K292" s="216">
        <v>34922</v>
      </c>
      <c r="L292" s="217">
        <v>61929</v>
      </c>
    </row>
    <row r="293" spans="1:12" ht="20.100000000000001" customHeight="1" x14ac:dyDescent="0.35">
      <c r="A293" s="105" t="s">
        <v>403</v>
      </c>
      <c r="B293" s="106" t="s">
        <v>425</v>
      </c>
      <c r="C293" s="212" t="s">
        <v>556</v>
      </c>
      <c r="D293" s="212" t="s">
        <v>530</v>
      </c>
      <c r="E293" s="190">
        <v>16</v>
      </c>
      <c r="F293" s="190">
        <v>4</v>
      </c>
      <c r="G293" s="190">
        <v>1</v>
      </c>
      <c r="H293" s="190">
        <v>0</v>
      </c>
      <c r="I293" s="212" t="s">
        <v>42</v>
      </c>
      <c r="J293" s="218">
        <v>19283</v>
      </c>
      <c r="K293" s="218">
        <v>19283</v>
      </c>
      <c r="L293" s="219">
        <v>46673</v>
      </c>
    </row>
    <row r="294" spans="1:12" ht="20.100000000000001" customHeight="1" x14ac:dyDescent="0.35">
      <c r="A294" s="110" t="s">
        <v>403</v>
      </c>
      <c r="B294" s="111" t="s">
        <v>426</v>
      </c>
      <c r="C294" s="215" t="s">
        <v>553</v>
      </c>
      <c r="D294" s="215" t="s">
        <v>530</v>
      </c>
      <c r="E294" s="192">
        <v>16</v>
      </c>
      <c r="F294" s="192">
        <v>4</v>
      </c>
      <c r="G294" s="192">
        <v>1</v>
      </c>
      <c r="H294" s="192">
        <v>0</v>
      </c>
      <c r="I294" s="215" t="s">
        <v>557</v>
      </c>
      <c r="J294" s="216">
        <v>17049</v>
      </c>
      <c r="K294" s="216">
        <v>19269</v>
      </c>
      <c r="L294" s="217">
        <v>20157</v>
      </c>
    </row>
    <row r="295" spans="1:12" ht="20.100000000000001" customHeight="1" x14ac:dyDescent="0.35">
      <c r="A295" s="105" t="s">
        <v>403</v>
      </c>
      <c r="B295" s="106" t="s">
        <v>427</v>
      </c>
      <c r="C295" s="212" t="s">
        <v>556</v>
      </c>
      <c r="D295" s="212" t="s">
        <v>530</v>
      </c>
      <c r="E295" s="190">
        <v>20</v>
      </c>
      <c r="F295" s="190">
        <v>4</v>
      </c>
      <c r="G295" s="190">
        <v>0</v>
      </c>
      <c r="H295" s="190">
        <v>0</v>
      </c>
      <c r="I295" s="212" t="s">
        <v>42</v>
      </c>
      <c r="J295" s="218">
        <v>21082</v>
      </c>
      <c r="K295" s="218">
        <v>21082</v>
      </c>
      <c r="L295" s="219">
        <v>47668</v>
      </c>
    </row>
    <row r="296" spans="1:12" ht="20.100000000000001" customHeight="1" x14ac:dyDescent="0.35">
      <c r="A296" s="110" t="s">
        <v>403</v>
      </c>
      <c r="B296" s="111" t="s">
        <v>428</v>
      </c>
      <c r="C296" s="215" t="s">
        <v>553</v>
      </c>
      <c r="D296" s="215" t="s">
        <v>530</v>
      </c>
      <c r="E296" s="192">
        <v>16</v>
      </c>
      <c r="F296" s="192">
        <v>4</v>
      </c>
      <c r="G296" s="192">
        <v>1</v>
      </c>
      <c r="H296" s="192">
        <v>0</v>
      </c>
      <c r="I296" s="215" t="s">
        <v>557</v>
      </c>
      <c r="J296" s="216">
        <v>10975</v>
      </c>
      <c r="K296" s="216">
        <v>12880</v>
      </c>
      <c r="L296" s="217">
        <v>15410</v>
      </c>
    </row>
    <row r="297" spans="1:12" ht="20.100000000000001" customHeight="1" x14ac:dyDescent="0.35">
      <c r="A297" s="105" t="s">
        <v>429</v>
      </c>
      <c r="B297" s="106" t="s">
        <v>430</v>
      </c>
      <c r="C297" s="212" t="s">
        <v>556</v>
      </c>
      <c r="D297" s="212" t="s">
        <v>530</v>
      </c>
      <c r="E297" s="190">
        <v>16</v>
      </c>
      <c r="F297" s="190">
        <v>4</v>
      </c>
      <c r="G297" s="190">
        <v>2</v>
      </c>
      <c r="H297" s="190">
        <v>0</v>
      </c>
      <c r="I297" s="212" t="s">
        <v>555</v>
      </c>
      <c r="J297" s="218">
        <v>29282</v>
      </c>
      <c r="K297" s="218">
        <v>29282</v>
      </c>
      <c r="L297" s="219">
        <v>49874</v>
      </c>
    </row>
    <row r="298" spans="1:12" ht="20.100000000000001" customHeight="1" x14ac:dyDescent="0.35">
      <c r="A298" s="110" t="s">
        <v>429</v>
      </c>
      <c r="B298" s="111" t="s">
        <v>431</v>
      </c>
      <c r="C298" s="215" t="s">
        <v>553</v>
      </c>
      <c r="D298" s="215" t="s">
        <v>527</v>
      </c>
      <c r="E298" s="192">
        <v>12</v>
      </c>
      <c r="F298" s="192">
        <v>10</v>
      </c>
      <c r="G298" s="192">
        <v>2</v>
      </c>
      <c r="H298" s="192">
        <v>0</v>
      </c>
      <c r="I298" s="215" t="s">
        <v>491</v>
      </c>
      <c r="J298" s="216">
        <v>57581</v>
      </c>
      <c r="K298" s="216">
        <v>57581</v>
      </c>
      <c r="L298" s="217">
        <v>57581</v>
      </c>
    </row>
    <row r="299" spans="1:12" ht="20.100000000000001" customHeight="1" x14ac:dyDescent="0.35">
      <c r="A299" s="105" t="s">
        <v>429</v>
      </c>
      <c r="B299" s="106" t="s">
        <v>432</v>
      </c>
      <c r="C299" s="212" t="s">
        <v>553</v>
      </c>
      <c r="D299" s="212" t="s">
        <v>530</v>
      </c>
      <c r="E299" s="190">
        <v>15</v>
      </c>
      <c r="F299" s="190">
        <v>4</v>
      </c>
      <c r="G299" s="190">
        <v>0</v>
      </c>
      <c r="H299" s="190">
        <v>0</v>
      </c>
      <c r="I299" s="212" t="s">
        <v>554</v>
      </c>
      <c r="J299" s="218">
        <v>21541</v>
      </c>
      <c r="K299" s="218">
        <v>21541</v>
      </c>
      <c r="L299" s="219">
        <v>38605</v>
      </c>
    </row>
    <row r="300" spans="1:12" ht="20.100000000000001" customHeight="1" x14ac:dyDescent="0.35">
      <c r="A300" s="110" t="s">
        <v>429</v>
      </c>
      <c r="B300" s="111" t="s">
        <v>433</v>
      </c>
      <c r="C300" s="215" t="s">
        <v>556</v>
      </c>
      <c r="D300" s="215" t="s">
        <v>530</v>
      </c>
      <c r="E300" s="192">
        <v>15</v>
      </c>
      <c r="F300" s="192">
        <v>5</v>
      </c>
      <c r="G300" s="192">
        <v>0</v>
      </c>
      <c r="H300" s="192">
        <v>0</v>
      </c>
      <c r="I300" s="215" t="s">
        <v>554</v>
      </c>
      <c r="J300" s="216">
        <v>57995</v>
      </c>
      <c r="K300" s="216">
        <v>57995</v>
      </c>
      <c r="L300" s="217">
        <v>57995</v>
      </c>
    </row>
    <row r="301" spans="1:12" ht="20.100000000000001" customHeight="1" x14ac:dyDescent="0.35">
      <c r="A301" s="105" t="s">
        <v>429</v>
      </c>
      <c r="B301" s="106" t="s">
        <v>434</v>
      </c>
      <c r="C301" s="212" t="s">
        <v>553</v>
      </c>
      <c r="D301" s="212" t="s">
        <v>530</v>
      </c>
      <c r="E301" s="190">
        <v>15</v>
      </c>
      <c r="F301" s="190">
        <v>4</v>
      </c>
      <c r="G301" s="190">
        <v>0</v>
      </c>
      <c r="H301" s="190">
        <v>0</v>
      </c>
      <c r="I301" s="212" t="s">
        <v>554</v>
      </c>
      <c r="J301" s="218">
        <v>27273</v>
      </c>
      <c r="K301" s="218">
        <v>27273</v>
      </c>
      <c r="L301" s="219">
        <v>48773</v>
      </c>
    </row>
    <row r="302" spans="1:12" ht="20.100000000000001" customHeight="1" x14ac:dyDescent="0.35">
      <c r="A302" s="110" t="s">
        <v>429</v>
      </c>
      <c r="B302" s="111" t="s">
        <v>435</v>
      </c>
      <c r="C302" s="215" t="s">
        <v>553</v>
      </c>
      <c r="D302" s="215" t="s">
        <v>530</v>
      </c>
      <c r="E302" s="192">
        <v>15</v>
      </c>
      <c r="F302" s="192">
        <v>4</v>
      </c>
      <c r="G302" s="192">
        <v>0</v>
      </c>
      <c r="H302" s="192">
        <v>0</v>
      </c>
      <c r="I302" s="215" t="s">
        <v>554</v>
      </c>
      <c r="J302" s="216">
        <v>21300</v>
      </c>
      <c r="K302" s="216">
        <v>21300</v>
      </c>
      <c r="L302" s="217">
        <v>41300</v>
      </c>
    </row>
    <row r="303" spans="1:12" ht="20.100000000000001" customHeight="1" x14ac:dyDescent="0.35">
      <c r="A303" s="105" t="s">
        <v>436</v>
      </c>
      <c r="B303" s="106" t="s">
        <v>437</v>
      </c>
      <c r="C303" s="212" t="s">
        <v>553</v>
      </c>
      <c r="D303" s="212" t="s">
        <v>530</v>
      </c>
      <c r="E303" s="190">
        <v>15</v>
      </c>
      <c r="F303" s="190">
        <v>6</v>
      </c>
      <c r="G303" s="190">
        <v>0</v>
      </c>
      <c r="H303" s="190">
        <v>0</v>
      </c>
      <c r="I303" s="212" t="s">
        <v>491</v>
      </c>
      <c r="J303" s="218">
        <v>62512</v>
      </c>
      <c r="K303" s="218">
        <v>89368</v>
      </c>
      <c r="L303" s="219">
        <v>92824</v>
      </c>
    </row>
    <row r="304" spans="1:12" ht="20.100000000000001" customHeight="1" x14ac:dyDescent="0.35">
      <c r="A304" s="110" t="s">
        <v>438</v>
      </c>
      <c r="B304" s="111" t="s">
        <v>439</v>
      </c>
      <c r="C304" s="215" t="s">
        <v>553</v>
      </c>
      <c r="D304" s="215" t="s">
        <v>530</v>
      </c>
      <c r="E304" s="192">
        <v>16</v>
      </c>
      <c r="F304" s="192">
        <v>4</v>
      </c>
      <c r="G304" s="192">
        <v>1</v>
      </c>
      <c r="H304" s="192">
        <v>0</v>
      </c>
      <c r="I304" s="215" t="s">
        <v>554</v>
      </c>
      <c r="J304" s="216">
        <v>19129</v>
      </c>
      <c r="K304" s="216">
        <v>19129</v>
      </c>
      <c r="L304" s="217">
        <v>30350</v>
      </c>
    </row>
    <row r="305" spans="1:12" ht="20.100000000000001" customHeight="1" x14ac:dyDescent="0.35">
      <c r="A305" s="105" t="s">
        <v>438</v>
      </c>
      <c r="B305" s="106" t="s">
        <v>440</v>
      </c>
      <c r="C305" s="212" t="s">
        <v>556</v>
      </c>
      <c r="D305" s="212" t="s">
        <v>530</v>
      </c>
      <c r="E305" s="190">
        <v>16</v>
      </c>
      <c r="F305" s="190">
        <v>4</v>
      </c>
      <c r="G305" s="190">
        <v>1</v>
      </c>
      <c r="H305" s="190">
        <v>0</v>
      </c>
      <c r="I305" s="212" t="s">
        <v>555</v>
      </c>
      <c r="J305" s="218">
        <v>26061</v>
      </c>
      <c r="K305" s="218">
        <v>26061</v>
      </c>
      <c r="L305" s="219">
        <v>73773</v>
      </c>
    </row>
    <row r="306" spans="1:12" ht="20.100000000000001" customHeight="1" x14ac:dyDescent="0.35">
      <c r="A306" s="110" t="s">
        <v>438</v>
      </c>
      <c r="B306" s="111" t="s">
        <v>441</v>
      </c>
      <c r="C306" s="215" t="s">
        <v>553</v>
      </c>
      <c r="D306" s="215" t="s">
        <v>530</v>
      </c>
      <c r="E306" s="192">
        <v>16</v>
      </c>
      <c r="F306" s="192">
        <v>4</v>
      </c>
      <c r="G306" s="192">
        <v>1</v>
      </c>
      <c r="H306" s="192">
        <v>0</v>
      </c>
      <c r="I306" s="215" t="s">
        <v>554</v>
      </c>
      <c r="J306" s="216">
        <v>14141</v>
      </c>
      <c r="K306" s="216">
        <v>14141</v>
      </c>
      <c r="L306" s="217">
        <v>24613</v>
      </c>
    </row>
    <row r="307" spans="1:12" ht="20.100000000000001" customHeight="1" x14ac:dyDescent="0.35">
      <c r="A307" s="105" t="s">
        <v>438</v>
      </c>
      <c r="B307" s="106" t="s">
        <v>442</v>
      </c>
      <c r="C307" s="212" t="s">
        <v>556</v>
      </c>
      <c r="D307" s="212" t="s">
        <v>530</v>
      </c>
      <c r="E307" s="190">
        <v>18</v>
      </c>
      <c r="F307" s="190">
        <v>4</v>
      </c>
      <c r="G307" s="190">
        <v>0</v>
      </c>
      <c r="H307" s="190">
        <v>0</v>
      </c>
      <c r="I307" s="212" t="s">
        <v>555</v>
      </c>
      <c r="J307" s="218">
        <v>35229</v>
      </c>
      <c r="K307" s="218">
        <v>81927</v>
      </c>
      <c r="L307" s="219">
        <v>81927</v>
      </c>
    </row>
    <row r="308" spans="1:12" ht="20.100000000000001" customHeight="1" x14ac:dyDescent="0.35">
      <c r="A308" s="110" t="s">
        <v>438</v>
      </c>
      <c r="B308" s="111" t="s">
        <v>443</v>
      </c>
      <c r="C308" s="215" t="s">
        <v>553</v>
      </c>
      <c r="D308" s="215" t="s">
        <v>530</v>
      </c>
      <c r="E308" s="192">
        <v>16</v>
      </c>
      <c r="F308" s="192">
        <v>4</v>
      </c>
      <c r="G308" s="192">
        <v>1</v>
      </c>
      <c r="H308" s="192">
        <v>0</v>
      </c>
      <c r="I308" s="215" t="s">
        <v>557</v>
      </c>
      <c r="J308" s="216">
        <v>19861.38</v>
      </c>
      <c r="K308" s="216">
        <v>19861.38</v>
      </c>
      <c r="L308" s="217">
        <v>32212.58</v>
      </c>
    </row>
    <row r="309" spans="1:12" ht="20.100000000000001" customHeight="1" x14ac:dyDescent="0.35">
      <c r="A309" s="105" t="s">
        <v>438</v>
      </c>
      <c r="B309" s="106" t="s">
        <v>444</v>
      </c>
      <c r="C309" s="212" t="s">
        <v>553</v>
      </c>
      <c r="D309" s="212" t="s">
        <v>530</v>
      </c>
      <c r="E309" s="190">
        <v>15</v>
      </c>
      <c r="F309" s="190">
        <v>4</v>
      </c>
      <c r="G309" s="190">
        <v>1</v>
      </c>
      <c r="H309" s="190">
        <v>0</v>
      </c>
      <c r="I309" s="212" t="s">
        <v>491</v>
      </c>
      <c r="J309" s="218">
        <v>14928</v>
      </c>
      <c r="K309" s="218">
        <v>14930</v>
      </c>
      <c r="L309" s="219">
        <v>27687</v>
      </c>
    </row>
    <row r="310" spans="1:12" ht="20.100000000000001" customHeight="1" x14ac:dyDescent="0.35">
      <c r="A310" s="110" t="s">
        <v>445</v>
      </c>
      <c r="B310" s="111" t="s">
        <v>446</v>
      </c>
      <c r="C310" s="215" t="s">
        <v>553</v>
      </c>
      <c r="D310" s="215" t="s">
        <v>527</v>
      </c>
      <c r="E310" s="192">
        <v>11</v>
      </c>
      <c r="F310" s="192">
        <v>6</v>
      </c>
      <c r="G310" s="192">
        <v>1</v>
      </c>
      <c r="H310" s="192">
        <v>0</v>
      </c>
      <c r="I310" s="215" t="s">
        <v>555</v>
      </c>
      <c r="J310" s="216">
        <v>28156</v>
      </c>
      <c r="K310" s="216">
        <v>28156</v>
      </c>
      <c r="L310" s="217">
        <v>30556</v>
      </c>
    </row>
    <row r="311" spans="1:12" ht="20.100000000000001" customHeight="1" x14ac:dyDescent="0.35">
      <c r="A311" s="105" t="s">
        <v>445</v>
      </c>
      <c r="B311" s="106" t="s">
        <v>447</v>
      </c>
      <c r="C311" s="212" t="s">
        <v>558</v>
      </c>
      <c r="D311" s="212" t="s">
        <v>527</v>
      </c>
      <c r="E311" s="190">
        <v>11</v>
      </c>
      <c r="F311" s="190">
        <v>6</v>
      </c>
      <c r="G311" s="190">
        <v>1</v>
      </c>
      <c r="H311" s="190">
        <v>0</v>
      </c>
      <c r="I311" s="212" t="s">
        <v>555</v>
      </c>
      <c r="J311" s="218">
        <v>31409.27</v>
      </c>
      <c r="K311" s="218">
        <v>34853.03</v>
      </c>
      <c r="L311" s="219">
        <v>44349.79</v>
      </c>
    </row>
    <row r="312" spans="1:12" ht="20.100000000000001" customHeight="1" x14ac:dyDescent="0.35">
      <c r="A312" s="110" t="s">
        <v>445</v>
      </c>
      <c r="B312" s="111" t="s">
        <v>448</v>
      </c>
      <c r="C312" s="215" t="s">
        <v>556</v>
      </c>
      <c r="D312" s="215" t="s">
        <v>527</v>
      </c>
      <c r="E312" s="192">
        <v>12</v>
      </c>
      <c r="F312" s="192">
        <v>6</v>
      </c>
      <c r="G312" s="192">
        <v>1</v>
      </c>
      <c r="H312" s="192">
        <v>0</v>
      </c>
      <c r="I312" s="215" t="s">
        <v>555</v>
      </c>
      <c r="J312" s="216">
        <v>40088</v>
      </c>
      <c r="K312" s="216">
        <v>40088</v>
      </c>
      <c r="L312" s="217">
        <v>68822</v>
      </c>
    </row>
    <row r="313" spans="1:12" ht="20.100000000000001" customHeight="1" x14ac:dyDescent="0.35">
      <c r="A313" s="105" t="s">
        <v>445</v>
      </c>
      <c r="B313" s="106" t="s">
        <v>449</v>
      </c>
      <c r="C313" s="212" t="s">
        <v>556</v>
      </c>
      <c r="D313" s="212" t="s">
        <v>530</v>
      </c>
      <c r="E313" s="190">
        <v>16</v>
      </c>
      <c r="F313" s="190">
        <v>4</v>
      </c>
      <c r="G313" s="190">
        <v>1</v>
      </c>
      <c r="H313" s="190">
        <v>0</v>
      </c>
      <c r="I313" s="212" t="s">
        <v>555</v>
      </c>
      <c r="J313" s="218">
        <v>13978</v>
      </c>
      <c r="K313" s="218">
        <v>29583</v>
      </c>
      <c r="L313" s="219">
        <v>71463</v>
      </c>
    </row>
    <row r="314" spans="1:12" ht="20.100000000000001" customHeight="1" x14ac:dyDescent="0.35">
      <c r="A314" s="110" t="s">
        <v>445</v>
      </c>
      <c r="B314" s="111" t="s">
        <v>450</v>
      </c>
      <c r="C314" s="215" t="s">
        <v>558</v>
      </c>
      <c r="D314" s="215" t="s">
        <v>527</v>
      </c>
      <c r="E314" s="192">
        <v>10</v>
      </c>
      <c r="F314" s="192">
        <v>6</v>
      </c>
      <c r="G314" s="192">
        <v>2</v>
      </c>
      <c r="H314" s="192">
        <v>0</v>
      </c>
      <c r="I314" s="215" t="s">
        <v>554</v>
      </c>
      <c r="J314" s="216">
        <v>37213</v>
      </c>
      <c r="K314" s="216">
        <v>37213</v>
      </c>
      <c r="L314" s="217">
        <v>38418</v>
      </c>
    </row>
    <row r="315" spans="1:12" ht="20.100000000000001" customHeight="1" x14ac:dyDescent="0.35">
      <c r="A315" s="105" t="s">
        <v>445</v>
      </c>
      <c r="B315" s="106" t="s">
        <v>451</v>
      </c>
      <c r="C315" s="212" t="s">
        <v>556</v>
      </c>
      <c r="D315" s="212" t="s">
        <v>527</v>
      </c>
      <c r="E315" s="190">
        <v>11</v>
      </c>
      <c r="F315" s="190">
        <v>8</v>
      </c>
      <c r="G315" s="190">
        <v>2</v>
      </c>
      <c r="H315" s="190">
        <v>0</v>
      </c>
      <c r="I315" s="212" t="s">
        <v>42</v>
      </c>
      <c r="J315" s="218">
        <v>41914</v>
      </c>
      <c r="K315" s="218">
        <v>41914</v>
      </c>
      <c r="L315" s="219">
        <v>72202</v>
      </c>
    </row>
    <row r="316" spans="1:12" ht="20.100000000000001" customHeight="1" x14ac:dyDescent="0.35">
      <c r="A316" s="110" t="s">
        <v>445</v>
      </c>
      <c r="B316" s="111" t="s">
        <v>452</v>
      </c>
      <c r="C316" s="215" t="s">
        <v>553</v>
      </c>
      <c r="D316" s="215" t="s">
        <v>530</v>
      </c>
      <c r="E316" s="192">
        <v>15</v>
      </c>
      <c r="F316" s="192">
        <v>6</v>
      </c>
      <c r="G316" s="192">
        <v>0</v>
      </c>
      <c r="H316" s="192">
        <v>0</v>
      </c>
      <c r="I316" s="215" t="s">
        <v>491</v>
      </c>
      <c r="J316" s="216">
        <v>67929</v>
      </c>
      <c r="K316" s="216">
        <v>67929</v>
      </c>
      <c r="L316" s="217">
        <v>67929</v>
      </c>
    </row>
    <row r="317" spans="1:12" ht="20.100000000000001" customHeight="1" x14ac:dyDescent="0.35">
      <c r="A317" s="105" t="s">
        <v>445</v>
      </c>
      <c r="B317" s="106" t="s">
        <v>453</v>
      </c>
      <c r="C317" s="212" t="s">
        <v>558</v>
      </c>
      <c r="D317" s="212" t="s">
        <v>527</v>
      </c>
      <c r="E317" s="190">
        <v>11</v>
      </c>
      <c r="F317" s="190">
        <v>7</v>
      </c>
      <c r="G317" s="190">
        <v>1</v>
      </c>
      <c r="H317" s="190">
        <v>0</v>
      </c>
      <c r="I317" s="212" t="s">
        <v>42</v>
      </c>
      <c r="J317" s="218">
        <v>31925</v>
      </c>
      <c r="K317" s="218">
        <v>31925</v>
      </c>
      <c r="L317" s="219">
        <v>42750</v>
      </c>
    </row>
    <row r="318" spans="1:12" ht="20.100000000000001" customHeight="1" x14ac:dyDescent="0.35">
      <c r="A318" s="110" t="s">
        <v>445</v>
      </c>
      <c r="B318" s="111" t="s">
        <v>454</v>
      </c>
      <c r="C318" s="215" t="s">
        <v>553</v>
      </c>
      <c r="D318" s="215" t="s">
        <v>527</v>
      </c>
      <c r="E318" s="192">
        <v>11</v>
      </c>
      <c r="F318" s="192">
        <v>6</v>
      </c>
      <c r="G318" s="192">
        <v>1</v>
      </c>
      <c r="H318" s="192">
        <v>0</v>
      </c>
      <c r="I318" s="215" t="s">
        <v>555</v>
      </c>
      <c r="J318" s="216">
        <v>26835</v>
      </c>
      <c r="K318" s="216">
        <v>26835</v>
      </c>
      <c r="L318" s="217">
        <v>33556</v>
      </c>
    </row>
    <row r="319" spans="1:12" ht="20.100000000000001" customHeight="1" x14ac:dyDescent="0.35">
      <c r="A319" s="105" t="s">
        <v>445</v>
      </c>
      <c r="B319" s="106" t="s">
        <v>455</v>
      </c>
      <c r="C319" s="212" t="s">
        <v>558</v>
      </c>
      <c r="D319" s="212" t="s">
        <v>527</v>
      </c>
      <c r="E319" s="190">
        <v>10</v>
      </c>
      <c r="F319" s="190">
        <v>6</v>
      </c>
      <c r="G319" s="190">
        <v>0</v>
      </c>
      <c r="H319" s="190">
        <v>0</v>
      </c>
      <c r="I319" s="212" t="s">
        <v>555</v>
      </c>
      <c r="J319" s="218">
        <v>33588</v>
      </c>
      <c r="K319" s="218">
        <v>62028</v>
      </c>
      <c r="L319" s="219">
        <v>62028</v>
      </c>
    </row>
    <row r="320" spans="1:12" ht="20.100000000000001" customHeight="1" x14ac:dyDescent="0.35">
      <c r="A320" s="110" t="s">
        <v>456</v>
      </c>
      <c r="B320" s="111" t="s">
        <v>457</v>
      </c>
      <c r="C320" s="215" t="s">
        <v>553</v>
      </c>
      <c r="D320" s="215" t="s">
        <v>530</v>
      </c>
      <c r="E320" s="192">
        <v>15</v>
      </c>
      <c r="F320" s="192">
        <v>4</v>
      </c>
      <c r="G320" s="192">
        <v>0</v>
      </c>
      <c r="H320" s="192">
        <v>0</v>
      </c>
      <c r="I320" s="215" t="s">
        <v>554</v>
      </c>
      <c r="J320" s="216">
        <v>15986</v>
      </c>
      <c r="K320" s="216">
        <v>28178</v>
      </c>
      <c r="L320" s="217">
        <v>28178</v>
      </c>
    </row>
    <row r="321" spans="1:12" ht="20.100000000000001" customHeight="1" x14ac:dyDescent="0.35">
      <c r="A321" s="105" t="s">
        <v>456</v>
      </c>
      <c r="B321" s="106" t="s">
        <v>458</v>
      </c>
      <c r="C321" s="212" t="s">
        <v>553</v>
      </c>
      <c r="D321" s="212" t="s">
        <v>530</v>
      </c>
      <c r="E321" s="190">
        <v>16</v>
      </c>
      <c r="F321" s="190">
        <v>4</v>
      </c>
      <c r="G321" s="190">
        <v>0</v>
      </c>
      <c r="H321" s="190">
        <v>0</v>
      </c>
      <c r="I321" s="212" t="s">
        <v>554</v>
      </c>
      <c r="J321" s="218">
        <v>24925</v>
      </c>
      <c r="K321" s="218">
        <v>35921</v>
      </c>
      <c r="L321" s="219">
        <v>40805</v>
      </c>
    </row>
    <row r="322" spans="1:12" ht="20.100000000000001" customHeight="1" x14ac:dyDescent="0.35">
      <c r="A322" s="110" t="s">
        <v>456</v>
      </c>
      <c r="B322" s="111" t="s">
        <v>459</v>
      </c>
      <c r="C322" s="215" t="s">
        <v>556</v>
      </c>
      <c r="D322" s="215" t="s">
        <v>530</v>
      </c>
      <c r="E322" s="192">
        <v>16</v>
      </c>
      <c r="F322" s="192">
        <v>8</v>
      </c>
      <c r="G322" s="192">
        <v>2</v>
      </c>
      <c r="H322" s="192">
        <v>0</v>
      </c>
      <c r="I322" s="215" t="s">
        <v>491</v>
      </c>
      <c r="J322" s="216">
        <v>73247</v>
      </c>
      <c r="K322" s="216">
        <v>73247</v>
      </c>
      <c r="L322" s="217">
        <v>149375</v>
      </c>
    </row>
    <row r="323" spans="1:12" ht="20.100000000000001" customHeight="1" x14ac:dyDescent="0.35">
      <c r="A323" s="105" t="s">
        <v>460</v>
      </c>
      <c r="B323" s="106" t="s">
        <v>461</v>
      </c>
      <c r="C323" s="212" t="s">
        <v>553</v>
      </c>
      <c r="D323" s="212" t="s">
        <v>530</v>
      </c>
      <c r="E323" s="190">
        <v>16</v>
      </c>
      <c r="F323" s="190">
        <v>5</v>
      </c>
      <c r="G323" s="190">
        <v>0</v>
      </c>
      <c r="H323" s="190">
        <v>0</v>
      </c>
      <c r="I323" s="212" t="s">
        <v>491</v>
      </c>
      <c r="J323" s="218">
        <v>17691</v>
      </c>
      <c r="K323" s="218">
        <v>17691</v>
      </c>
      <c r="L323" s="219">
        <v>22058</v>
      </c>
    </row>
    <row r="324" spans="1:12" ht="20.100000000000001" customHeight="1" x14ac:dyDescent="0.35">
      <c r="A324" s="110" t="s">
        <v>460</v>
      </c>
      <c r="B324" s="111" t="s">
        <v>462</v>
      </c>
      <c r="C324" s="215" t="s">
        <v>553</v>
      </c>
      <c r="D324" s="215" t="s">
        <v>530</v>
      </c>
      <c r="E324" s="192">
        <v>18</v>
      </c>
      <c r="F324" s="192">
        <v>6</v>
      </c>
      <c r="G324" s="192">
        <v>0</v>
      </c>
      <c r="H324" s="192">
        <v>0</v>
      </c>
      <c r="I324" s="215" t="s">
        <v>42</v>
      </c>
      <c r="J324" s="216">
        <v>10818</v>
      </c>
      <c r="K324" s="216">
        <v>10818</v>
      </c>
      <c r="L324" s="217">
        <v>13674</v>
      </c>
    </row>
    <row r="325" spans="1:12" ht="20.100000000000001" customHeight="1" x14ac:dyDescent="0.35">
      <c r="A325" s="105" t="s">
        <v>460</v>
      </c>
      <c r="B325" s="106" t="s">
        <v>463</v>
      </c>
      <c r="C325" s="212" t="s">
        <v>553</v>
      </c>
      <c r="D325" s="212" t="s">
        <v>530</v>
      </c>
      <c r="E325" s="190">
        <v>16</v>
      </c>
      <c r="F325" s="190">
        <v>4</v>
      </c>
      <c r="G325" s="190">
        <v>1</v>
      </c>
      <c r="H325" s="190">
        <v>0</v>
      </c>
      <c r="I325" s="212" t="s">
        <v>491</v>
      </c>
      <c r="J325" s="218">
        <v>14673</v>
      </c>
      <c r="K325" s="218">
        <v>19555.5</v>
      </c>
      <c r="L325" s="219">
        <v>19555.75</v>
      </c>
    </row>
    <row r="326" spans="1:12" ht="20.100000000000001" customHeight="1" x14ac:dyDescent="0.35">
      <c r="A326" s="110" t="s">
        <v>460</v>
      </c>
      <c r="B326" s="111" t="s">
        <v>464</v>
      </c>
      <c r="C326" s="215" t="s">
        <v>553</v>
      </c>
      <c r="D326" s="215" t="s">
        <v>530</v>
      </c>
      <c r="E326" s="192">
        <v>16</v>
      </c>
      <c r="F326" s="192">
        <v>5</v>
      </c>
      <c r="G326" s="192">
        <v>0</v>
      </c>
      <c r="H326" s="192">
        <v>0</v>
      </c>
      <c r="I326" s="215" t="s">
        <v>491</v>
      </c>
      <c r="J326" s="216">
        <v>13344</v>
      </c>
      <c r="K326" s="216">
        <v>15719</v>
      </c>
      <c r="L326" s="217">
        <v>15719</v>
      </c>
    </row>
    <row r="327" spans="1:12" ht="20.100000000000001" customHeight="1" x14ac:dyDescent="0.35">
      <c r="A327" s="105" t="s">
        <v>460</v>
      </c>
      <c r="B327" s="106" t="s">
        <v>465</v>
      </c>
      <c r="C327" s="212" t="s">
        <v>553</v>
      </c>
      <c r="D327" s="212" t="s">
        <v>530</v>
      </c>
      <c r="E327" s="190">
        <v>16</v>
      </c>
      <c r="F327" s="190">
        <v>4</v>
      </c>
      <c r="G327" s="190">
        <v>1</v>
      </c>
      <c r="H327" s="190">
        <v>0</v>
      </c>
      <c r="I327" s="212" t="s">
        <v>42</v>
      </c>
      <c r="J327" s="218">
        <v>13712</v>
      </c>
      <c r="K327" s="218">
        <v>13712</v>
      </c>
      <c r="L327" s="219">
        <v>13712</v>
      </c>
    </row>
    <row r="328" spans="1:12" ht="20.100000000000001" customHeight="1" x14ac:dyDescent="0.35">
      <c r="A328" s="110" t="s">
        <v>460</v>
      </c>
      <c r="B328" s="111" t="s">
        <v>466</v>
      </c>
      <c r="C328" s="215" t="s">
        <v>553</v>
      </c>
      <c r="D328" s="215" t="s">
        <v>530</v>
      </c>
      <c r="E328" s="192">
        <v>15</v>
      </c>
      <c r="F328" s="192">
        <v>4</v>
      </c>
      <c r="G328" s="192">
        <v>1</v>
      </c>
      <c r="H328" s="192">
        <v>2</v>
      </c>
      <c r="I328" s="215" t="s">
        <v>557</v>
      </c>
      <c r="J328" s="216">
        <v>15900</v>
      </c>
      <c r="K328" s="216">
        <v>15900</v>
      </c>
      <c r="L328" s="217">
        <v>18990</v>
      </c>
    </row>
    <row r="329" spans="1:12" ht="20.100000000000001" customHeight="1" x14ac:dyDescent="0.35">
      <c r="A329" s="105" t="s">
        <v>460</v>
      </c>
      <c r="B329" s="106" t="s">
        <v>467</v>
      </c>
      <c r="C329" s="212" t="s">
        <v>553</v>
      </c>
      <c r="D329" s="212" t="s">
        <v>530</v>
      </c>
      <c r="E329" s="190">
        <v>16</v>
      </c>
      <c r="F329" s="190">
        <v>4</v>
      </c>
      <c r="G329" s="190">
        <v>1</v>
      </c>
      <c r="H329" s="190">
        <v>0</v>
      </c>
      <c r="I329" s="212" t="s">
        <v>491</v>
      </c>
      <c r="J329" s="218">
        <v>12600</v>
      </c>
      <c r="K329" s="218">
        <v>12600</v>
      </c>
      <c r="L329" s="219">
        <v>12600</v>
      </c>
    </row>
    <row r="330" spans="1:12" ht="20.100000000000001" customHeight="1" x14ac:dyDescent="0.35">
      <c r="A330" s="110" t="s">
        <v>468</v>
      </c>
      <c r="B330" s="111" t="s">
        <v>469</v>
      </c>
      <c r="C330" s="215" t="s">
        <v>553</v>
      </c>
      <c r="D330" s="215" t="s">
        <v>531</v>
      </c>
      <c r="E330" s="192">
        <v>13</v>
      </c>
      <c r="F330" s="192">
        <v>4</v>
      </c>
      <c r="G330" s="192">
        <v>0</v>
      </c>
      <c r="H330" s="192">
        <v>0</v>
      </c>
      <c r="I330" s="215" t="s">
        <v>554</v>
      </c>
      <c r="J330" s="216">
        <v>28212</v>
      </c>
      <c r="K330" s="216">
        <v>30468</v>
      </c>
      <c r="L330" s="217">
        <v>37236</v>
      </c>
    </row>
    <row r="331" spans="1:12" ht="20.100000000000001" customHeight="1" x14ac:dyDescent="0.35">
      <c r="A331" s="105" t="s">
        <v>468</v>
      </c>
      <c r="B331" s="106" t="s">
        <v>470</v>
      </c>
      <c r="C331" s="212" t="s">
        <v>553</v>
      </c>
      <c r="D331" s="212" t="s">
        <v>530</v>
      </c>
      <c r="E331" s="190">
        <v>15</v>
      </c>
      <c r="F331" s="190">
        <v>4</v>
      </c>
      <c r="G331" s="190">
        <v>0</v>
      </c>
      <c r="H331" s="190">
        <v>0</v>
      </c>
      <c r="I331" s="212" t="s">
        <v>554</v>
      </c>
      <c r="J331" s="218">
        <v>25324</v>
      </c>
      <c r="K331" s="218">
        <v>29606</v>
      </c>
      <c r="L331" s="219">
        <v>43672</v>
      </c>
    </row>
    <row r="333" spans="1:12" x14ac:dyDescent="0.35">
      <c r="A333" s="220" t="s">
        <v>561</v>
      </c>
    </row>
    <row r="335" spans="1:12" x14ac:dyDescent="0.35">
      <c r="A335" s="88" t="s">
        <v>82</v>
      </c>
    </row>
    <row r="336" spans="1:12" x14ac:dyDescent="0.35">
      <c r="A336" s="89" t="s">
        <v>986</v>
      </c>
    </row>
  </sheetData>
  <autoFilter ref="A4:L331"/>
  <mergeCells count="3">
    <mergeCell ref="A2:B2"/>
    <mergeCell ref="A1:B1"/>
    <mergeCell ref="J3:L3"/>
  </mergeCells>
  <hyperlinks>
    <hyperlink ref="A2:B2" location="TOC!A1" display="Return to Table of Contents"/>
  </hyperlinks>
  <pageMargins left="0.25" right="0.25" top="0.75" bottom="0.75" header="0.3" footer="0.3"/>
  <pageSetup scale="48" fitToWidth="2" fitToHeight="0" orientation="portrait" r:id="rId1"/>
  <headerFooter>
    <oddHeader>&amp;L&amp;"Arial,Bold"2019-20 &amp;"Arial,Bold Italic"Survey of Allied Dental Education&amp;"Arial,Bold"
Report 1 - Dental Hygiene Education Programs</oddHeader>
  </headerFooter>
  <rowBreaks count="4" manualBreakCount="4">
    <brk id="73" max="16383" man="1"/>
    <brk id="139" max="16383" man="1"/>
    <brk id="206" max="16383" man="1"/>
    <brk id="271"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9"/>
  <sheetViews>
    <sheetView workbookViewId="0"/>
  </sheetViews>
  <sheetFormatPr defaultColWidth="9.19921875" defaultRowHeight="12.75" x14ac:dyDescent="0.35"/>
  <cols>
    <col min="1" max="1" width="90.19921875" style="1" customWidth="1"/>
    <col min="2" max="16384" width="9.19921875" style="1"/>
  </cols>
  <sheetData>
    <row r="1" spans="1:1" ht="15" x14ac:dyDescent="0.35">
      <c r="A1" s="6" t="s">
        <v>2</v>
      </c>
    </row>
    <row r="2" spans="1:1" ht="13.9" x14ac:dyDescent="0.4">
      <c r="A2" s="7" t="s">
        <v>13</v>
      </c>
    </row>
    <row r="3" spans="1:1" ht="54.75" x14ac:dyDescent="0.35">
      <c r="A3" s="8" t="s">
        <v>882</v>
      </c>
    </row>
    <row r="4" spans="1:1" ht="13.9" x14ac:dyDescent="0.35">
      <c r="A4" s="9"/>
    </row>
    <row r="5" spans="1:1" ht="95.25" customHeight="1" x14ac:dyDescent="0.35">
      <c r="A5" s="10" t="s">
        <v>883</v>
      </c>
    </row>
    <row r="6" spans="1:1" ht="13.9" x14ac:dyDescent="0.35">
      <c r="A6" s="9"/>
    </row>
    <row r="7" spans="1:1" ht="67.5" x14ac:dyDescent="0.35">
      <c r="A7" s="8" t="s">
        <v>14</v>
      </c>
    </row>
    <row r="8" spans="1:1" ht="13.9" x14ac:dyDescent="0.4">
      <c r="A8" s="11"/>
    </row>
    <row r="9" spans="1:1" ht="54" x14ac:dyDescent="0.35">
      <c r="A9" s="8" t="s">
        <v>15</v>
      </c>
    </row>
  </sheetData>
  <hyperlinks>
    <hyperlink ref="A2" location="TOC!A1" display="Return to Table of Contents"/>
  </hyperlinks>
  <pageMargins left="0.25" right="0.25" top="0.75" bottom="0.75" header="0.3" footer="0.3"/>
  <pageSetup fitToHeight="0" orientation="portrait" r:id="rId1"/>
  <headerFooter>
    <oddHeader>&amp;L&amp;"Arial,Bold"2019-20 &amp;"Arial,Bold Italic"Survey of Allied Dental Education&amp;"Arial,Bold"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55"/>
  <sheetViews>
    <sheetView zoomScaleNormal="100" workbookViewId="0"/>
  </sheetViews>
  <sheetFormatPr defaultColWidth="9.19921875" defaultRowHeight="12.75" x14ac:dyDescent="0.35"/>
  <cols>
    <col min="1" max="1" width="17.19921875" style="1" customWidth="1"/>
    <col min="2" max="2" width="12.19921875" style="1" customWidth="1"/>
    <col min="3" max="4" width="10.796875" style="1" customWidth="1"/>
    <col min="5" max="5" width="10.46484375" style="1" customWidth="1"/>
    <col min="6" max="7" width="11.19921875" style="1" bestFit="1" customWidth="1"/>
    <col min="8" max="12" width="9.19921875" style="1"/>
    <col min="13" max="13" width="9.796875" style="1" customWidth="1"/>
    <col min="14" max="14" width="2.46484375" style="1" customWidth="1"/>
    <col min="15" max="15" width="6.53125" style="1" customWidth="1"/>
    <col min="16" max="16" width="20.19921875" style="1" bestFit="1" customWidth="1"/>
    <col min="17" max="17" width="9.19921875" style="1"/>
    <col min="18" max="18" width="55.796875" style="1" customWidth="1"/>
    <col min="19" max="23" width="9.19921875" style="1"/>
    <col min="24" max="24" width="56" style="1" customWidth="1"/>
    <col min="25" max="16384" width="9.19921875" style="1"/>
  </cols>
  <sheetData>
    <row r="1" spans="1:24" ht="15.75" x14ac:dyDescent="0.4">
      <c r="A1" s="48" t="s">
        <v>933</v>
      </c>
      <c r="B1" s="254"/>
    </row>
    <row r="2" spans="1:24" ht="13.5" x14ac:dyDescent="0.35">
      <c r="A2" s="526" t="s">
        <v>13</v>
      </c>
      <c r="B2" s="527"/>
    </row>
    <row r="3" spans="1:24" x14ac:dyDescent="0.35">
      <c r="A3" s="16"/>
    </row>
    <row r="4" spans="1:24" x14ac:dyDescent="0.35">
      <c r="A4" s="16"/>
      <c r="I4" s="59"/>
      <c r="P4" s="59"/>
    </row>
    <row r="5" spans="1:24" x14ac:dyDescent="0.35">
      <c r="A5" s="16"/>
      <c r="I5" s="59"/>
    </row>
    <row r="6" spans="1:24" x14ac:dyDescent="0.35">
      <c r="A6" s="16"/>
    </row>
    <row r="7" spans="1:24" x14ac:dyDescent="0.35">
      <c r="A7" s="16"/>
    </row>
    <row r="9" spans="1:24" x14ac:dyDescent="0.35">
      <c r="B9" s="238"/>
      <c r="C9" s="239" t="s">
        <v>17</v>
      </c>
      <c r="D9" s="239" t="s">
        <v>18</v>
      </c>
      <c r="E9" s="239" t="s">
        <v>19</v>
      </c>
      <c r="F9" s="239" t="s">
        <v>20</v>
      </c>
      <c r="G9" s="239" t="s">
        <v>21</v>
      </c>
      <c r="H9" s="20" t="s">
        <v>22</v>
      </c>
      <c r="I9" s="20" t="s">
        <v>23</v>
      </c>
      <c r="J9" s="20" t="s">
        <v>24</v>
      </c>
      <c r="K9" s="20" t="s">
        <v>25</v>
      </c>
      <c r="L9" s="20" t="s">
        <v>26</v>
      </c>
      <c r="M9" s="20" t="s">
        <v>33</v>
      </c>
    </row>
    <row r="10" spans="1:24" x14ac:dyDescent="0.35">
      <c r="A10" s="59"/>
      <c r="B10" s="238" t="s">
        <v>591</v>
      </c>
      <c r="C10" s="240">
        <v>19215</v>
      </c>
      <c r="D10" s="240">
        <v>20571</v>
      </c>
      <c r="E10" s="241">
        <v>22415</v>
      </c>
      <c r="F10" s="241">
        <v>24931</v>
      </c>
      <c r="G10" s="241">
        <v>25114.27</v>
      </c>
      <c r="H10" s="242">
        <v>26541.34</v>
      </c>
      <c r="I10" s="242">
        <v>27404</v>
      </c>
      <c r="J10" s="242">
        <v>27646</v>
      </c>
      <c r="K10" s="242">
        <v>28476</v>
      </c>
      <c r="L10" s="242">
        <v>29018</v>
      </c>
      <c r="M10" s="242">
        <v>29707</v>
      </c>
    </row>
    <row r="11" spans="1:24" x14ac:dyDescent="0.35">
      <c r="A11" s="59"/>
      <c r="B11" s="238" t="s">
        <v>592</v>
      </c>
      <c r="C11" s="240">
        <v>20726</v>
      </c>
      <c r="D11" s="240">
        <v>22365</v>
      </c>
      <c r="E11" s="241">
        <v>24032</v>
      </c>
      <c r="F11" s="241">
        <v>26619</v>
      </c>
      <c r="G11" s="241">
        <v>27148.6</v>
      </c>
      <c r="H11" s="242">
        <v>29465.87</v>
      </c>
      <c r="I11" s="242">
        <v>29909</v>
      </c>
      <c r="J11" s="242">
        <v>30599</v>
      </c>
      <c r="K11" s="242">
        <v>30996</v>
      </c>
      <c r="L11" s="242">
        <v>32325</v>
      </c>
      <c r="M11" s="242">
        <v>32368</v>
      </c>
    </row>
    <row r="12" spans="1:24" x14ac:dyDescent="0.35">
      <c r="A12" s="59"/>
      <c r="B12" s="238" t="s">
        <v>593</v>
      </c>
      <c r="C12" s="240">
        <v>28831</v>
      </c>
      <c r="D12" s="240">
        <v>29989</v>
      </c>
      <c r="E12" s="241">
        <v>32100</v>
      </c>
      <c r="F12" s="241">
        <v>34327</v>
      </c>
      <c r="G12" s="241">
        <v>35532.25</v>
      </c>
      <c r="H12" s="242">
        <v>38243.800000000003</v>
      </c>
      <c r="I12" s="242">
        <v>39391</v>
      </c>
      <c r="J12" s="242">
        <v>39943</v>
      </c>
      <c r="K12" s="242">
        <v>41398</v>
      </c>
      <c r="L12" s="242">
        <v>42839</v>
      </c>
      <c r="M12" s="242">
        <v>43215</v>
      </c>
    </row>
    <row r="13" spans="1:24" ht="13.15" x14ac:dyDescent="0.35">
      <c r="A13" s="59"/>
      <c r="B13" s="59"/>
      <c r="C13" s="59"/>
      <c r="D13" s="59"/>
      <c r="E13" s="59"/>
      <c r="F13" s="59"/>
      <c r="G13" s="59"/>
      <c r="H13" s="59"/>
      <c r="I13" s="59"/>
      <c r="J13" s="59"/>
      <c r="K13" s="59"/>
      <c r="L13" s="59"/>
      <c r="M13" s="59"/>
      <c r="P13" s="243"/>
      <c r="Q13" s="243"/>
      <c r="R13" s="243"/>
    </row>
    <row r="14" spans="1:24" ht="13.15" x14ac:dyDescent="0.35">
      <c r="A14" s="59"/>
      <c r="B14" s="59"/>
      <c r="C14" s="59"/>
      <c r="D14" s="59"/>
      <c r="E14" s="59"/>
      <c r="F14" s="59"/>
      <c r="G14" s="59"/>
      <c r="H14" s="59"/>
      <c r="I14" s="59"/>
      <c r="J14" s="59"/>
      <c r="K14" s="59"/>
      <c r="L14" s="59"/>
      <c r="M14" s="59"/>
      <c r="P14" s="244"/>
      <c r="Q14" s="230"/>
      <c r="R14" s="230"/>
    </row>
    <row r="15" spans="1:24" ht="13.15" x14ac:dyDescent="0.35">
      <c r="A15" s="59"/>
      <c r="B15" s="59"/>
      <c r="C15" s="59"/>
      <c r="D15" s="59"/>
      <c r="E15" s="59"/>
      <c r="F15" s="59"/>
      <c r="G15" s="59"/>
      <c r="H15" s="59"/>
      <c r="I15" s="59"/>
      <c r="J15" s="59"/>
      <c r="K15" s="59"/>
      <c r="L15" s="59"/>
      <c r="M15" s="59"/>
      <c r="P15" s="244"/>
      <c r="Q15" s="230"/>
      <c r="R15" s="230"/>
      <c r="S15" s="243"/>
      <c r="T15" s="243"/>
      <c r="U15" s="243"/>
      <c r="V15" s="243"/>
      <c r="W15" s="243"/>
      <c r="X15" s="243"/>
    </row>
    <row r="16" spans="1:24" ht="13.15" x14ac:dyDescent="0.35">
      <c r="A16" s="59"/>
      <c r="B16" s="59"/>
      <c r="C16" s="59"/>
      <c r="D16" s="59"/>
      <c r="E16" s="59"/>
      <c r="F16" s="59"/>
      <c r="G16" s="59"/>
      <c r="H16" s="59"/>
      <c r="I16" s="59"/>
      <c r="J16" s="59"/>
      <c r="K16" s="59"/>
      <c r="L16" s="59"/>
      <c r="M16" s="59"/>
      <c r="P16" s="244"/>
      <c r="Q16" s="230"/>
      <c r="R16" s="230"/>
      <c r="S16" s="245"/>
      <c r="T16" s="245"/>
      <c r="U16" s="245"/>
      <c r="V16" s="245"/>
      <c r="W16" s="245"/>
      <c r="X16" s="245"/>
    </row>
    <row r="17" spans="1:24" ht="13.5" thickBot="1" x14ac:dyDescent="0.4">
      <c r="A17" s="59"/>
      <c r="B17" s="59"/>
      <c r="C17" s="59"/>
      <c r="D17" s="59"/>
      <c r="E17" s="59"/>
      <c r="F17" s="59"/>
      <c r="G17" s="59"/>
      <c r="H17" s="59"/>
      <c r="I17" s="59"/>
      <c r="J17" s="59"/>
      <c r="K17" s="59"/>
      <c r="L17" s="59"/>
      <c r="M17" s="59"/>
      <c r="P17" s="243"/>
      <c r="Q17" s="245"/>
      <c r="R17" s="245"/>
      <c r="S17" s="245"/>
      <c r="T17" s="245"/>
      <c r="U17" s="245"/>
      <c r="V17" s="245"/>
      <c r="W17" s="245"/>
      <c r="X17" s="245"/>
    </row>
    <row r="18" spans="1:24" ht="13.15" x14ac:dyDescent="0.35">
      <c r="A18" s="59"/>
      <c r="B18" s="207" t="s">
        <v>483</v>
      </c>
      <c r="C18" s="208" t="s">
        <v>594</v>
      </c>
      <c r="D18" s="59"/>
      <c r="E18" s="59"/>
      <c r="F18" s="59"/>
      <c r="G18" s="59"/>
      <c r="H18" s="59"/>
      <c r="I18" s="59"/>
      <c r="J18" s="59"/>
      <c r="K18" s="59"/>
      <c r="L18" s="59"/>
      <c r="M18" s="59"/>
      <c r="P18" s="243"/>
      <c r="Q18" s="245"/>
      <c r="R18" s="245"/>
      <c r="S18" s="245"/>
      <c r="T18" s="245"/>
      <c r="U18" s="245"/>
      <c r="V18" s="245"/>
      <c r="W18" s="245"/>
      <c r="X18" s="245"/>
    </row>
    <row r="19" spans="1:24" ht="13.15" x14ac:dyDescent="0.35">
      <c r="A19" s="59"/>
      <c r="B19" s="136" t="s">
        <v>595</v>
      </c>
      <c r="C19" s="133">
        <v>29707</v>
      </c>
      <c r="D19" s="59"/>
      <c r="E19" s="59"/>
      <c r="F19" s="59"/>
      <c r="G19" s="59"/>
      <c r="H19" s="59"/>
      <c r="I19" s="59"/>
      <c r="J19" s="59"/>
      <c r="K19" s="59"/>
      <c r="L19" s="59"/>
      <c r="M19" s="59"/>
      <c r="P19" s="243"/>
      <c r="Q19" s="245"/>
      <c r="R19" s="245"/>
      <c r="S19" s="245"/>
      <c r="T19" s="245"/>
      <c r="U19" s="245"/>
      <c r="V19" s="245"/>
      <c r="W19" s="245"/>
      <c r="X19" s="246"/>
    </row>
    <row r="20" spans="1:24" ht="13.15" x14ac:dyDescent="0.35">
      <c r="A20" s="59"/>
      <c r="B20" s="136" t="s">
        <v>596</v>
      </c>
      <c r="C20" s="133">
        <v>32368</v>
      </c>
      <c r="D20" s="59"/>
      <c r="E20" s="59"/>
      <c r="F20" s="59"/>
      <c r="G20" s="59"/>
      <c r="H20" s="59"/>
      <c r="I20" s="59"/>
      <c r="J20" s="59"/>
      <c r="K20" s="59"/>
      <c r="L20" s="59"/>
      <c r="M20" s="59"/>
      <c r="P20" s="243"/>
      <c r="Q20" s="245"/>
      <c r="R20" s="245"/>
      <c r="S20" s="245"/>
      <c r="T20" s="245"/>
      <c r="U20" s="245"/>
      <c r="V20" s="245"/>
      <c r="W20" s="245"/>
      <c r="X20" s="245"/>
    </row>
    <row r="21" spans="1:24" ht="13.15" x14ac:dyDescent="0.35">
      <c r="A21" s="59"/>
      <c r="B21" s="136" t="s">
        <v>597</v>
      </c>
      <c r="C21" s="133">
        <v>43215</v>
      </c>
      <c r="D21" s="59"/>
      <c r="E21" s="59"/>
      <c r="F21" s="59"/>
      <c r="G21" s="59"/>
      <c r="H21" s="59"/>
      <c r="I21" s="59"/>
      <c r="J21" s="59"/>
      <c r="K21" s="59"/>
      <c r="L21" s="59"/>
      <c r="M21" s="59"/>
      <c r="P21" s="243"/>
      <c r="Q21" s="245"/>
      <c r="R21" s="245"/>
      <c r="S21" s="245"/>
      <c r="T21" s="245"/>
      <c r="U21" s="245"/>
      <c r="V21" s="245"/>
      <c r="W21" s="245"/>
      <c r="X21" s="245"/>
    </row>
    <row r="22" spans="1:24" ht="13.15" x14ac:dyDescent="0.35">
      <c r="A22" s="59"/>
      <c r="B22" s="59"/>
      <c r="C22" s="59"/>
      <c r="D22" s="59"/>
      <c r="E22" s="59"/>
      <c r="F22" s="59"/>
      <c r="G22" s="59"/>
      <c r="H22" s="59"/>
      <c r="I22" s="59"/>
      <c r="J22" s="59"/>
      <c r="K22" s="59"/>
      <c r="L22" s="59"/>
      <c r="M22" s="59"/>
      <c r="P22" s="243"/>
      <c r="Q22" s="245"/>
      <c r="R22" s="245"/>
      <c r="S22" s="245"/>
      <c r="T22" s="245"/>
      <c r="U22" s="245"/>
      <c r="V22" s="245"/>
      <c r="W22" s="245"/>
      <c r="X22" s="245"/>
    </row>
    <row r="23" spans="1:24" ht="13.15" x14ac:dyDescent="0.35">
      <c r="A23" s="59"/>
      <c r="B23" s="59"/>
      <c r="C23" s="59"/>
      <c r="D23" s="59"/>
      <c r="E23" s="59"/>
      <c r="F23" s="59"/>
      <c r="G23" s="59"/>
      <c r="H23" s="59"/>
      <c r="I23" s="59"/>
      <c r="J23" s="59"/>
      <c r="K23" s="59"/>
      <c r="L23" s="59"/>
      <c r="M23" s="59"/>
      <c r="P23" s="243"/>
      <c r="Q23" s="245"/>
      <c r="R23" s="245"/>
      <c r="S23" s="245"/>
      <c r="T23" s="245"/>
      <c r="U23" s="245"/>
      <c r="V23" s="245"/>
      <c r="W23" s="245"/>
      <c r="X23" s="246"/>
    </row>
    <row r="24" spans="1:24" ht="13.15" x14ac:dyDescent="0.35">
      <c r="A24" s="59"/>
      <c r="B24" s="59"/>
      <c r="C24" s="59"/>
      <c r="D24" s="59"/>
      <c r="E24" s="59"/>
      <c r="F24" s="59"/>
      <c r="G24" s="59"/>
      <c r="H24" s="59"/>
      <c r="I24" s="59"/>
      <c r="J24" s="59"/>
      <c r="K24" s="59"/>
      <c r="L24" s="59"/>
      <c r="M24" s="59"/>
      <c r="P24" s="243"/>
      <c r="Q24" s="245"/>
      <c r="R24" s="245"/>
      <c r="S24" s="245"/>
      <c r="T24" s="245"/>
      <c r="U24" s="245"/>
      <c r="V24" s="245"/>
      <c r="W24" s="245"/>
      <c r="X24" s="245"/>
    </row>
    <row r="25" spans="1:24" ht="13.15" x14ac:dyDescent="0.35">
      <c r="A25" s="59"/>
      <c r="B25" s="59"/>
      <c r="C25" s="59"/>
      <c r="D25" s="59"/>
      <c r="E25" s="59"/>
      <c r="F25" s="59"/>
      <c r="G25" s="59"/>
      <c r="H25" s="59"/>
      <c r="I25" s="59"/>
      <c r="J25" s="59"/>
      <c r="K25" s="59"/>
      <c r="L25" s="59"/>
      <c r="M25" s="59"/>
      <c r="P25" s="243"/>
      <c r="Q25" s="245"/>
      <c r="R25" s="245"/>
      <c r="S25" s="245"/>
      <c r="T25" s="245"/>
      <c r="U25" s="245"/>
      <c r="V25" s="245"/>
      <c r="W25" s="245"/>
      <c r="X25" s="246"/>
    </row>
    <row r="26" spans="1:24" x14ac:dyDescent="0.35">
      <c r="A26" s="59"/>
      <c r="B26" s="59"/>
      <c r="C26" s="59"/>
      <c r="D26" s="59"/>
      <c r="E26" s="59"/>
      <c r="F26" s="59"/>
      <c r="G26" s="59"/>
      <c r="H26" s="59"/>
      <c r="I26" s="59"/>
      <c r="J26" s="59"/>
      <c r="K26" s="59"/>
      <c r="L26" s="59"/>
      <c r="M26" s="59"/>
    </row>
    <row r="27" spans="1:24" x14ac:dyDescent="0.35">
      <c r="A27" s="59"/>
      <c r="B27" s="59"/>
      <c r="C27" s="59"/>
      <c r="D27" s="59"/>
      <c r="E27" s="59"/>
      <c r="F27" s="59"/>
      <c r="G27" s="59"/>
      <c r="H27" s="59"/>
      <c r="I27" s="59"/>
      <c r="J27" s="59"/>
      <c r="K27" s="59"/>
      <c r="L27" s="59"/>
      <c r="M27" s="59"/>
    </row>
    <row r="28" spans="1:24" x14ac:dyDescent="0.35">
      <c r="A28" s="59"/>
      <c r="B28" s="59"/>
      <c r="C28" s="59"/>
      <c r="D28" s="59"/>
      <c r="E28" s="59"/>
      <c r="F28" s="59"/>
      <c r="G28" s="59"/>
      <c r="H28" s="59"/>
      <c r="I28" s="59"/>
      <c r="J28" s="59"/>
      <c r="K28" s="59"/>
      <c r="L28" s="59"/>
      <c r="M28" s="59"/>
    </row>
    <row r="29" spans="1:24" x14ac:dyDescent="0.35">
      <c r="A29" s="59"/>
      <c r="B29" s="59"/>
      <c r="C29" s="59"/>
      <c r="D29" s="59"/>
      <c r="E29" s="59"/>
      <c r="F29" s="59"/>
      <c r="G29" s="59"/>
      <c r="H29" s="59"/>
      <c r="I29" s="59"/>
      <c r="J29" s="59"/>
      <c r="K29" s="59"/>
      <c r="L29" s="59"/>
      <c r="M29" s="59"/>
    </row>
    <row r="30" spans="1:24" ht="13.9" x14ac:dyDescent="0.35">
      <c r="A30" s="501" t="s">
        <v>934</v>
      </c>
      <c r="B30" s="59"/>
      <c r="C30" s="59"/>
      <c r="D30" s="59"/>
      <c r="E30" s="59"/>
      <c r="F30" s="59"/>
      <c r="G30" s="59"/>
      <c r="H30" s="59"/>
      <c r="I30" s="59"/>
      <c r="J30" s="59"/>
      <c r="K30" s="59"/>
      <c r="L30" s="59"/>
      <c r="M30" s="59"/>
    </row>
    <row r="31" spans="1:24" x14ac:dyDescent="0.35">
      <c r="A31" s="501"/>
      <c r="B31" s="59"/>
      <c r="C31" s="59"/>
      <c r="D31" s="59"/>
      <c r="E31" s="59"/>
      <c r="F31" s="59"/>
      <c r="G31" s="59"/>
      <c r="H31" s="59"/>
      <c r="I31" s="59"/>
      <c r="J31" s="59"/>
      <c r="K31" s="59"/>
      <c r="L31" s="59"/>
      <c r="M31" s="59"/>
    </row>
    <row r="32" spans="1:24" x14ac:dyDescent="0.35">
      <c r="A32" s="496" t="s">
        <v>931</v>
      </c>
      <c r="J32" s="38"/>
    </row>
    <row r="33" spans="1:20" x14ac:dyDescent="0.35">
      <c r="A33" s="500" t="s">
        <v>986</v>
      </c>
    </row>
    <row r="35" spans="1:20" ht="15.75" x14ac:dyDescent="0.4">
      <c r="A35" s="48" t="s">
        <v>935</v>
      </c>
      <c r="N35" s="59"/>
    </row>
    <row r="37" spans="1:20" x14ac:dyDescent="0.35">
      <c r="P37" s="59"/>
    </row>
    <row r="38" spans="1:20" x14ac:dyDescent="0.35">
      <c r="N38" s="59"/>
      <c r="P38" s="42"/>
    </row>
    <row r="39" spans="1:20" ht="12.75" customHeight="1" x14ac:dyDescent="0.35">
      <c r="N39" s="247"/>
      <c r="R39" s="248"/>
      <c r="S39" s="248"/>
      <c r="T39" s="248"/>
    </row>
    <row r="40" spans="1:20" ht="140.25" x14ac:dyDescent="0.35">
      <c r="B40" s="249" t="s">
        <v>963</v>
      </c>
      <c r="C40" s="249" t="s">
        <v>937</v>
      </c>
      <c r="D40" s="249" t="s">
        <v>964</v>
      </c>
      <c r="E40" s="249" t="s">
        <v>938</v>
      </c>
      <c r="F40" s="249" t="s">
        <v>939</v>
      </c>
      <c r="G40" s="249" t="s">
        <v>940</v>
      </c>
      <c r="M40" s="248"/>
      <c r="N40" s="248"/>
      <c r="O40" s="248"/>
      <c r="P40" s="248"/>
    </row>
    <row r="41" spans="1:20" ht="13.15" x14ac:dyDescent="0.35">
      <c r="B41" s="250">
        <v>13565</v>
      </c>
      <c r="C41" s="251">
        <v>17068</v>
      </c>
      <c r="D41" s="252">
        <v>4756</v>
      </c>
      <c r="E41" s="251">
        <v>8180</v>
      </c>
      <c r="F41" s="251">
        <v>26528</v>
      </c>
      <c r="G41" s="250">
        <v>13014</v>
      </c>
      <c r="M41" s="206"/>
      <c r="N41" s="206"/>
      <c r="O41" s="206"/>
      <c r="P41" s="206"/>
    </row>
    <row r="42" spans="1:20" ht="13.15" x14ac:dyDescent="0.35">
      <c r="M42" s="206"/>
      <c r="N42" s="206"/>
      <c r="O42" s="57"/>
      <c r="P42" s="57"/>
    </row>
    <row r="43" spans="1:20" ht="13.15" x14ac:dyDescent="0.35">
      <c r="M43" s="206"/>
      <c r="N43" s="206"/>
      <c r="O43" s="57"/>
      <c r="P43" s="57"/>
    </row>
    <row r="44" spans="1:20" ht="13.15" x14ac:dyDescent="0.35">
      <c r="M44" s="206"/>
      <c r="N44" s="206"/>
      <c r="O44" s="57"/>
      <c r="P44" s="57"/>
    </row>
    <row r="45" spans="1:20" ht="13.15" x14ac:dyDescent="0.35">
      <c r="M45" s="206"/>
      <c r="N45" s="206"/>
      <c r="O45" s="57"/>
      <c r="P45" s="57"/>
    </row>
    <row r="46" spans="1:20" ht="13.15" x14ac:dyDescent="0.35">
      <c r="M46" s="206"/>
      <c r="N46" s="206"/>
      <c r="O46" s="57"/>
      <c r="P46" s="57"/>
    </row>
    <row r="47" spans="1:20" ht="13.15" x14ac:dyDescent="0.35">
      <c r="M47" s="206"/>
      <c r="N47" s="206"/>
      <c r="O47" s="57"/>
      <c r="P47" s="57"/>
    </row>
    <row r="48" spans="1:20" ht="13.15" x14ac:dyDescent="0.35">
      <c r="M48" s="206"/>
      <c r="N48" s="206"/>
      <c r="O48" s="57"/>
      <c r="P48" s="57"/>
    </row>
    <row r="49" spans="1:16" ht="13.15" x14ac:dyDescent="0.35">
      <c r="M49" s="206"/>
      <c r="N49" s="206"/>
      <c r="O49" s="57"/>
      <c r="P49" s="57"/>
    </row>
    <row r="52" spans="1:16" ht="13.9" x14ac:dyDescent="0.35">
      <c r="A52" s="502" t="s">
        <v>936</v>
      </c>
    </row>
    <row r="53" spans="1:16" x14ac:dyDescent="0.35">
      <c r="A53" s="502"/>
    </row>
    <row r="54" spans="1:16" x14ac:dyDescent="0.35">
      <c r="A54" s="496" t="s">
        <v>930</v>
      </c>
    </row>
    <row r="55" spans="1:16" x14ac:dyDescent="0.35">
      <c r="A55" s="503" t="s">
        <v>986</v>
      </c>
    </row>
  </sheetData>
  <mergeCells count="1">
    <mergeCell ref="A2:B2"/>
  </mergeCells>
  <hyperlinks>
    <hyperlink ref="A2" location="TOC!A1" display="Return to Table of Contents"/>
  </hyperlinks>
  <pageMargins left="0.25" right="0.25" top="0.75" bottom="0.75" header="0.3" footer="0.3"/>
  <pageSetup scale="73" fitToHeight="0" orientation="portrait" r:id="rId1"/>
  <headerFooter>
    <oddHeader>&amp;L&amp;"Arial,Bold"2019-20 &amp;"Arial,Bold Italic"Survey of Allied Dental Education&amp;"Arial,Bold"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37"/>
  <sheetViews>
    <sheetView zoomScaleNormal="100" workbookViewId="0">
      <pane xSplit="2" ySplit="3" topLeftCell="C4"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8.796875" style="77" customWidth="1"/>
    <col min="2" max="2" width="70.53125" style="77" customWidth="1"/>
    <col min="3" max="3" width="13.53125" style="77" customWidth="1"/>
    <col min="4" max="4" width="12.796875" style="77" customWidth="1"/>
    <col min="5" max="8" width="11.53125" style="77" customWidth="1"/>
    <col min="9" max="16384" width="9.19921875" style="77"/>
  </cols>
  <sheetData>
    <row r="1" spans="1:8" ht="13.9" x14ac:dyDescent="0.4">
      <c r="A1" s="95" t="s">
        <v>943</v>
      </c>
    </row>
    <row r="2" spans="1:8" ht="21.75" customHeight="1" x14ac:dyDescent="0.35">
      <c r="A2" s="535" t="s">
        <v>13</v>
      </c>
      <c r="B2" s="535"/>
    </row>
    <row r="3" spans="1:8" ht="42.75" customHeight="1" x14ac:dyDescent="0.4">
      <c r="A3" s="255" t="s">
        <v>85</v>
      </c>
      <c r="B3" s="256" t="s">
        <v>86</v>
      </c>
      <c r="C3" s="255" t="s">
        <v>598</v>
      </c>
      <c r="D3" s="255" t="s">
        <v>599</v>
      </c>
      <c r="E3" s="255" t="s">
        <v>600</v>
      </c>
      <c r="F3" s="255" t="s">
        <v>601</v>
      </c>
      <c r="G3" s="255" t="s">
        <v>602</v>
      </c>
      <c r="H3" s="255" t="s">
        <v>603</v>
      </c>
    </row>
    <row r="4" spans="1:8" ht="20.100000000000001" customHeight="1" x14ac:dyDescent="0.35">
      <c r="A4" s="105" t="s">
        <v>91</v>
      </c>
      <c r="B4" s="106" t="s">
        <v>92</v>
      </c>
      <c r="C4" s="257">
        <v>30662</v>
      </c>
      <c r="D4" s="258">
        <v>2820</v>
      </c>
      <c r="E4" s="258">
        <v>197</v>
      </c>
      <c r="F4" s="258">
        <v>1550</v>
      </c>
      <c r="G4" s="258"/>
      <c r="H4" s="259">
        <v>2176</v>
      </c>
    </row>
    <row r="5" spans="1:8" ht="20.100000000000001" customHeight="1" x14ac:dyDescent="0.35">
      <c r="A5" s="110" t="s">
        <v>91</v>
      </c>
      <c r="B5" s="111" t="s">
        <v>95</v>
      </c>
      <c r="C5" s="260">
        <v>3700</v>
      </c>
      <c r="D5" s="216">
        <v>3000</v>
      </c>
      <c r="E5" s="216">
        <v>200</v>
      </c>
      <c r="F5" s="216">
        <v>1000</v>
      </c>
      <c r="G5" s="216"/>
      <c r="H5" s="217">
        <v>90</v>
      </c>
    </row>
    <row r="6" spans="1:8" ht="20.100000000000001" customHeight="1" x14ac:dyDescent="0.35">
      <c r="A6" s="105" t="s">
        <v>96</v>
      </c>
      <c r="B6" s="106" t="s">
        <v>97</v>
      </c>
      <c r="C6" s="261">
        <v>7136</v>
      </c>
      <c r="D6" s="218"/>
      <c r="E6" s="218"/>
      <c r="F6" s="218">
        <v>1164</v>
      </c>
      <c r="G6" s="218">
        <v>1597</v>
      </c>
      <c r="H6" s="219"/>
    </row>
    <row r="7" spans="1:8" ht="20.100000000000001" customHeight="1" x14ac:dyDescent="0.35">
      <c r="A7" s="110" t="s">
        <v>98</v>
      </c>
      <c r="B7" s="111" t="s">
        <v>99</v>
      </c>
      <c r="C7" s="260">
        <v>23417</v>
      </c>
      <c r="D7" s="216">
        <v>3277</v>
      </c>
      <c r="E7" s="216">
        <v>55</v>
      </c>
      <c r="F7" s="216">
        <v>2154</v>
      </c>
      <c r="G7" s="216">
        <v>460</v>
      </c>
      <c r="H7" s="217"/>
    </row>
    <row r="8" spans="1:8" ht="20.100000000000001" customHeight="1" x14ac:dyDescent="0.35">
      <c r="A8" s="105" t="s">
        <v>98</v>
      </c>
      <c r="B8" s="106" t="s">
        <v>100</v>
      </c>
      <c r="C8" s="268" t="s">
        <v>607</v>
      </c>
      <c r="D8" s="269" t="s">
        <v>606</v>
      </c>
      <c r="E8" s="269" t="s">
        <v>606</v>
      </c>
      <c r="F8" s="269" t="s">
        <v>606</v>
      </c>
      <c r="G8" s="269" t="s">
        <v>606</v>
      </c>
      <c r="H8" s="270" t="s">
        <v>606</v>
      </c>
    </row>
    <row r="9" spans="1:8" ht="20.100000000000001" customHeight="1" x14ac:dyDescent="0.35">
      <c r="A9" s="110" t="s">
        <v>98</v>
      </c>
      <c r="B9" s="111" t="s">
        <v>101</v>
      </c>
      <c r="C9" s="260">
        <v>2635</v>
      </c>
      <c r="D9" s="216">
        <v>4165</v>
      </c>
      <c r="E9" s="216">
        <v>350</v>
      </c>
      <c r="F9" s="216">
        <v>1450</v>
      </c>
      <c r="G9" s="216"/>
      <c r="H9" s="217">
        <v>1530</v>
      </c>
    </row>
    <row r="10" spans="1:8" ht="20.100000000000001" customHeight="1" x14ac:dyDescent="0.35">
      <c r="A10" s="105" t="s">
        <v>98</v>
      </c>
      <c r="B10" s="106" t="s">
        <v>102</v>
      </c>
      <c r="C10" s="261">
        <v>3080</v>
      </c>
      <c r="D10" s="218">
        <v>0</v>
      </c>
      <c r="E10" s="218">
        <v>0</v>
      </c>
      <c r="F10" s="218">
        <v>0</v>
      </c>
      <c r="G10" s="218">
        <v>0</v>
      </c>
      <c r="H10" s="219">
        <v>5420</v>
      </c>
    </row>
    <row r="11" spans="1:8" ht="20.100000000000001" customHeight="1" x14ac:dyDescent="0.35">
      <c r="A11" s="110" t="s">
        <v>98</v>
      </c>
      <c r="B11" s="111" t="s">
        <v>103</v>
      </c>
      <c r="C11" s="260">
        <v>28150</v>
      </c>
      <c r="D11" s="216">
        <v>6165</v>
      </c>
      <c r="E11" s="216">
        <v>250</v>
      </c>
      <c r="F11" s="216">
        <v>650</v>
      </c>
      <c r="G11" s="216">
        <v>0</v>
      </c>
      <c r="H11" s="217">
        <v>350</v>
      </c>
    </row>
    <row r="12" spans="1:8" ht="20.100000000000001" customHeight="1" x14ac:dyDescent="0.35">
      <c r="A12" s="105" t="s">
        <v>98</v>
      </c>
      <c r="B12" s="106" t="s">
        <v>104</v>
      </c>
      <c r="C12" s="261">
        <v>2665</v>
      </c>
      <c r="D12" s="218">
        <v>1609</v>
      </c>
      <c r="E12" s="218">
        <v>425</v>
      </c>
      <c r="F12" s="218">
        <v>1250</v>
      </c>
      <c r="G12" s="218">
        <v>1520</v>
      </c>
      <c r="H12" s="219">
        <v>150</v>
      </c>
    </row>
    <row r="13" spans="1:8" ht="20.100000000000001" customHeight="1" x14ac:dyDescent="0.35">
      <c r="A13" s="110" t="s">
        <v>98</v>
      </c>
      <c r="B13" s="111" t="s">
        <v>105</v>
      </c>
      <c r="C13" s="260">
        <v>3652</v>
      </c>
      <c r="D13" s="216">
        <v>4000</v>
      </c>
      <c r="E13" s="216">
        <v>200</v>
      </c>
      <c r="F13" s="216">
        <v>450</v>
      </c>
      <c r="G13" s="216">
        <v>100</v>
      </c>
      <c r="H13" s="217">
        <v>100</v>
      </c>
    </row>
    <row r="14" spans="1:8" ht="20.100000000000001" customHeight="1" x14ac:dyDescent="0.35">
      <c r="A14" s="105" t="s">
        <v>98</v>
      </c>
      <c r="B14" s="106" t="s">
        <v>106</v>
      </c>
      <c r="C14" s="261">
        <v>2610</v>
      </c>
      <c r="D14" s="218">
        <v>5470</v>
      </c>
      <c r="E14" s="218">
        <v>300</v>
      </c>
      <c r="F14" s="218">
        <v>1110</v>
      </c>
      <c r="G14" s="218">
        <v>2331</v>
      </c>
      <c r="H14" s="219">
        <v>0</v>
      </c>
    </row>
    <row r="15" spans="1:8" ht="20.100000000000001" customHeight="1" x14ac:dyDescent="0.35">
      <c r="A15" s="110" t="s">
        <v>107</v>
      </c>
      <c r="B15" s="111" t="s">
        <v>108</v>
      </c>
      <c r="C15" s="260">
        <v>7338</v>
      </c>
      <c r="D15" s="216">
        <v>3200</v>
      </c>
      <c r="E15" s="216">
        <v>150</v>
      </c>
      <c r="F15" s="216">
        <v>1200</v>
      </c>
      <c r="G15" s="216">
        <v>100</v>
      </c>
      <c r="H15" s="217">
        <v>225</v>
      </c>
    </row>
    <row r="16" spans="1:8" ht="20.100000000000001" customHeight="1" x14ac:dyDescent="0.35">
      <c r="A16" s="105" t="s">
        <v>107</v>
      </c>
      <c r="B16" s="106" t="s">
        <v>109</v>
      </c>
      <c r="C16" s="261">
        <v>9000</v>
      </c>
      <c r="D16" s="218">
        <v>2400</v>
      </c>
      <c r="E16" s="218">
        <v>150</v>
      </c>
      <c r="F16" s="218">
        <v>1375</v>
      </c>
      <c r="G16" s="218">
        <v>360</v>
      </c>
      <c r="H16" s="219">
        <v>4334</v>
      </c>
    </row>
    <row r="17" spans="1:8" ht="20.100000000000001" customHeight="1" x14ac:dyDescent="0.35">
      <c r="A17" s="110" t="s">
        <v>110</v>
      </c>
      <c r="B17" s="111" t="s">
        <v>111</v>
      </c>
      <c r="C17" s="260">
        <v>1762</v>
      </c>
      <c r="D17" s="216">
        <v>0</v>
      </c>
      <c r="E17" s="216">
        <v>200</v>
      </c>
      <c r="F17" s="216">
        <v>1344</v>
      </c>
      <c r="G17" s="216">
        <v>5555</v>
      </c>
      <c r="H17" s="217">
        <v>0</v>
      </c>
    </row>
    <row r="18" spans="1:8" ht="20.100000000000001" customHeight="1" x14ac:dyDescent="0.35">
      <c r="A18" s="105" t="s">
        <v>110</v>
      </c>
      <c r="B18" s="106" t="s">
        <v>112</v>
      </c>
      <c r="C18" s="261">
        <v>28608</v>
      </c>
      <c r="D18" s="218">
        <v>4672</v>
      </c>
      <c r="E18" s="218">
        <v>70</v>
      </c>
      <c r="F18" s="218">
        <v>765</v>
      </c>
      <c r="G18" s="218">
        <v>0</v>
      </c>
      <c r="H18" s="219">
        <v>650</v>
      </c>
    </row>
    <row r="19" spans="1:8" ht="20.100000000000001" customHeight="1" x14ac:dyDescent="0.35">
      <c r="A19" s="110" t="s">
        <v>110</v>
      </c>
      <c r="B19" s="111" t="s">
        <v>113</v>
      </c>
      <c r="C19" s="260">
        <v>30803</v>
      </c>
      <c r="D19" s="216">
        <v>4272</v>
      </c>
      <c r="E19" s="216">
        <v>55</v>
      </c>
      <c r="F19" s="216">
        <v>910</v>
      </c>
      <c r="G19" s="216">
        <v>0</v>
      </c>
      <c r="H19" s="217">
        <v>0</v>
      </c>
    </row>
    <row r="20" spans="1:8" ht="20.100000000000001" customHeight="1" x14ac:dyDescent="0.35">
      <c r="A20" s="105" t="s">
        <v>110</v>
      </c>
      <c r="B20" s="106" t="s">
        <v>114</v>
      </c>
      <c r="C20" s="261">
        <v>1380</v>
      </c>
      <c r="D20" s="218">
        <v>2353</v>
      </c>
      <c r="E20" s="218">
        <v>375</v>
      </c>
      <c r="F20" s="218">
        <v>2900</v>
      </c>
      <c r="G20" s="218">
        <v>116</v>
      </c>
      <c r="H20" s="219">
        <v>134</v>
      </c>
    </row>
    <row r="21" spans="1:8" ht="20.100000000000001" customHeight="1" x14ac:dyDescent="0.35">
      <c r="A21" s="110" t="s">
        <v>110</v>
      </c>
      <c r="B21" s="111" t="s">
        <v>115</v>
      </c>
      <c r="C21" s="260">
        <v>1500</v>
      </c>
      <c r="D21" s="216">
        <v>6355</v>
      </c>
      <c r="E21" s="216">
        <v>200</v>
      </c>
      <c r="F21" s="216">
        <v>660</v>
      </c>
      <c r="G21" s="216">
        <v>0</v>
      </c>
      <c r="H21" s="217">
        <v>0</v>
      </c>
    </row>
    <row r="22" spans="1:8" ht="20.100000000000001" customHeight="1" x14ac:dyDescent="0.35">
      <c r="A22" s="105" t="s">
        <v>110</v>
      </c>
      <c r="B22" s="106" t="s">
        <v>116</v>
      </c>
      <c r="C22" s="261">
        <v>42000</v>
      </c>
      <c r="D22" s="218">
        <v>0</v>
      </c>
      <c r="E22" s="218">
        <v>0</v>
      </c>
      <c r="F22" s="218">
        <v>6685</v>
      </c>
      <c r="G22" s="218">
        <v>850</v>
      </c>
      <c r="H22" s="219">
        <v>0</v>
      </c>
    </row>
    <row r="23" spans="1:8" ht="20.100000000000001" customHeight="1" x14ac:dyDescent="0.35">
      <c r="A23" s="110" t="s">
        <v>110</v>
      </c>
      <c r="B23" s="111" t="s">
        <v>117</v>
      </c>
      <c r="C23" s="260">
        <v>36906</v>
      </c>
      <c r="D23" s="216">
        <v>0</v>
      </c>
      <c r="E23" s="216">
        <v>0</v>
      </c>
      <c r="F23" s="216">
        <v>6685</v>
      </c>
      <c r="G23" s="216">
        <v>850</v>
      </c>
      <c r="H23" s="217">
        <v>0</v>
      </c>
    </row>
    <row r="24" spans="1:8" ht="20.100000000000001" customHeight="1" x14ac:dyDescent="0.35">
      <c r="A24" s="105" t="s">
        <v>110</v>
      </c>
      <c r="B24" s="106" t="s">
        <v>118</v>
      </c>
      <c r="C24" s="261">
        <v>27029</v>
      </c>
      <c r="D24" s="218">
        <v>6657</v>
      </c>
      <c r="E24" s="218">
        <v>0</v>
      </c>
      <c r="F24" s="218">
        <v>0</v>
      </c>
      <c r="G24" s="218">
        <v>0</v>
      </c>
      <c r="H24" s="219">
        <v>0</v>
      </c>
    </row>
    <row r="25" spans="1:8" ht="20.100000000000001" customHeight="1" x14ac:dyDescent="0.35">
      <c r="A25" s="110" t="s">
        <v>110</v>
      </c>
      <c r="B25" s="111" t="s">
        <v>119</v>
      </c>
      <c r="C25" s="260">
        <v>1280</v>
      </c>
      <c r="D25" s="216">
        <v>3100</v>
      </c>
      <c r="E25" s="216">
        <v>370</v>
      </c>
      <c r="F25" s="216">
        <v>1500</v>
      </c>
      <c r="G25" s="216">
        <v>175</v>
      </c>
      <c r="H25" s="217">
        <v>0</v>
      </c>
    </row>
    <row r="26" spans="1:8" ht="20.100000000000001" customHeight="1" x14ac:dyDescent="0.35">
      <c r="A26" s="105" t="s">
        <v>110</v>
      </c>
      <c r="B26" s="106" t="s">
        <v>120</v>
      </c>
      <c r="C26" s="261">
        <v>1541</v>
      </c>
      <c r="D26" s="218">
        <v>10000</v>
      </c>
      <c r="E26" s="218">
        <v>200</v>
      </c>
      <c r="F26" s="218">
        <v>1000</v>
      </c>
      <c r="G26" s="218">
        <v>0</v>
      </c>
      <c r="H26" s="219">
        <v>0</v>
      </c>
    </row>
    <row r="27" spans="1:8" ht="20.100000000000001" customHeight="1" x14ac:dyDescent="0.35">
      <c r="A27" s="110" t="s">
        <v>110</v>
      </c>
      <c r="B27" s="111" t="s">
        <v>121</v>
      </c>
      <c r="C27" s="260">
        <v>1674</v>
      </c>
      <c r="D27" s="216">
        <v>2500</v>
      </c>
      <c r="E27" s="216">
        <v>250</v>
      </c>
      <c r="F27" s="216">
        <v>800</v>
      </c>
      <c r="G27" s="216">
        <v>0</v>
      </c>
      <c r="H27" s="217">
        <v>3024</v>
      </c>
    </row>
    <row r="28" spans="1:8" ht="20.100000000000001" customHeight="1" x14ac:dyDescent="0.35">
      <c r="A28" s="105" t="s">
        <v>110</v>
      </c>
      <c r="B28" s="106" t="s">
        <v>122</v>
      </c>
      <c r="C28" s="261">
        <v>1242</v>
      </c>
      <c r="D28" s="218">
        <v>6600</v>
      </c>
      <c r="E28" s="218">
        <v>300</v>
      </c>
      <c r="F28" s="218">
        <v>1100</v>
      </c>
      <c r="G28" s="218">
        <v>0</v>
      </c>
      <c r="H28" s="219">
        <v>0</v>
      </c>
    </row>
    <row r="29" spans="1:8" ht="20.100000000000001" customHeight="1" x14ac:dyDescent="0.35">
      <c r="A29" s="110" t="s">
        <v>110</v>
      </c>
      <c r="B29" s="111" t="s">
        <v>123</v>
      </c>
      <c r="C29" s="260">
        <v>79999</v>
      </c>
      <c r="D29" s="216">
        <v>4670</v>
      </c>
      <c r="E29" s="216">
        <v>270</v>
      </c>
      <c r="F29" s="216">
        <v>340</v>
      </c>
      <c r="G29" s="216">
        <v>0</v>
      </c>
      <c r="H29" s="217">
        <v>2000</v>
      </c>
    </row>
    <row r="30" spans="1:8" ht="20.100000000000001" customHeight="1" x14ac:dyDescent="0.35">
      <c r="A30" s="105" t="s">
        <v>110</v>
      </c>
      <c r="B30" s="106" t="s">
        <v>124</v>
      </c>
      <c r="C30" s="261">
        <v>34650</v>
      </c>
      <c r="D30" s="218">
        <v>8300</v>
      </c>
      <c r="E30" s="218">
        <v>200</v>
      </c>
      <c r="F30" s="218">
        <v>1050</v>
      </c>
      <c r="G30" s="218">
        <v>160</v>
      </c>
      <c r="H30" s="219">
        <v>1731</v>
      </c>
    </row>
    <row r="31" spans="1:8" ht="20.100000000000001" customHeight="1" x14ac:dyDescent="0.35">
      <c r="A31" s="110" t="s">
        <v>110</v>
      </c>
      <c r="B31" s="111" t="s">
        <v>125</v>
      </c>
      <c r="C31" s="260">
        <v>1587</v>
      </c>
      <c r="D31" s="216">
        <v>6842</v>
      </c>
      <c r="E31" s="216">
        <v>102</v>
      </c>
      <c r="F31" s="216">
        <v>500</v>
      </c>
      <c r="G31" s="216">
        <v>0</v>
      </c>
      <c r="H31" s="217">
        <v>300</v>
      </c>
    </row>
    <row r="32" spans="1:8" ht="20.100000000000001" customHeight="1" x14ac:dyDescent="0.35">
      <c r="A32" s="105" t="s">
        <v>110</v>
      </c>
      <c r="B32" s="106" t="s">
        <v>126</v>
      </c>
      <c r="C32" s="261">
        <v>1380</v>
      </c>
      <c r="D32" s="218">
        <v>12000</v>
      </c>
      <c r="E32" s="218">
        <v>200</v>
      </c>
      <c r="F32" s="218">
        <v>2100</v>
      </c>
      <c r="G32" s="218">
        <v>0</v>
      </c>
      <c r="H32" s="219">
        <v>0</v>
      </c>
    </row>
    <row r="33" spans="1:8" ht="20.100000000000001" customHeight="1" x14ac:dyDescent="0.35">
      <c r="A33" s="110" t="s">
        <v>110</v>
      </c>
      <c r="B33" s="111" t="s">
        <v>127</v>
      </c>
      <c r="C33" s="260">
        <v>1541</v>
      </c>
      <c r="D33" s="216">
        <v>6334</v>
      </c>
      <c r="E33" s="216">
        <v>400</v>
      </c>
      <c r="F33" s="216">
        <v>1100</v>
      </c>
      <c r="G33" s="216">
        <v>0</v>
      </c>
      <c r="H33" s="217">
        <v>112</v>
      </c>
    </row>
    <row r="34" spans="1:8" ht="20.100000000000001" customHeight="1" x14ac:dyDescent="0.35">
      <c r="A34" s="105" t="s">
        <v>110</v>
      </c>
      <c r="B34" s="106" t="s">
        <v>128</v>
      </c>
      <c r="C34" s="261">
        <v>1012</v>
      </c>
      <c r="D34" s="218">
        <v>7805</v>
      </c>
      <c r="E34" s="218">
        <v>200</v>
      </c>
      <c r="F34" s="218">
        <v>700</v>
      </c>
      <c r="G34" s="218">
        <v>0</v>
      </c>
      <c r="H34" s="219">
        <v>1600</v>
      </c>
    </row>
    <row r="35" spans="1:8" ht="20.100000000000001" customHeight="1" x14ac:dyDescent="0.35">
      <c r="A35" s="110" t="s">
        <v>110</v>
      </c>
      <c r="B35" s="111" t="s">
        <v>129</v>
      </c>
      <c r="C35" s="260">
        <v>28575</v>
      </c>
      <c r="D35" s="216">
        <v>3650</v>
      </c>
      <c r="E35" s="216">
        <v>300</v>
      </c>
      <c r="F35" s="216">
        <v>375</v>
      </c>
      <c r="G35" s="216">
        <v>0</v>
      </c>
      <c r="H35" s="217">
        <v>0</v>
      </c>
    </row>
    <row r="36" spans="1:8" ht="20.100000000000001" customHeight="1" x14ac:dyDescent="0.35">
      <c r="A36" s="105" t="s">
        <v>110</v>
      </c>
      <c r="B36" s="106" t="s">
        <v>130</v>
      </c>
      <c r="C36" s="261">
        <v>28575</v>
      </c>
      <c r="D36" s="218">
        <v>3650</v>
      </c>
      <c r="E36" s="218">
        <v>300</v>
      </c>
      <c r="F36" s="218">
        <v>375</v>
      </c>
      <c r="G36" s="218">
        <v>0</v>
      </c>
      <c r="H36" s="219">
        <v>0</v>
      </c>
    </row>
    <row r="37" spans="1:8" ht="20.100000000000001" customHeight="1" x14ac:dyDescent="0.35">
      <c r="A37" s="110" t="s">
        <v>110</v>
      </c>
      <c r="B37" s="111" t="s">
        <v>131</v>
      </c>
      <c r="C37" s="260">
        <v>1564</v>
      </c>
      <c r="D37" s="216">
        <v>5500</v>
      </c>
      <c r="E37" s="216">
        <v>300</v>
      </c>
      <c r="F37" s="216">
        <v>1000</v>
      </c>
      <c r="G37" s="216">
        <v>0</v>
      </c>
      <c r="H37" s="217">
        <v>0</v>
      </c>
    </row>
    <row r="38" spans="1:8" ht="20.100000000000001" customHeight="1" x14ac:dyDescent="0.35">
      <c r="A38" s="105" t="s">
        <v>110</v>
      </c>
      <c r="B38" s="106" t="s">
        <v>132</v>
      </c>
      <c r="C38" s="261">
        <v>1334</v>
      </c>
      <c r="D38" s="218">
        <v>5678</v>
      </c>
      <c r="E38" s="218">
        <v>450</v>
      </c>
      <c r="F38" s="218">
        <v>1000</v>
      </c>
      <c r="G38" s="218">
        <v>0</v>
      </c>
      <c r="H38" s="219">
        <v>0</v>
      </c>
    </row>
    <row r="39" spans="1:8" ht="20.100000000000001" customHeight="1" x14ac:dyDescent="0.35">
      <c r="A39" s="110" t="s">
        <v>110</v>
      </c>
      <c r="B39" s="111" t="s">
        <v>133</v>
      </c>
      <c r="C39" s="260">
        <v>1334</v>
      </c>
      <c r="D39" s="216">
        <v>4200</v>
      </c>
      <c r="E39" s="216">
        <v>100</v>
      </c>
      <c r="F39" s="216">
        <v>500</v>
      </c>
      <c r="G39" s="216">
        <v>0</v>
      </c>
      <c r="H39" s="217">
        <v>0</v>
      </c>
    </row>
    <row r="40" spans="1:8" ht="20.100000000000001" customHeight="1" x14ac:dyDescent="0.35">
      <c r="A40" s="105" t="s">
        <v>110</v>
      </c>
      <c r="B40" s="106" t="s">
        <v>134</v>
      </c>
      <c r="C40" s="261">
        <v>1357</v>
      </c>
      <c r="D40" s="218">
        <v>2800</v>
      </c>
      <c r="E40" s="218">
        <v>200</v>
      </c>
      <c r="F40" s="218">
        <v>1300</v>
      </c>
      <c r="G40" s="218">
        <v>600</v>
      </c>
      <c r="H40" s="219">
        <v>0</v>
      </c>
    </row>
    <row r="41" spans="1:8" ht="20.100000000000001" customHeight="1" x14ac:dyDescent="0.35">
      <c r="A41" s="110" t="s">
        <v>110</v>
      </c>
      <c r="B41" s="111" t="s">
        <v>135</v>
      </c>
      <c r="C41" s="260">
        <v>48904</v>
      </c>
      <c r="D41" s="216">
        <v>5491</v>
      </c>
      <c r="E41" s="216">
        <v>170</v>
      </c>
      <c r="F41" s="216">
        <v>716</v>
      </c>
      <c r="G41" s="216">
        <v>180</v>
      </c>
      <c r="H41" s="217">
        <v>2136</v>
      </c>
    </row>
    <row r="42" spans="1:8" ht="20.100000000000001" customHeight="1" x14ac:dyDescent="0.35">
      <c r="A42" s="105" t="s">
        <v>110</v>
      </c>
      <c r="B42" s="106" t="s">
        <v>136</v>
      </c>
      <c r="C42" s="261">
        <v>36316</v>
      </c>
      <c r="D42" s="218">
        <v>5700</v>
      </c>
      <c r="E42" s="218">
        <v>125</v>
      </c>
      <c r="F42" s="218">
        <v>1715</v>
      </c>
      <c r="G42" s="218">
        <v>0</v>
      </c>
      <c r="H42" s="219">
        <v>275</v>
      </c>
    </row>
    <row r="43" spans="1:8" ht="20.100000000000001" customHeight="1" x14ac:dyDescent="0.35">
      <c r="A43" s="110" t="s">
        <v>110</v>
      </c>
      <c r="B43" s="111" t="s">
        <v>137</v>
      </c>
      <c r="C43" s="260">
        <v>4420</v>
      </c>
      <c r="D43" s="216">
        <v>8565</v>
      </c>
      <c r="E43" s="216">
        <v>250</v>
      </c>
      <c r="F43" s="216">
        <v>1500</v>
      </c>
      <c r="G43" s="216">
        <v>600</v>
      </c>
      <c r="H43" s="217">
        <v>0</v>
      </c>
    </row>
    <row r="44" spans="1:8" ht="20.100000000000001" customHeight="1" x14ac:dyDescent="0.35">
      <c r="A44" s="105" t="s">
        <v>138</v>
      </c>
      <c r="B44" s="106" t="s">
        <v>139</v>
      </c>
      <c r="C44" s="261">
        <v>0</v>
      </c>
      <c r="D44" s="218">
        <v>4850</v>
      </c>
      <c r="E44" s="218">
        <v>150</v>
      </c>
      <c r="F44" s="218">
        <v>1000</v>
      </c>
      <c r="G44" s="218">
        <v>1484</v>
      </c>
      <c r="H44" s="219">
        <v>0</v>
      </c>
    </row>
    <row r="45" spans="1:8" ht="20.100000000000001" customHeight="1" x14ac:dyDescent="0.35">
      <c r="A45" s="110" t="s">
        <v>138</v>
      </c>
      <c r="B45" s="111" t="s">
        <v>140</v>
      </c>
      <c r="C45" s="260">
        <v>9482</v>
      </c>
      <c r="D45" s="216">
        <v>3500</v>
      </c>
      <c r="E45" s="216">
        <v>350</v>
      </c>
      <c r="F45" s="216">
        <v>700</v>
      </c>
      <c r="G45" s="216">
        <v>980</v>
      </c>
      <c r="H45" s="217">
        <v>1650</v>
      </c>
    </row>
    <row r="46" spans="1:8" ht="20.100000000000001" customHeight="1" x14ac:dyDescent="0.35">
      <c r="A46" s="105" t="s">
        <v>138</v>
      </c>
      <c r="B46" s="106" t="s">
        <v>141</v>
      </c>
      <c r="C46" s="261">
        <v>27394</v>
      </c>
      <c r="D46" s="218">
        <v>0</v>
      </c>
      <c r="E46" s="218">
        <v>0</v>
      </c>
      <c r="F46" s="218">
        <v>4362</v>
      </c>
      <c r="G46" s="218">
        <v>850</v>
      </c>
      <c r="H46" s="219">
        <v>0</v>
      </c>
    </row>
    <row r="47" spans="1:8" ht="20.100000000000001" customHeight="1" x14ac:dyDescent="0.35">
      <c r="A47" s="110" t="s">
        <v>138</v>
      </c>
      <c r="B47" s="111" t="s">
        <v>142</v>
      </c>
      <c r="C47" s="260">
        <v>11146</v>
      </c>
      <c r="D47" s="216">
        <v>5149</v>
      </c>
      <c r="E47" s="216">
        <v>0</v>
      </c>
      <c r="F47" s="216">
        <v>1524</v>
      </c>
      <c r="G47" s="216">
        <v>28</v>
      </c>
      <c r="H47" s="217">
        <v>352</v>
      </c>
    </row>
    <row r="48" spans="1:8" ht="20.100000000000001" customHeight="1" x14ac:dyDescent="0.35">
      <c r="A48" s="105" t="s">
        <v>143</v>
      </c>
      <c r="B48" s="106" t="s">
        <v>144</v>
      </c>
      <c r="C48" s="261">
        <v>16464</v>
      </c>
      <c r="D48" s="218">
        <v>1400</v>
      </c>
      <c r="E48" s="218">
        <v>47</v>
      </c>
      <c r="F48" s="218">
        <v>812</v>
      </c>
      <c r="G48" s="218">
        <v>1200</v>
      </c>
      <c r="H48" s="219">
        <v>0</v>
      </c>
    </row>
    <row r="49" spans="1:8" ht="20.100000000000001" customHeight="1" x14ac:dyDescent="0.35">
      <c r="A49" s="110" t="s">
        <v>143</v>
      </c>
      <c r="B49" s="111" t="s">
        <v>145</v>
      </c>
      <c r="C49" s="260">
        <v>16464</v>
      </c>
      <c r="D49" s="216">
        <v>1400</v>
      </c>
      <c r="E49" s="216">
        <v>47</v>
      </c>
      <c r="F49" s="216">
        <v>812</v>
      </c>
      <c r="G49" s="216">
        <v>1200</v>
      </c>
      <c r="H49" s="217">
        <v>0</v>
      </c>
    </row>
    <row r="50" spans="1:8" ht="20.100000000000001" customHeight="1" x14ac:dyDescent="0.35">
      <c r="A50" s="105" t="s">
        <v>143</v>
      </c>
      <c r="B50" s="106" t="s">
        <v>146</v>
      </c>
      <c r="C50" s="261">
        <v>4556</v>
      </c>
      <c r="D50" s="218">
        <v>6333</v>
      </c>
      <c r="E50" s="218">
        <v>400</v>
      </c>
      <c r="F50" s="218">
        <v>1300</v>
      </c>
      <c r="G50" s="218">
        <v>974</v>
      </c>
      <c r="H50" s="219">
        <v>130</v>
      </c>
    </row>
    <row r="51" spans="1:8" ht="20.100000000000001" customHeight="1" x14ac:dyDescent="0.35">
      <c r="A51" s="110" t="s">
        <v>143</v>
      </c>
      <c r="B51" s="111" t="s">
        <v>147</v>
      </c>
      <c r="C51" s="260">
        <v>36600</v>
      </c>
      <c r="D51" s="216">
        <v>1690</v>
      </c>
      <c r="E51" s="216">
        <v>400</v>
      </c>
      <c r="F51" s="216">
        <v>900</v>
      </c>
      <c r="G51" s="216">
        <v>100</v>
      </c>
      <c r="H51" s="217">
        <v>2370</v>
      </c>
    </row>
    <row r="52" spans="1:8" ht="20.100000000000001" customHeight="1" x14ac:dyDescent="0.35">
      <c r="A52" s="105" t="s">
        <v>143</v>
      </c>
      <c r="B52" s="106" t="s">
        <v>148</v>
      </c>
      <c r="C52" s="261">
        <v>37870</v>
      </c>
      <c r="D52" s="218">
        <v>0</v>
      </c>
      <c r="E52" s="218">
        <v>0</v>
      </c>
      <c r="F52" s="218">
        <v>105</v>
      </c>
      <c r="G52" s="218">
        <v>0</v>
      </c>
      <c r="H52" s="219">
        <v>0</v>
      </c>
    </row>
    <row r="53" spans="1:8" ht="20.100000000000001" customHeight="1" x14ac:dyDescent="0.35">
      <c r="A53" s="110" t="s">
        <v>149</v>
      </c>
      <c r="B53" s="111" t="s">
        <v>150</v>
      </c>
      <c r="C53" s="260">
        <v>6861</v>
      </c>
      <c r="D53" s="216">
        <v>2500</v>
      </c>
      <c r="E53" s="216">
        <v>400</v>
      </c>
      <c r="F53" s="216">
        <v>1700</v>
      </c>
      <c r="G53" s="216">
        <v>540</v>
      </c>
      <c r="H53" s="217">
        <v>109</v>
      </c>
    </row>
    <row r="54" spans="1:8" ht="20.100000000000001" customHeight="1" x14ac:dyDescent="0.35">
      <c r="A54" s="105" t="s">
        <v>151</v>
      </c>
      <c r="B54" s="106" t="s">
        <v>152</v>
      </c>
      <c r="C54" s="261">
        <v>25016</v>
      </c>
      <c r="D54" s="218">
        <v>3325</v>
      </c>
      <c r="E54" s="218">
        <v>375</v>
      </c>
      <c r="F54" s="218">
        <v>2215</v>
      </c>
      <c r="G54" s="218">
        <v>90</v>
      </c>
      <c r="H54" s="219">
        <v>0</v>
      </c>
    </row>
    <row r="55" spans="1:8" ht="20.100000000000001" customHeight="1" x14ac:dyDescent="0.35">
      <c r="A55" s="110" t="s">
        <v>153</v>
      </c>
      <c r="B55" s="111" t="s">
        <v>154</v>
      </c>
      <c r="C55" s="260">
        <v>4752</v>
      </c>
      <c r="D55" s="216">
        <v>2100</v>
      </c>
      <c r="E55" s="216">
        <v>200</v>
      </c>
      <c r="F55" s="216">
        <v>1400</v>
      </c>
      <c r="G55" s="216">
        <v>852</v>
      </c>
      <c r="H55" s="217">
        <v>1495</v>
      </c>
    </row>
    <row r="56" spans="1:8" ht="20.100000000000001" customHeight="1" x14ac:dyDescent="0.35">
      <c r="A56" s="105" t="s">
        <v>153</v>
      </c>
      <c r="B56" s="106" t="s">
        <v>155</v>
      </c>
      <c r="C56" s="261">
        <v>4300</v>
      </c>
      <c r="D56" s="218">
        <v>2860</v>
      </c>
      <c r="E56" s="218">
        <v>350</v>
      </c>
      <c r="F56" s="218">
        <v>1251</v>
      </c>
      <c r="G56" s="218">
        <v>506</v>
      </c>
      <c r="H56" s="219">
        <v>495</v>
      </c>
    </row>
    <row r="57" spans="1:8" ht="20.100000000000001" customHeight="1" x14ac:dyDescent="0.35">
      <c r="A57" s="110" t="s">
        <v>153</v>
      </c>
      <c r="B57" s="111" t="s">
        <v>156</v>
      </c>
      <c r="C57" s="260">
        <v>4576</v>
      </c>
      <c r="D57" s="216">
        <v>1525</v>
      </c>
      <c r="E57" s="216">
        <v>250</v>
      </c>
      <c r="F57" s="216">
        <v>1400</v>
      </c>
      <c r="G57" s="216">
        <v>837</v>
      </c>
      <c r="H57" s="217">
        <v>502</v>
      </c>
    </row>
    <row r="58" spans="1:8" ht="20.100000000000001" customHeight="1" x14ac:dyDescent="0.35">
      <c r="A58" s="105" t="s">
        <v>153</v>
      </c>
      <c r="B58" s="106" t="s">
        <v>157</v>
      </c>
      <c r="C58" s="261">
        <v>4987</v>
      </c>
      <c r="D58" s="218">
        <v>2932</v>
      </c>
      <c r="E58" s="218">
        <v>275</v>
      </c>
      <c r="F58" s="218">
        <v>610</v>
      </c>
      <c r="G58" s="218">
        <v>2090</v>
      </c>
      <c r="H58" s="219">
        <v>0</v>
      </c>
    </row>
    <row r="59" spans="1:8" ht="20.100000000000001" customHeight="1" x14ac:dyDescent="0.35">
      <c r="A59" s="110" t="s">
        <v>153</v>
      </c>
      <c r="B59" s="111" t="s">
        <v>158</v>
      </c>
      <c r="C59" s="260">
        <v>6712</v>
      </c>
      <c r="D59" s="216">
        <v>2436</v>
      </c>
      <c r="E59" s="216">
        <v>340</v>
      </c>
      <c r="F59" s="216">
        <v>1150</v>
      </c>
      <c r="G59" s="216">
        <v>12</v>
      </c>
      <c r="H59" s="217">
        <v>100</v>
      </c>
    </row>
    <row r="60" spans="1:8" ht="20.100000000000001" customHeight="1" x14ac:dyDescent="0.35">
      <c r="A60" s="105" t="s">
        <v>153</v>
      </c>
      <c r="B60" s="106" t="s">
        <v>159</v>
      </c>
      <c r="C60" s="261">
        <v>6122</v>
      </c>
      <c r="D60" s="218">
        <v>0</v>
      </c>
      <c r="E60" s="218">
        <v>450</v>
      </c>
      <c r="F60" s="218">
        <v>1890</v>
      </c>
      <c r="G60" s="218">
        <v>3656</v>
      </c>
      <c r="H60" s="219">
        <v>200</v>
      </c>
    </row>
    <row r="61" spans="1:8" ht="20.100000000000001" customHeight="1" x14ac:dyDescent="0.35">
      <c r="A61" s="110" t="s">
        <v>153</v>
      </c>
      <c r="B61" s="111" t="s">
        <v>160</v>
      </c>
      <c r="C61" s="260">
        <v>3443</v>
      </c>
      <c r="D61" s="216">
        <v>3200</v>
      </c>
      <c r="E61" s="216">
        <v>225</v>
      </c>
      <c r="F61" s="216">
        <v>1417</v>
      </c>
      <c r="G61" s="216">
        <v>840</v>
      </c>
      <c r="H61" s="217">
        <v>0</v>
      </c>
    </row>
    <row r="62" spans="1:8" ht="20.100000000000001" customHeight="1" x14ac:dyDescent="0.35">
      <c r="A62" s="105" t="s">
        <v>153</v>
      </c>
      <c r="B62" s="106" t="s">
        <v>161</v>
      </c>
      <c r="C62" s="261">
        <v>4880</v>
      </c>
      <c r="D62" s="218">
        <v>1600</v>
      </c>
      <c r="E62" s="218">
        <v>375</v>
      </c>
      <c r="F62" s="218">
        <v>3000</v>
      </c>
      <c r="G62" s="218">
        <v>345</v>
      </c>
      <c r="H62" s="219">
        <v>227</v>
      </c>
    </row>
    <row r="63" spans="1:8" ht="20.100000000000001" customHeight="1" x14ac:dyDescent="0.35">
      <c r="A63" s="110" t="s">
        <v>153</v>
      </c>
      <c r="B63" s="111" t="s">
        <v>162</v>
      </c>
      <c r="C63" s="260">
        <v>2363</v>
      </c>
      <c r="D63" s="216">
        <v>4400</v>
      </c>
      <c r="E63" s="216">
        <v>150</v>
      </c>
      <c r="F63" s="216">
        <v>800</v>
      </c>
      <c r="G63" s="216">
        <v>500</v>
      </c>
      <c r="H63" s="217">
        <v>75</v>
      </c>
    </row>
    <row r="64" spans="1:8" ht="20.100000000000001" customHeight="1" x14ac:dyDescent="0.35">
      <c r="A64" s="105" t="s">
        <v>153</v>
      </c>
      <c r="B64" s="106" t="s">
        <v>163</v>
      </c>
      <c r="C64" s="261">
        <v>3131</v>
      </c>
      <c r="D64" s="218">
        <v>2000</v>
      </c>
      <c r="E64" s="218">
        <v>300</v>
      </c>
      <c r="F64" s="218">
        <v>1000</v>
      </c>
      <c r="G64" s="218">
        <v>0</v>
      </c>
      <c r="H64" s="219">
        <v>0</v>
      </c>
    </row>
    <row r="65" spans="1:8" ht="20.100000000000001" customHeight="1" x14ac:dyDescent="0.35">
      <c r="A65" s="110" t="s">
        <v>153</v>
      </c>
      <c r="B65" s="111" t="s">
        <v>164</v>
      </c>
      <c r="C65" s="260">
        <v>3996</v>
      </c>
      <c r="D65" s="216">
        <v>1560</v>
      </c>
      <c r="E65" s="216">
        <v>225</v>
      </c>
      <c r="F65" s="216">
        <v>1235</v>
      </c>
      <c r="G65" s="216">
        <v>1085</v>
      </c>
      <c r="H65" s="217">
        <v>190</v>
      </c>
    </row>
    <row r="66" spans="1:8" ht="20.100000000000001" customHeight="1" x14ac:dyDescent="0.35">
      <c r="A66" s="105" t="s">
        <v>153</v>
      </c>
      <c r="B66" s="106" t="s">
        <v>165</v>
      </c>
      <c r="C66" s="261">
        <v>4856</v>
      </c>
      <c r="D66" s="218">
        <v>4000</v>
      </c>
      <c r="E66" s="218">
        <v>400</v>
      </c>
      <c r="F66" s="218">
        <v>1250</v>
      </c>
      <c r="G66" s="218">
        <v>800</v>
      </c>
      <c r="H66" s="219">
        <v>65</v>
      </c>
    </row>
    <row r="67" spans="1:8" ht="20.100000000000001" customHeight="1" x14ac:dyDescent="0.35">
      <c r="A67" s="110" t="s">
        <v>153</v>
      </c>
      <c r="B67" s="111" t="s">
        <v>166</v>
      </c>
      <c r="C67" s="260">
        <v>4698</v>
      </c>
      <c r="D67" s="216">
        <v>0</v>
      </c>
      <c r="E67" s="216">
        <v>0</v>
      </c>
      <c r="F67" s="216">
        <v>722</v>
      </c>
      <c r="G67" s="216">
        <v>319</v>
      </c>
      <c r="H67" s="217">
        <v>0</v>
      </c>
    </row>
    <row r="68" spans="1:8" ht="20.100000000000001" customHeight="1" x14ac:dyDescent="0.35">
      <c r="A68" s="105" t="s">
        <v>153</v>
      </c>
      <c r="B68" s="106" t="s">
        <v>167</v>
      </c>
      <c r="C68" s="261">
        <v>7563</v>
      </c>
      <c r="D68" s="218">
        <v>0</v>
      </c>
      <c r="E68" s="218">
        <v>230</v>
      </c>
      <c r="F68" s="218">
        <v>1200</v>
      </c>
      <c r="G68" s="218">
        <v>2153</v>
      </c>
      <c r="H68" s="219">
        <v>0</v>
      </c>
    </row>
    <row r="69" spans="1:8" ht="20.100000000000001" customHeight="1" x14ac:dyDescent="0.35">
      <c r="A69" s="110" t="s">
        <v>153</v>
      </c>
      <c r="B69" s="111" t="s">
        <v>168</v>
      </c>
      <c r="C69" s="260">
        <v>3557</v>
      </c>
      <c r="D69" s="216">
        <v>4600</v>
      </c>
      <c r="E69" s="216">
        <v>200</v>
      </c>
      <c r="F69" s="216">
        <v>2000</v>
      </c>
      <c r="G69" s="216">
        <v>408</v>
      </c>
      <c r="H69" s="217">
        <v>627</v>
      </c>
    </row>
    <row r="70" spans="1:8" ht="20.100000000000001" customHeight="1" x14ac:dyDescent="0.35">
      <c r="A70" s="105" t="s">
        <v>153</v>
      </c>
      <c r="B70" s="106" t="s">
        <v>169</v>
      </c>
      <c r="C70" s="261">
        <v>2562</v>
      </c>
      <c r="D70" s="218">
        <v>2000</v>
      </c>
      <c r="E70" s="218">
        <v>260</v>
      </c>
      <c r="F70" s="218">
        <v>1272</v>
      </c>
      <c r="G70" s="218">
        <v>316</v>
      </c>
      <c r="H70" s="219">
        <v>0</v>
      </c>
    </row>
    <row r="71" spans="1:8" ht="20.100000000000001" customHeight="1" x14ac:dyDescent="0.35">
      <c r="A71" s="110" t="s">
        <v>153</v>
      </c>
      <c r="B71" s="111" t="s">
        <v>170</v>
      </c>
      <c r="C71" s="260">
        <v>4546</v>
      </c>
      <c r="D71" s="216">
        <v>2260</v>
      </c>
      <c r="E71" s="216">
        <v>175</v>
      </c>
      <c r="F71" s="216">
        <v>1000</v>
      </c>
      <c r="G71" s="216">
        <v>70</v>
      </c>
      <c r="H71" s="217">
        <v>450</v>
      </c>
    </row>
    <row r="72" spans="1:8" ht="20.100000000000001" customHeight="1" x14ac:dyDescent="0.35">
      <c r="A72" s="105" t="s">
        <v>153</v>
      </c>
      <c r="B72" s="106" t="s">
        <v>171</v>
      </c>
      <c r="C72" s="261">
        <v>5150</v>
      </c>
      <c r="D72" s="218">
        <v>0</v>
      </c>
      <c r="E72" s="218">
        <v>300</v>
      </c>
      <c r="F72" s="218">
        <v>1116</v>
      </c>
      <c r="G72" s="218">
        <v>1749</v>
      </c>
      <c r="H72" s="219">
        <v>0</v>
      </c>
    </row>
    <row r="73" spans="1:8" ht="20.100000000000001" customHeight="1" x14ac:dyDescent="0.35">
      <c r="A73" s="110" t="s">
        <v>172</v>
      </c>
      <c r="B73" s="111" t="s">
        <v>173</v>
      </c>
      <c r="C73" s="260">
        <v>5991</v>
      </c>
      <c r="D73" s="216">
        <v>2250</v>
      </c>
      <c r="E73" s="216">
        <v>150</v>
      </c>
      <c r="F73" s="216">
        <v>900</v>
      </c>
      <c r="G73" s="216">
        <v>0</v>
      </c>
      <c r="H73" s="217">
        <v>0</v>
      </c>
    </row>
    <row r="74" spans="1:8" ht="20.100000000000001" customHeight="1" x14ac:dyDescent="0.35">
      <c r="A74" s="105" t="s">
        <v>172</v>
      </c>
      <c r="B74" s="106" t="s">
        <v>174</v>
      </c>
      <c r="C74" s="261">
        <v>3200</v>
      </c>
      <c r="D74" s="218">
        <v>3650</v>
      </c>
      <c r="E74" s="218">
        <v>150</v>
      </c>
      <c r="F74" s="218">
        <v>600</v>
      </c>
      <c r="G74" s="218">
        <v>75</v>
      </c>
      <c r="H74" s="219">
        <v>993</v>
      </c>
    </row>
    <row r="75" spans="1:8" ht="20.100000000000001" customHeight="1" x14ac:dyDescent="0.35">
      <c r="A75" s="110" t="s">
        <v>172</v>
      </c>
      <c r="B75" s="111" t="s">
        <v>175</v>
      </c>
      <c r="C75" s="260">
        <v>1958</v>
      </c>
      <c r="D75" s="216">
        <v>1200</v>
      </c>
      <c r="E75" s="216">
        <v>160</v>
      </c>
      <c r="F75" s="216">
        <v>400</v>
      </c>
      <c r="G75" s="216">
        <v>0</v>
      </c>
      <c r="H75" s="217">
        <v>70</v>
      </c>
    </row>
    <row r="76" spans="1:8" ht="20.100000000000001" customHeight="1" x14ac:dyDescent="0.35">
      <c r="A76" s="105" t="s">
        <v>172</v>
      </c>
      <c r="B76" s="106" t="s">
        <v>176</v>
      </c>
      <c r="C76" s="261">
        <v>10994</v>
      </c>
      <c r="D76" s="218">
        <v>1700</v>
      </c>
      <c r="E76" s="218">
        <v>250</v>
      </c>
      <c r="F76" s="218">
        <v>740</v>
      </c>
      <c r="G76" s="218">
        <v>0</v>
      </c>
      <c r="H76" s="219">
        <v>0</v>
      </c>
    </row>
    <row r="77" spans="1:8" ht="20.100000000000001" customHeight="1" x14ac:dyDescent="0.35">
      <c r="A77" s="110" t="s">
        <v>172</v>
      </c>
      <c r="B77" s="111" t="s">
        <v>177</v>
      </c>
      <c r="C77" s="260">
        <v>4800</v>
      </c>
      <c r="D77" s="216">
        <v>1310</v>
      </c>
      <c r="E77" s="216">
        <v>125</v>
      </c>
      <c r="F77" s="216">
        <v>936</v>
      </c>
      <c r="G77" s="216">
        <v>963</v>
      </c>
      <c r="H77" s="217">
        <v>428</v>
      </c>
    </row>
    <row r="78" spans="1:8" ht="20.100000000000001" customHeight="1" x14ac:dyDescent="0.35">
      <c r="A78" s="105" t="s">
        <v>172</v>
      </c>
      <c r="B78" s="106" t="s">
        <v>178</v>
      </c>
      <c r="C78" s="261">
        <v>3097</v>
      </c>
      <c r="D78" s="218">
        <v>3950</v>
      </c>
      <c r="E78" s="218">
        <v>180</v>
      </c>
      <c r="F78" s="218">
        <v>250</v>
      </c>
      <c r="G78" s="218">
        <v>150</v>
      </c>
      <c r="H78" s="219">
        <v>0</v>
      </c>
    </row>
    <row r="79" spans="1:8" ht="20.100000000000001" customHeight="1" x14ac:dyDescent="0.35">
      <c r="A79" s="110" t="s">
        <v>172</v>
      </c>
      <c r="B79" s="111" t="s">
        <v>179</v>
      </c>
      <c r="C79" s="260">
        <v>4063</v>
      </c>
      <c r="D79" s="216">
        <v>2786</v>
      </c>
      <c r="E79" s="216">
        <v>350</v>
      </c>
      <c r="F79" s="216">
        <v>495</v>
      </c>
      <c r="G79" s="216">
        <v>75</v>
      </c>
      <c r="H79" s="217">
        <v>0</v>
      </c>
    </row>
    <row r="80" spans="1:8" ht="20.100000000000001" customHeight="1" x14ac:dyDescent="0.35">
      <c r="A80" s="105" t="s">
        <v>172</v>
      </c>
      <c r="B80" s="106" t="s">
        <v>180</v>
      </c>
      <c r="C80" s="261">
        <v>14720</v>
      </c>
      <c r="D80" s="218">
        <v>0</v>
      </c>
      <c r="E80" s="218">
        <v>0</v>
      </c>
      <c r="F80" s="218">
        <v>0</v>
      </c>
      <c r="G80" s="218">
        <v>0</v>
      </c>
      <c r="H80" s="219">
        <v>0</v>
      </c>
    </row>
    <row r="81" spans="1:8" ht="20.100000000000001" customHeight="1" x14ac:dyDescent="0.35">
      <c r="A81" s="110" t="s">
        <v>172</v>
      </c>
      <c r="B81" s="111" t="s">
        <v>181</v>
      </c>
      <c r="C81" s="260">
        <v>3856</v>
      </c>
      <c r="D81" s="216">
        <v>3000</v>
      </c>
      <c r="E81" s="216">
        <v>350</v>
      </c>
      <c r="F81" s="216">
        <v>500</v>
      </c>
      <c r="G81" s="216">
        <v>225</v>
      </c>
      <c r="H81" s="217">
        <v>0</v>
      </c>
    </row>
    <row r="82" spans="1:8" ht="20.100000000000001" customHeight="1" x14ac:dyDescent="0.35">
      <c r="A82" s="105" t="s">
        <v>172</v>
      </c>
      <c r="B82" s="106" t="s">
        <v>182</v>
      </c>
      <c r="C82" s="261">
        <v>4032</v>
      </c>
      <c r="D82" s="218">
        <v>4511</v>
      </c>
      <c r="E82" s="218">
        <v>550</v>
      </c>
      <c r="F82" s="218">
        <v>860</v>
      </c>
      <c r="G82" s="218">
        <v>10</v>
      </c>
      <c r="H82" s="219">
        <v>150</v>
      </c>
    </row>
    <row r="83" spans="1:8" ht="20.100000000000001" customHeight="1" x14ac:dyDescent="0.35">
      <c r="A83" s="110" t="s">
        <v>172</v>
      </c>
      <c r="B83" s="111" t="s">
        <v>183</v>
      </c>
      <c r="C83" s="260">
        <v>3878</v>
      </c>
      <c r="D83" s="216">
        <v>1300</v>
      </c>
      <c r="E83" s="216">
        <v>250</v>
      </c>
      <c r="F83" s="216">
        <v>1100</v>
      </c>
      <c r="G83" s="216">
        <v>195</v>
      </c>
      <c r="H83" s="217">
        <v>65</v>
      </c>
    </row>
    <row r="84" spans="1:8" ht="20.100000000000001" customHeight="1" x14ac:dyDescent="0.35">
      <c r="A84" s="105" t="s">
        <v>172</v>
      </c>
      <c r="B84" s="106" t="s">
        <v>184</v>
      </c>
      <c r="C84" s="261">
        <v>2900</v>
      </c>
      <c r="D84" s="218">
        <v>3400</v>
      </c>
      <c r="E84" s="218">
        <v>300</v>
      </c>
      <c r="F84" s="218">
        <v>1105</v>
      </c>
      <c r="G84" s="218">
        <v>50</v>
      </c>
      <c r="H84" s="219">
        <v>962</v>
      </c>
    </row>
    <row r="85" spans="1:8" ht="20.100000000000001" customHeight="1" x14ac:dyDescent="0.35">
      <c r="A85" s="110" t="s">
        <v>172</v>
      </c>
      <c r="B85" s="111" t="s">
        <v>185</v>
      </c>
      <c r="C85" s="260">
        <v>4453</v>
      </c>
      <c r="D85" s="216">
        <v>2100</v>
      </c>
      <c r="E85" s="216">
        <v>110</v>
      </c>
      <c r="F85" s="216">
        <v>1800</v>
      </c>
      <c r="G85" s="216">
        <v>0</v>
      </c>
      <c r="H85" s="217">
        <v>0</v>
      </c>
    </row>
    <row r="86" spans="1:8" ht="20.100000000000001" customHeight="1" x14ac:dyDescent="0.35">
      <c r="A86" s="105" t="s">
        <v>172</v>
      </c>
      <c r="B86" s="106" t="s">
        <v>186</v>
      </c>
      <c r="C86" s="261">
        <v>2942</v>
      </c>
      <c r="D86" s="218">
        <v>1750</v>
      </c>
      <c r="E86" s="218">
        <v>375</v>
      </c>
      <c r="F86" s="218">
        <v>1400</v>
      </c>
      <c r="G86" s="218">
        <v>100</v>
      </c>
      <c r="H86" s="219">
        <v>0</v>
      </c>
    </row>
    <row r="87" spans="1:8" ht="20.100000000000001" customHeight="1" x14ac:dyDescent="0.35">
      <c r="A87" s="110" t="s">
        <v>172</v>
      </c>
      <c r="B87" s="111" t="s">
        <v>187</v>
      </c>
      <c r="C87" s="260">
        <v>5685</v>
      </c>
      <c r="D87" s="216">
        <v>3576</v>
      </c>
      <c r="E87" s="216">
        <v>350</v>
      </c>
      <c r="F87" s="216">
        <v>1412</v>
      </c>
      <c r="G87" s="216">
        <v>165</v>
      </c>
      <c r="H87" s="217">
        <v>365</v>
      </c>
    </row>
    <row r="88" spans="1:8" ht="20.100000000000001" customHeight="1" x14ac:dyDescent="0.35">
      <c r="A88" s="105" t="s">
        <v>188</v>
      </c>
      <c r="B88" s="106" t="s">
        <v>189</v>
      </c>
      <c r="C88" s="261">
        <v>4335</v>
      </c>
      <c r="D88" s="218">
        <v>2500</v>
      </c>
      <c r="E88" s="218">
        <v>175</v>
      </c>
      <c r="F88" s="218">
        <v>550</v>
      </c>
      <c r="G88" s="218">
        <v>1500</v>
      </c>
      <c r="H88" s="219">
        <v>0</v>
      </c>
    </row>
    <row r="89" spans="1:8" ht="20.100000000000001" customHeight="1" x14ac:dyDescent="0.35">
      <c r="A89" s="110" t="s">
        <v>188</v>
      </c>
      <c r="B89" s="111" t="s">
        <v>190</v>
      </c>
      <c r="C89" s="260">
        <v>11304</v>
      </c>
      <c r="D89" s="216">
        <v>14000</v>
      </c>
      <c r="E89" s="216">
        <v>300</v>
      </c>
      <c r="F89" s="216">
        <v>1400</v>
      </c>
      <c r="G89" s="216">
        <v>0</v>
      </c>
      <c r="H89" s="217">
        <v>1265</v>
      </c>
    </row>
    <row r="90" spans="1:8" ht="20.100000000000001" customHeight="1" x14ac:dyDescent="0.35">
      <c r="A90" s="105" t="s">
        <v>191</v>
      </c>
      <c r="B90" s="106" t="s">
        <v>192</v>
      </c>
      <c r="C90" s="261">
        <v>35105</v>
      </c>
      <c r="D90" s="218">
        <v>4672</v>
      </c>
      <c r="E90" s="218">
        <v>70</v>
      </c>
      <c r="F90" s="218">
        <v>900</v>
      </c>
      <c r="G90" s="218">
        <v>0</v>
      </c>
      <c r="H90" s="219">
        <v>800</v>
      </c>
    </row>
    <row r="91" spans="1:8" ht="20.100000000000001" customHeight="1" x14ac:dyDescent="0.35">
      <c r="A91" s="110" t="s">
        <v>191</v>
      </c>
      <c r="B91" s="111" t="s">
        <v>193</v>
      </c>
      <c r="C91" s="260">
        <v>3840</v>
      </c>
      <c r="D91" s="216">
        <v>3200</v>
      </c>
      <c r="E91" s="216">
        <v>200</v>
      </c>
      <c r="F91" s="216">
        <v>1500</v>
      </c>
      <c r="G91" s="216">
        <v>4000</v>
      </c>
      <c r="H91" s="217">
        <v>0</v>
      </c>
    </row>
    <row r="92" spans="1:8" ht="20.100000000000001" customHeight="1" x14ac:dyDescent="0.35">
      <c r="A92" s="105" t="s">
        <v>191</v>
      </c>
      <c r="B92" s="106" t="s">
        <v>194</v>
      </c>
      <c r="C92" s="261">
        <v>7872</v>
      </c>
      <c r="D92" s="218">
        <v>5600</v>
      </c>
      <c r="E92" s="218">
        <v>400</v>
      </c>
      <c r="F92" s="218">
        <v>1461</v>
      </c>
      <c r="G92" s="218">
        <v>2346</v>
      </c>
      <c r="H92" s="219">
        <v>0</v>
      </c>
    </row>
    <row r="93" spans="1:8" ht="20.100000000000001" customHeight="1" x14ac:dyDescent="0.35">
      <c r="A93" s="110" t="s">
        <v>195</v>
      </c>
      <c r="B93" s="111" t="s">
        <v>196</v>
      </c>
      <c r="C93" s="260">
        <v>6205</v>
      </c>
      <c r="D93" s="216">
        <v>2223</v>
      </c>
      <c r="E93" s="216">
        <v>210</v>
      </c>
      <c r="F93" s="216">
        <v>1825</v>
      </c>
      <c r="G93" s="216">
        <v>633</v>
      </c>
      <c r="H93" s="217">
        <v>0</v>
      </c>
    </row>
    <row r="94" spans="1:8" ht="20.100000000000001" customHeight="1" x14ac:dyDescent="0.35">
      <c r="A94" s="105" t="s">
        <v>195</v>
      </c>
      <c r="B94" s="106" t="s">
        <v>197</v>
      </c>
      <c r="C94" s="261">
        <v>6500</v>
      </c>
      <c r="D94" s="218">
        <v>3000</v>
      </c>
      <c r="E94" s="218">
        <v>250</v>
      </c>
      <c r="F94" s="218">
        <v>450</v>
      </c>
      <c r="G94" s="218">
        <v>400</v>
      </c>
      <c r="H94" s="219">
        <v>0</v>
      </c>
    </row>
    <row r="95" spans="1:8" ht="20.100000000000001" customHeight="1" x14ac:dyDescent="0.35">
      <c r="A95" s="110" t="s">
        <v>195</v>
      </c>
      <c r="B95" s="111" t="s">
        <v>198</v>
      </c>
      <c r="C95" s="260">
        <v>7546</v>
      </c>
      <c r="D95" s="216">
        <v>3700</v>
      </c>
      <c r="E95" s="216">
        <v>200</v>
      </c>
      <c r="F95" s="216">
        <v>1400</v>
      </c>
      <c r="G95" s="216">
        <v>0</v>
      </c>
      <c r="H95" s="217">
        <v>1630</v>
      </c>
    </row>
    <row r="96" spans="1:8" ht="20.100000000000001" customHeight="1" x14ac:dyDescent="0.35">
      <c r="A96" s="105" t="s">
        <v>195</v>
      </c>
      <c r="B96" s="106" t="s">
        <v>199</v>
      </c>
      <c r="C96" s="261">
        <v>15280</v>
      </c>
      <c r="D96" s="218">
        <v>0</v>
      </c>
      <c r="E96" s="218">
        <v>0</v>
      </c>
      <c r="F96" s="218">
        <v>2185</v>
      </c>
      <c r="G96" s="218">
        <v>3200</v>
      </c>
      <c r="H96" s="219">
        <v>0</v>
      </c>
    </row>
    <row r="97" spans="1:8" ht="20.100000000000001" customHeight="1" x14ac:dyDescent="0.35">
      <c r="A97" s="110" t="s">
        <v>195</v>
      </c>
      <c r="B97" s="111" t="s">
        <v>200</v>
      </c>
      <c r="C97" s="260">
        <v>7076</v>
      </c>
      <c r="D97" s="216">
        <v>4885</v>
      </c>
      <c r="E97" s="216">
        <v>478</v>
      </c>
      <c r="F97" s="216">
        <v>1690</v>
      </c>
      <c r="G97" s="216">
        <v>1576</v>
      </c>
      <c r="H97" s="217">
        <v>575</v>
      </c>
    </row>
    <row r="98" spans="1:8" ht="20.100000000000001" customHeight="1" x14ac:dyDescent="0.35">
      <c r="A98" s="105" t="s">
        <v>195</v>
      </c>
      <c r="B98" s="106" t="s">
        <v>201</v>
      </c>
      <c r="C98" s="261">
        <v>2925</v>
      </c>
      <c r="D98" s="218">
        <v>711</v>
      </c>
      <c r="E98" s="218">
        <v>125</v>
      </c>
      <c r="F98" s="218">
        <v>1050</v>
      </c>
      <c r="G98" s="218">
        <v>345</v>
      </c>
      <c r="H98" s="219">
        <v>178</v>
      </c>
    </row>
    <row r="99" spans="1:8" ht="20.100000000000001" customHeight="1" x14ac:dyDescent="0.35">
      <c r="A99" s="110" t="s">
        <v>195</v>
      </c>
      <c r="B99" s="111" t="s">
        <v>202</v>
      </c>
      <c r="C99" s="260">
        <v>4600</v>
      </c>
      <c r="D99" s="216">
        <v>3500</v>
      </c>
      <c r="E99" s="216">
        <v>250</v>
      </c>
      <c r="F99" s="216">
        <v>550</v>
      </c>
      <c r="G99" s="216">
        <v>650</v>
      </c>
      <c r="H99" s="217">
        <v>0</v>
      </c>
    </row>
    <row r="100" spans="1:8" ht="20.100000000000001" customHeight="1" x14ac:dyDescent="0.35">
      <c r="A100" s="105" t="s">
        <v>195</v>
      </c>
      <c r="B100" s="106" t="s">
        <v>203</v>
      </c>
      <c r="C100" s="261">
        <v>4500</v>
      </c>
      <c r="D100" s="218">
        <v>3930</v>
      </c>
      <c r="E100" s="218">
        <v>120</v>
      </c>
      <c r="F100" s="218">
        <v>1237</v>
      </c>
      <c r="G100" s="218">
        <v>678</v>
      </c>
      <c r="H100" s="219">
        <v>879</v>
      </c>
    </row>
    <row r="101" spans="1:8" ht="20.100000000000001" customHeight="1" x14ac:dyDescent="0.35">
      <c r="A101" s="110" t="s">
        <v>195</v>
      </c>
      <c r="B101" s="111" t="s">
        <v>204</v>
      </c>
      <c r="C101" s="260">
        <v>4526</v>
      </c>
      <c r="D101" s="216">
        <v>3200</v>
      </c>
      <c r="E101" s="216">
        <v>200</v>
      </c>
      <c r="F101" s="216">
        <v>1000</v>
      </c>
      <c r="G101" s="216">
        <v>0</v>
      </c>
      <c r="H101" s="217">
        <v>116</v>
      </c>
    </row>
    <row r="102" spans="1:8" ht="20.100000000000001" customHeight="1" x14ac:dyDescent="0.35">
      <c r="A102" s="105" t="s">
        <v>195</v>
      </c>
      <c r="B102" s="106" t="s">
        <v>205</v>
      </c>
      <c r="C102" s="261">
        <v>7717</v>
      </c>
      <c r="D102" s="218">
        <v>3315</v>
      </c>
      <c r="E102" s="218">
        <v>150</v>
      </c>
      <c r="F102" s="218">
        <v>1319</v>
      </c>
      <c r="G102" s="218">
        <v>568</v>
      </c>
      <c r="H102" s="219">
        <v>0</v>
      </c>
    </row>
    <row r="103" spans="1:8" ht="20.100000000000001" customHeight="1" x14ac:dyDescent="0.35">
      <c r="A103" s="110" t="s">
        <v>195</v>
      </c>
      <c r="B103" s="111" t="s">
        <v>206</v>
      </c>
      <c r="C103" s="260">
        <v>7996</v>
      </c>
      <c r="D103" s="216">
        <v>3355</v>
      </c>
      <c r="E103" s="216">
        <v>275</v>
      </c>
      <c r="F103" s="216">
        <v>650</v>
      </c>
      <c r="G103" s="216">
        <v>745</v>
      </c>
      <c r="H103" s="217">
        <v>70</v>
      </c>
    </row>
    <row r="104" spans="1:8" ht="20.100000000000001" customHeight="1" x14ac:dyDescent="0.35">
      <c r="A104" s="105" t="s">
        <v>195</v>
      </c>
      <c r="B104" s="106" t="s">
        <v>207</v>
      </c>
      <c r="C104" s="261">
        <v>3875</v>
      </c>
      <c r="D104" s="218">
        <v>2563</v>
      </c>
      <c r="E104" s="218">
        <v>200</v>
      </c>
      <c r="F104" s="218">
        <v>1265</v>
      </c>
      <c r="G104" s="218">
        <v>3997</v>
      </c>
      <c r="H104" s="219">
        <v>365</v>
      </c>
    </row>
    <row r="105" spans="1:8" ht="20.100000000000001" customHeight="1" x14ac:dyDescent="0.35">
      <c r="A105" s="110" t="s">
        <v>195</v>
      </c>
      <c r="B105" s="111" t="s">
        <v>208</v>
      </c>
      <c r="C105" s="260">
        <v>9638</v>
      </c>
      <c r="D105" s="216">
        <v>0</v>
      </c>
      <c r="E105" s="216">
        <v>0</v>
      </c>
      <c r="F105" s="216">
        <v>1100</v>
      </c>
      <c r="G105" s="216">
        <v>0</v>
      </c>
      <c r="H105" s="217">
        <v>5266</v>
      </c>
    </row>
    <row r="106" spans="1:8" ht="20.100000000000001" customHeight="1" x14ac:dyDescent="0.35">
      <c r="A106" s="105" t="s">
        <v>209</v>
      </c>
      <c r="B106" s="106" t="s">
        <v>210</v>
      </c>
      <c r="C106" s="261">
        <v>8580</v>
      </c>
      <c r="D106" s="218">
        <v>4500</v>
      </c>
      <c r="E106" s="218">
        <v>200</v>
      </c>
      <c r="F106" s="218">
        <v>500</v>
      </c>
      <c r="G106" s="218">
        <v>250</v>
      </c>
      <c r="H106" s="219">
        <v>450</v>
      </c>
    </row>
    <row r="107" spans="1:8" ht="20.100000000000001" customHeight="1" x14ac:dyDescent="0.35">
      <c r="A107" s="110" t="s">
        <v>209</v>
      </c>
      <c r="B107" s="111" t="s">
        <v>211</v>
      </c>
      <c r="C107" s="260">
        <v>7900</v>
      </c>
      <c r="D107" s="216">
        <v>5300</v>
      </c>
      <c r="E107" s="216">
        <v>150</v>
      </c>
      <c r="F107" s="216">
        <v>400</v>
      </c>
      <c r="G107" s="216">
        <v>500</v>
      </c>
      <c r="H107" s="217">
        <v>200</v>
      </c>
    </row>
    <row r="108" spans="1:8" ht="20.100000000000001" customHeight="1" x14ac:dyDescent="0.35">
      <c r="A108" s="105" t="s">
        <v>209</v>
      </c>
      <c r="B108" s="106" t="s">
        <v>212</v>
      </c>
      <c r="C108" s="261">
        <v>10296</v>
      </c>
      <c r="D108" s="218">
        <v>1088</v>
      </c>
      <c r="E108" s="218">
        <v>225</v>
      </c>
      <c r="F108" s="218">
        <v>570</v>
      </c>
      <c r="G108" s="218">
        <v>0</v>
      </c>
      <c r="H108" s="219">
        <v>3105</v>
      </c>
    </row>
    <row r="109" spans="1:8" ht="20.100000000000001" customHeight="1" x14ac:dyDescent="0.35">
      <c r="A109" s="110" t="s">
        <v>209</v>
      </c>
      <c r="B109" s="111" t="s">
        <v>213</v>
      </c>
      <c r="C109" s="260">
        <v>6727</v>
      </c>
      <c r="D109" s="216">
        <v>1350</v>
      </c>
      <c r="E109" s="216">
        <v>200</v>
      </c>
      <c r="F109" s="216">
        <v>1500</v>
      </c>
      <c r="G109" s="216">
        <v>333</v>
      </c>
      <c r="H109" s="217">
        <v>600</v>
      </c>
    </row>
    <row r="110" spans="1:8" ht="20.100000000000001" customHeight="1" x14ac:dyDescent="0.35">
      <c r="A110" s="105" t="s">
        <v>209</v>
      </c>
      <c r="B110" s="106" t="s">
        <v>214</v>
      </c>
      <c r="C110" s="261">
        <v>3480</v>
      </c>
      <c r="D110" s="218">
        <v>2300</v>
      </c>
      <c r="E110" s="218">
        <v>200</v>
      </c>
      <c r="F110" s="218">
        <v>1200</v>
      </c>
      <c r="G110" s="218">
        <v>405</v>
      </c>
      <c r="H110" s="219">
        <v>220</v>
      </c>
    </row>
    <row r="111" spans="1:8" ht="20.100000000000001" customHeight="1" x14ac:dyDescent="0.35">
      <c r="A111" s="110" t="s">
        <v>209</v>
      </c>
      <c r="B111" s="111" t="s">
        <v>215</v>
      </c>
      <c r="C111" s="260">
        <v>4350</v>
      </c>
      <c r="D111" s="216">
        <v>2500</v>
      </c>
      <c r="E111" s="216">
        <v>200</v>
      </c>
      <c r="F111" s="216">
        <v>800</v>
      </c>
      <c r="G111" s="216">
        <v>60</v>
      </c>
      <c r="H111" s="217">
        <v>0</v>
      </c>
    </row>
    <row r="112" spans="1:8" ht="20.100000000000001" customHeight="1" x14ac:dyDescent="0.35">
      <c r="A112" s="105" t="s">
        <v>209</v>
      </c>
      <c r="B112" s="106" t="s">
        <v>216</v>
      </c>
      <c r="C112" s="261">
        <v>7920</v>
      </c>
      <c r="D112" s="218">
        <v>4000</v>
      </c>
      <c r="E112" s="218">
        <v>150</v>
      </c>
      <c r="F112" s="218">
        <v>700</v>
      </c>
      <c r="G112" s="218">
        <v>545</v>
      </c>
      <c r="H112" s="219">
        <v>0</v>
      </c>
    </row>
    <row r="113" spans="1:8" ht="20.100000000000001" customHeight="1" x14ac:dyDescent="0.35">
      <c r="A113" s="110" t="s">
        <v>217</v>
      </c>
      <c r="B113" s="111" t="s">
        <v>218</v>
      </c>
      <c r="C113" s="260">
        <v>7040</v>
      </c>
      <c r="D113" s="216">
        <v>600</v>
      </c>
      <c r="E113" s="216">
        <v>250</v>
      </c>
      <c r="F113" s="216">
        <v>1600</v>
      </c>
      <c r="G113" s="216">
        <v>300</v>
      </c>
      <c r="H113" s="217">
        <v>65</v>
      </c>
    </row>
    <row r="114" spans="1:8" ht="20.100000000000001" customHeight="1" x14ac:dyDescent="0.35">
      <c r="A114" s="105" t="s">
        <v>217</v>
      </c>
      <c r="B114" s="106" t="s">
        <v>219</v>
      </c>
      <c r="C114" s="261">
        <v>8772</v>
      </c>
      <c r="D114" s="218">
        <v>5733</v>
      </c>
      <c r="E114" s="218">
        <v>150</v>
      </c>
      <c r="F114" s="218">
        <v>1995</v>
      </c>
      <c r="G114" s="218">
        <v>1392</v>
      </c>
      <c r="H114" s="219">
        <v>0</v>
      </c>
    </row>
    <row r="115" spans="1:8" ht="20.100000000000001" customHeight="1" x14ac:dyDescent="0.35">
      <c r="A115" s="110" t="s">
        <v>217</v>
      </c>
      <c r="B115" s="111" t="s">
        <v>220</v>
      </c>
      <c r="C115" s="260">
        <v>7955</v>
      </c>
      <c r="D115" s="216">
        <v>0</v>
      </c>
      <c r="E115" s="216">
        <v>140</v>
      </c>
      <c r="F115" s="216">
        <v>1200</v>
      </c>
      <c r="G115" s="216">
        <v>0</v>
      </c>
      <c r="H115" s="217">
        <v>0</v>
      </c>
    </row>
    <row r="116" spans="1:8" ht="20.100000000000001" customHeight="1" x14ac:dyDescent="0.35">
      <c r="A116" s="105" t="s">
        <v>217</v>
      </c>
      <c r="B116" s="106" t="s">
        <v>221</v>
      </c>
      <c r="C116" s="261">
        <v>8500</v>
      </c>
      <c r="D116" s="218">
        <v>1500</v>
      </c>
      <c r="E116" s="218">
        <v>0</v>
      </c>
      <c r="F116" s="218">
        <v>1600</v>
      </c>
      <c r="G116" s="218">
        <v>23250</v>
      </c>
      <c r="H116" s="219">
        <v>0</v>
      </c>
    </row>
    <row r="117" spans="1:8" ht="20.100000000000001" customHeight="1" x14ac:dyDescent="0.35">
      <c r="A117" s="110" t="s">
        <v>217</v>
      </c>
      <c r="B117" s="111" t="s">
        <v>222</v>
      </c>
      <c r="C117" s="260">
        <v>6408</v>
      </c>
      <c r="D117" s="216">
        <v>2982</v>
      </c>
      <c r="E117" s="216">
        <v>0</v>
      </c>
      <c r="F117" s="216">
        <v>850</v>
      </c>
      <c r="G117" s="216">
        <v>1500</v>
      </c>
      <c r="H117" s="217">
        <v>0</v>
      </c>
    </row>
    <row r="118" spans="1:8" ht="20.100000000000001" customHeight="1" x14ac:dyDescent="0.35">
      <c r="A118" s="105" t="s">
        <v>217</v>
      </c>
      <c r="B118" s="106" t="s">
        <v>223</v>
      </c>
      <c r="C118" s="261">
        <v>5808</v>
      </c>
      <c r="D118" s="218">
        <v>185</v>
      </c>
      <c r="E118" s="218">
        <v>300</v>
      </c>
      <c r="F118" s="218">
        <v>1450</v>
      </c>
      <c r="G118" s="218">
        <v>218</v>
      </c>
      <c r="H118" s="219">
        <v>0</v>
      </c>
    </row>
    <row r="119" spans="1:8" ht="20.100000000000001" customHeight="1" x14ac:dyDescent="0.35">
      <c r="A119" s="110" t="s">
        <v>224</v>
      </c>
      <c r="B119" s="111" t="s">
        <v>225</v>
      </c>
      <c r="C119" s="260">
        <v>11280</v>
      </c>
      <c r="D119" s="216">
        <v>4200</v>
      </c>
      <c r="E119" s="216">
        <v>200</v>
      </c>
      <c r="F119" s="216">
        <v>900</v>
      </c>
      <c r="G119" s="216">
        <v>0</v>
      </c>
      <c r="H119" s="217">
        <v>0</v>
      </c>
    </row>
    <row r="120" spans="1:8" ht="20.100000000000001" customHeight="1" x14ac:dyDescent="0.35">
      <c r="A120" s="105" t="s">
        <v>224</v>
      </c>
      <c r="B120" s="106" t="s">
        <v>226</v>
      </c>
      <c r="C120" s="261">
        <v>2585</v>
      </c>
      <c r="D120" s="218">
        <v>5400</v>
      </c>
      <c r="E120" s="218">
        <v>500</v>
      </c>
      <c r="F120" s="218">
        <v>1000</v>
      </c>
      <c r="G120" s="218">
        <v>0</v>
      </c>
      <c r="H120" s="219">
        <v>0</v>
      </c>
    </row>
    <row r="121" spans="1:8" ht="20.100000000000001" customHeight="1" x14ac:dyDescent="0.35">
      <c r="A121" s="110" t="s">
        <v>224</v>
      </c>
      <c r="B121" s="111" t="s">
        <v>227</v>
      </c>
      <c r="C121" s="260">
        <v>10625</v>
      </c>
      <c r="D121" s="216">
        <v>2945</v>
      </c>
      <c r="E121" s="216">
        <v>255</v>
      </c>
      <c r="F121" s="216">
        <v>1050</v>
      </c>
      <c r="G121" s="216">
        <v>100</v>
      </c>
      <c r="H121" s="217">
        <v>3573</v>
      </c>
    </row>
    <row r="122" spans="1:8" ht="20.100000000000001" customHeight="1" x14ac:dyDescent="0.35">
      <c r="A122" s="105" t="s">
        <v>224</v>
      </c>
      <c r="B122" s="106" t="s">
        <v>228</v>
      </c>
      <c r="C122" s="261">
        <v>7635</v>
      </c>
      <c r="D122" s="218">
        <v>4000</v>
      </c>
      <c r="E122" s="218">
        <v>150</v>
      </c>
      <c r="F122" s="218">
        <v>1200</v>
      </c>
      <c r="G122" s="218">
        <v>0</v>
      </c>
      <c r="H122" s="219">
        <v>2575</v>
      </c>
    </row>
    <row r="123" spans="1:8" ht="20.100000000000001" customHeight="1" x14ac:dyDescent="0.35">
      <c r="A123" s="110" t="s">
        <v>229</v>
      </c>
      <c r="B123" s="111" t="s">
        <v>230</v>
      </c>
      <c r="C123" s="260">
        <v>6612</v>
      </c>
      <c r="D123" s="216">
        <v>3200</v>
      </c>
      <c r="E123" s="216">
        <v>300</v>
      </c>
      <c r="F123" s="216">
        <v>500</v>
      </c>
      <c r="G123" s="216">
        <v>0</v>
      </c>
      <c r="H123" s="217">
        <v>180</v>
      </c>
    </row>
    <row r="124" spans="1:8" ht="20.100000000000001" customHeight="1" x14ac:dyDescent="0.35">
      <c r="A124" s="105" t="s">
        <v>229</v>
      </c>
      <c r="B124" s="106" t="s">
        <v>231</v>
      </c>
      <c r="C124" s="261">
        <v>3950</v>
      </c>
      <c r="D124" s="218">
        <v>3000</v>
      </c>
      <c r="E124" s="218">
        <v>600</v>
      </c>
      <c r="F124" s="218">
        <v>1000</v>
      </c>
      <c r="G124" s="218">
        <v>0</v>
      </c>
      <c r="H124" s="219">
        <v>100</v>
      </c>
    </row>
    <row r="125" spans="1:8" ht="20.100000000000001" customHeight="1" x14ac:dyDescent="0.35">
      <c r="A125" s="110" t="s">
        <v>229</v>
      </c>
      <c r="B125" s="111" t="s">
        <v>232</v>
      </c>
      <c r="C125" s="260">
        <v>14177</v>
      </c>
      <c r="D125" s="216">
        <v>700</v>
      </c>
      <c r="E125" s="216">
        <v>0</v>
      </c>
      <c r="F125" s="216">
        <v>1000</v>
      </c>
      <c r="G125" s="216">
        <v>0</v>
      </c>
      <c r="H125" s="217">
        <v>0</v>
      </c>
    </row>
    <row r="126" spans="1:8" ht="20.100000000000001" customHeight="1" x14ac:dyDescent="0.35">
      <c r="A126" s="105" t="s">
        <v>229</v>
      </c>
      <c r="B126" s="106" t="s">
        <v>233</v>
      </c>
      <c r="C126" s="261">
        <v>10802</v>
      </c>
      <c r="D126" s="218">
        <v>2000</v>
      </c>
      <c r="E126" s="218">
        <v>225</v>
      </c>
      <c r="F126" s="218">
        <v>1000</v>
      </c>
      <c r="G126" s="218">
        <v>25</v>
      </c>
      <c r="H126" s="219">
        <v>0</v>
      </c>
    </row>
    <row r="127" spans="1:8" ht="20.100000000000001" customHeight="1" x14ac:dyDescent="0.35">
      <c r="A127" s="110" t="s">
        <v>234</v>
      </c>
      <c r="B127" s="111" t="s">
        <v>235</v>
      </c>
      <c r="C127" s="260">
        <v>5517</v>
      </c>
      <c r="D127" s="216">
        <v>2500</v>
      </c>
      <c r="E127" s="216">
        <v>200</v>
      </c>
      <c r="F127" s="216">
        <v>1500</v>
      </c>
      <c r="G127" s="216">
        <v>120</v>
      </c>
      <c r="H127" s="217">
        <v>5456</v>
      </c>
    </row>
    <row r="128" spans="1:8" ht="20.100000000000001" customHeight="1" x14ac:dyDescent="0.35">
      <c r="A128" s="105" t="s">
        <v>234</v>
      </c>
      <c r="B128" s="106" t="s">
        <v>236</v>
      </c>
      <c r="C128" s="261">
        <v>5169</v>
      </c>
      <c r="D128" s="218">
        <v>4643</v>
      </c>
      <c r="E128" s="218">
        <v>400</v>
      </c>
      <c r="F128" s="218">
        <v>1780</v>
      </c>
      <c r="G128" s="218">
        <v>350</v>
      </c>
      <c r="H128" s="219">
        <v>150</v>
      </c>
    </row>
    <row r="129" spans="1:8" ht="20.100000000000001" customHeight="1" x14ac:dyDescent="0.35">
      <c r="A129" s="110" t="s">
        <v>234</v>
      </c>
      <c r="B129" s="111" t="s">
        <v>237</v>
      </c>
      <c r="C129" s="260">
        <v>12839</v>
      </c>
      <c r="D129" s="216">
        <v>3331</v>
      </c>
      <c r="E129" s="216">
        <v>500</v>
      </c>
      <c r="F129" s="216">
        <v>1242</v>
      </c>
      <c r="G129" s="216">
        <v>400</v>
      </c>
      <c r="H129" s="217">
        <v>1285</v>
      </c>
    </row>
    <row r="130" spans="1:8" ht="20.100000000000001" customHeight="1" x14ac:dyDescent="0.35">
      <c r="A130" s="105" t="s">
        <v>238</v>
      </c>
      <c r="B130" s="106" t="s">
        <v>239</v>
      </c>
      <c r="C130" s="261">
        <v>8984</v>
      </c>
      <c r="D130" s="218">
        <v>0</v>
      </c>
      <c r="E130" s="218">
        <v>0</v>
      </c>
      <c r="F130" s="218">
        <v>767</v>
      </c>
      <c r="G130" s="218">
        <v>135</v>
      </c>
      <c r="H130" s="219">
        <v>0</v>
      </c>
    </row>
    <row r="131" spans="1:8" ht="20.100000000000001" customHeight="1" x14ac:dyDescent="0.35">
      <c r="A131" s="110" t="s">
        <v>238</v>
      </c>
      <c r="B131" s="111" t="s">
        <v>240</v>
      </c>
      <c r="C131" s="260">
        <v>37390</v>
      </c>
      <c r="D131" s="216">
        <v>0</v>
      </c>
      <c r="E131" s="216">
        <v>0</v>
      </c>
      <c r="F131" s="216">
        <v>0</v>
      </c>
      <c r="G131" s="216">
        <v>0</v>
      </c>
      <c r="H131" s="217">
        <v>0</v>
      </c>
    </row>
    <row r="132" spans="1:8" ht="20.100000000000001" customHeight="1" x14ac:dyDescent="0.35">
      <c r="A132" s="105" t="s">
        <v>241</v>
      </c>
      <c r="B132" s="106" t="s">
        <v>242</v>
      </c>
      <c r="C132" s="261">
        <v>3375</v>
      </c>
      <c r="D132" s="218">
        <v>2405</v>
      </c>
      <c r="E132" s="218">
        <v>200</v>
      </c>
      <c r="F132" s="218">
        <v>939</v>
      </c>
      <c r="G132" s="218">
        <v>650</v>
      </c>
      <c r="H132" s="219">
        <v>982</v>
      </c>
    </row>
    <row r="133" spans="1:8" ht="20.100000000000001" customHeight="1" x14ac:dyDescent="0.35">
      <c r="A133" s="110" t="s">
        <v>241</v>
      </c>
      <c r="B133" s="111" t="s">
        <v>243</v>
      </c>
      <c r="C133" s="260">
        <v>3146</v>
      </c>
      <c r="D133" s="216">
        <v>2800</v>
      </c>
      <c r="E133" s="216">
        <v>200</v>
      </c>
      <c r="F133" s="216">
        <v>900</v>
      </c>
      <c r="G133" s="216">
        <v>60</v>
      </c>
      <c r="H133" s="217">
        <v>350</v>
      </c>
    </row>
    <row r="134" spans="1:8" ht="20.100000000000001" customHeight="1" x14ac:dyDescent="0.35">
      <c r="A134" s="105" t="s">
        <v>241</v>
      </c>
      <c r="B134" s="106" t="s">
        <v>244</v>
      </c>
      <c r="C134" s="261">
        <v>20790</v>
      </c>
      <c r="D134" s="218">
        <v>3400</v>
      </c>
      <c r="E134" s="218">
        <v>128</v>
      </c>
      <c r="F134" s="218">
        <v>1609</v>
      </c>
      <c r="G134" s="218">
        <v>0</v>
      </c>
      <c r="H134" s="219">
        <v>81</v>
      </c>
    </row>
    <row r="135" spans="1:8" ht="20.100000000000001" customHeight="1" x14ac:dyDescent="0.35">
      <c r="A135" s="110" t="s">
        <v>241</v>
      </c>
      <c r="B135" s="111" t="s">
        <v>245</v>
      </c>
      <c r="C135" s="260">
        <v>8610</v>
      </c>
      <c r="D135" s="216">
        <v>2300</v>
      </c>
      <c r="E135" s="216">
        <v>200</v>
      </c>
      <c r="F135" s="216">
        <v>1405</v>
      </c>
      <c r="G135" s="216">
        <v>1105</v>
      </c>
      <c r="H135" s="217">
        <v>0</v>
      </c>
    </row>
    <row r="136" spans="1:8" ht="20.100000000000001" customHeight="1" x14ac:dyDescent="0.35">
      <c r="A136" s="105" t="s">
        <v>241</v>
      </c>
      <c r="B136" s="106" t="s">
        <v>246</v>
      </c>
      <c r="C136" s="261">
        <v>3660</v>
      </c>
      <c r="D136" s="218">
        <v>2800</v>
      </c>
      <c r="E136" s="218">
        <v>250</v>
      </c>
      <c r="F136" s="218">
        <v>1500</v>
      </c>
      <c r="G136" s="218">
        <v>850</v>
      </c>
      <c r="H136" s="219">
        <v>100</v>
      </c>
    </row>
    <row r="137" spans="1:8" ht="20.100000000000001" customHeight="1" x14ac:dyDescent="0.35">
      <c r="A137" s="110" t="s">
        <v>241</v>
      </c>
      <c r="B137" s="111" t="s">
        <v>247</v>
      </c>
      <c r="C137" s="260">
        <v>2500</v>
      </c>
      <c r="D137" s="216">
        <v>4000</v>
      </c>
      <c r="E137" s="216">
        <v>200</v>
      </c>
      <c r="F137" s="216">
        <v>700</v>
      </c>
      <c r="G137" s="216">
        <v>150</v>
      </c>
      <c r="H137" s="217">
        <v>0</v>
      </c>
    </row>
    <row r="138" spans="1:8" ht="20.100000000000001" customHeight="1" x14ac:dyDescent="0.35">
      <c r="A138" s="105" t="s">
        <v>241</v>
      </c>
      <c r="B138" s="106" t="s">
        <v>248</v>
      </c>
      <c r="C138" s="261">
        <v>5623</v>
      </c>
      <c r="D138" s="218">
        <v>5419</v>
      </c>
      <c r="E138" s="218">
        <v>228</v>
      </c>
      <c r="F138" s="218">
        <v>950</v>
      </c>
      <c r="G138" s="218">
        <v>0</v>
      </c>
      <c r="H138" s="219">
        <v>859</v>
      </c>
    </row>
    <row r="139" spans="1:8" ht="20.100000000000001" customHeight="1" x14ac:dyDescent="0.35">
      <c r="A139" s="110" t="s">
        <v>249</v>
      </c>
      <c r="B139" s="111" t="s">
        <v>250</v>
      </c>
      <c r="C139" s="260">
        <v>7000</v>
      </c>
      <c r="D139" s="216">
        <v>2500</v>
      </c>
      <c r="E139" s="216">
        <v>400</v>
      </c>
      <c r="F139" s="216">
        <v>2000</v>
      </c>
      <c r="G139" s="216">
        <v>150</v>
      </c>
      <c r="H139" s="217">
        <v>0</v>
      </c>
    </row>
    <row r="140" spans="1:8" ht="20.100000000000001" customHeight="1" x14ac:dyDescent="0.35">
      <c r="A140" s="105" t="s">
        <v>249</v>
      </c>
      <c r="B140" s="106" t="s">
        <v>251</v>
      </c>
      <c r="C140" s="261">
        <v>6690</v>
      </c>
      <c r="D140" s="218">
        <v>3380</v>
      </c>
      <c r="E140" s="218">
        <v>315</v>
      </c>
      <c r="F140" s="218">
        <v>1200</v>
      </c>
      <c r="G140" s="218">
        <v>3507</v>
      </c>
      <c r="H140" s="219">
        <v>454</v>
      </c>
    </row>
    <row r="141" spans="1:8" ht="20.100000000000001" customHeight="1" x14ac:dyDescent="0.35">
      <c r="A141" s="110" t="s">
        <v>249</v>
      </c>
      <c r="B141" s="111" t="s">
        <v>252</v>
      </c>
      <c r="C141" s="260">
        <v>48650</v>
      </c>
      <c r="D141" s="216">
        <v>0</v>
      </c>
      <c r="E141" s="216">
        <v>0</v>
      </c>
      <c r="F141" s="216">
        <v>1300</v>
      </c>
      <c r="G141" s="216">
        <v>0</v>
      </c>
      <c r="H141" s="217">
        <v>0</v>
      </c>
    </row>
    <row r="142" spans="1:8" ht="20.100000000000001" customHeight="1" x14ac:dyDescent="0.35">
      <c r="A142" s="105" t="s">
        <v>249</v>
      </c>
      <c r="B142" s="106" t="s">
        <v>253</v>
      </c>
      <c r="C142" s="261">
        <v>13824</v>
      </c>
      <c r="D142" s="218">
        <v>2000</v>
      </c>
      <c r="E142" s="218">
        <v>50</v>
      </c>
      <c r="F142" s="218">
        <v>500</v>
      </c>
      <c r="G142" s="218">
        <v>0</v>
      </c>
      <c r="H142" s="219">
        <v>0</v>
      </c>
    </row>
    <row r="143" spans="1:8" ht="20.100000000000001" customHeight="1" x14ac:dyDescent="0.35">
      <c r="A143" s="110" t="s">
        <v>249</v>
      </c>
      <c r="B143" s="111" t="s">
        <v>254</v>
      </c>
      <c r="C143" s="260">
        <v>12312</v>
      </c>
      <c r="D143" s="216">
        <v>3194</v>
      </c>
      <c r="E143" s="216">
        <v>142</v>
      </c>
      <c r="F143" s="216">
        <v>700</v>
      </c>
      <c r="G143" s="216">
        <v>0</v>
      </c>
      <c r="H143" s="217">
        <v>105</v>
      </c>
    </row>
    <row r="144" spans="1:8" ht="20.100000000000001" customHeight="1" x14ac:dyDescent="0.35">
      <c r="A144" s="105" t="s">
        <v>249</v>
      </c>
      <c r="B144" s="106" t="s">
        <v>255</v>
      </c>
      <c r="C144" s="261">
        <v>8282</v>
      </c>
      <c r="D144" s="218">
        <v>0</v>
      </c>
      <c r="E144" s="218">
        <v>150</v>
      </c>
      <c r="F144" s="218">
        <v>1500</v>
      </c>
      <c r="G144" s="218">
        <v>0</v>
      </c>
      <c r="H144" s="219">
        <v>5500</v>
      </c>
    </row>
    <row r="145" spans="1:8" ht="20.100000000000001" customHeight="1" x14ac:dyDescent="0.35">
      <c r="A145" s="110" t="s">
        <v>249</v>
      </c>
      <c r="B145" s="111" t="s">
        <v>256</v>
      </c>
      <c r="C145" s="260">
        <v>42650</v>
      </c>
      <c r="D145" s="216">
        <v>3111</v>
      </c>
      <c r="E145" s="216">
        <v>100</v>
      </c>
      <c r="F145" s="216">
        <v>600</v>
      </c>
      <c r="G145" s="216">
        <v>0</v>
      </c>
      <c r="H145" s="217">
        <v>65</v>
      </c>
    </row>
    <row r="146" spans="1:8" ht="20.100000000000001" customHeight="1" x14ac:dyDescent="0.35">
      <c r="A146" s="105" t="s">
        <v>249</v>
      </c>
      <c r="B146" s="106" t="s">
        <v>257</v>
      </c>
      <c r="C146" s="261">
        <v>8310</v>
      </c>
      <c r="D146" s="218">
        <v>3800</v>
      </c>
      <c r="E146" s="218">
        <v>200</v>
      </c>
      <c r="F146" s="218">
        <v>850</v>
      </c>
      <c r="G146" s="218">
        <v>618</v>
      </c>
      <c r="H146" s="219">
        <v>150</v>
      </c>
    </row>
    <row r="147" spans="1:8" ht="20.100000000000001" customHeight="1" x14ac:dyDescent="0.35">
      <c r="A147" s="110" t="s">
        <v>258</v>
      </c>
      <c r="B147" s="111" t="s">
        <v>259</v>
      </c>
      <c r="C147" s="260">
        <v>12610</v>
      </c>
      <c r="D147" s="216">
        <v>4000</v>
      </c>
      <c r="E147" s="216">
        <v>300</v>
      </c>
      <c r="F147" s="216">
        <v>1400</v>
      </c>
      <c r="G147" s="216">
        <v>0</v>
      </c>
      <c r="H147" s="217">
        <v>195</v>
      </c>
    </row>
    <row r="148" spans="1:8" ht="20.100000000000001" customHeight="1" x14ac:dyDescent="0.35">
      <c r="A148" s="105" t="s">
        <v>258</v>
      </c>
      <c r="B148" s="106" t="s">
        <v>260</v>
      </c>
      <c r="C148" s="261">
        <v>4872</v>
      </c>
      <c r="D148" s="218">
        <v>2430</v>
      </c>
      <c r="E148" s="218">
        <v>272</v>
      </c>
      <c r="F148" s="218">
        <v>1100</v>
      </c>
      <c r="G148" s="218">
        <v>3196</v>
      </c>
      <c r="H148" s="219">
        <v>430</v>
      </c>
    </row>
    <row r="149" spans="1:8" ht="20.100000000000001" customHeight="1" x14ac:dyDescent="0.35">
      <c r="A149" s="110" t="s">
        <v>258</v>
      </c>
      <c r="B149" s="111" t="s">
        <v>261</v>
      </c>
      <c r="C149" s="260">
        <v>12000</v>
      </c>
      <c r="D149" s="216">
        <v>1200</v>
      </c>
      <c r="E149" s="216">
        <v>120</v>
      </c>
      <c r="F149" s="216">
        <v>600</v>
      </c>
      <c r="G149" s="216">
        <v>0</v>
      </c>
      <c r="H149" s="217">
        <v>0</v>
      </c>
    </row>
    <row r="150" spans="1:8" ht="20.100000000000001" customHeight="1" x14ac:dyDescent="0.35">
      <c r="A150" s="105" t="s">
        <v>258</v>
      </c>
      <c r="B150" s="106" t="s">
        <v>262</v>
      </c>
      <c r="C150" s="261">
        <v>9620</v>
      </c>
      <c r="D150" s="218">
        <v>2036</v>
      </c>
      <c r="E150" s="218">
        <v>200</v>
      </c>
      <c r="F150" s="218">
        <v>2016</v>
      </c>
      <c r="G150" s="218">
        <v>1121</v>
      </c>
      <c r="H150" s="219">
        <v>0</v>
      </c>
    </row>
    <row r="151" spans="1:8" ht="20.100000000000001" customHeight="1" x14ac:dyDescent="0.35">
      <c r="A151" s="110" t="s">
        <v>258</v>
      </c>
      <c r="B151" s="111" t="s">
        <v>263</v>
      </c>
      <c r="C151" s="260">
        <v>9539</v>
      </c>
      <c r="D151" s="216">
        <v>1821</v>
      </c>
      <c r="E151" s="216">
        <v>200</v>
      </c>
      <c r="F151" s="216">
        <v>800</v>
      </c>
      <c r="G151" s="216">
        <v>3630</v>
      </c>
      <c r="H151" s="217">
        <v>500</v>
      </c>
    </row>
    <row r="152" spans="1:8" ht="20.100000000000001" customHeight="1" x14ac:dyDescent="0.35">
      <c r="A152" s="105" t="s">
        <v>258</v>
      </c>
      <c r="B152" s="106" t="s">
        <v>264</v>
      </c>
      <c r="C152" s="261">
        <v>5060</v>
      </c>
      <c r="D152" s="218">
        <v>1900</v>
      </c>
      <c r="E152" s="218">
        <v>100</v>
      </c>
      <c r="F152" s="218">
        <v>1160</v>
      </c>
      <c r="G152" s="218">
        <v>363</v>
      </c>
      <c r="H152" s="219">
        <v>0</v>
      </c>
    </row>
    <row r="153" spans="1:8" ht="20.100000000000001" customHeight="1" x14ac:dyDescent="0.35">
      <c r="A153" s="110" t="s">
        <v>258</v>
      </c>
      <c r="B153" s="111" t="s">
        <v>265</v>
      </c>
      <c r="C153" s="260">
        <v>8231</v>
      </c>
      <c r="D153" s="216">
        <v>3250</v>
      </c>
      <c r="E153" s="216">
        <v>350</v>
      </c>
      <c r="F153" s="216">
        <v>2000</v>
      </c>
      <c r="G153" s="216">
        <v>3098</v>
      </c>
      <c r="H153" s="217">
        <v>0</v>
      </c>
    </row>
    <row r="154" spans="1:8" ht="20.100000000000001" customHeight="1" x14ac:dyDescent="0.35">
      <c r="A154" s="105" t="s">
        <v>258</v>
      </c>
      <c r="B154" s="106" t="s">
        <v>266</v>
      </c>
      <c r="C154" s="261">
        <v>6181</v>
      </c>
      <c r="D154" s="218">
        <v>1263</v>
      </c>
      <c r="E154" s="218">
        <v>150</v>
      </c>
      <c r="F154" s="218">
        <v>500</v>
      </c>
      <c r="G154" s="218">
        <v>9057</v>
      </c>
      <c r="H154" s="219">
        <v>1100</v>
      </c>
    </row>
    <row r="155" spans="1:8" ht="20.100000000000001" customHeight="1" x14ac:dyDescent="0.35">
      <c r="A155" s="110" t="s">
        <v>258</v>
      </c>
      <c r="B155" s="111" t="s">
        <v>267</v>
      </c>
      <c r="C155" s="260">
        <v>5887</v>
      </c>
      <c r="D155" s="216">
        <v>2445</v>
      </c>
      <c r="E155" s="216">
        <v>146</v>
      </c>
      <c r="F155" s="216">
        <v>1225</v>
      </c>
      <c r="G155" s="216">
        <v>1555</v>
      </c>
      <c r="H155" s="217">
        <v>0</v>
      </c>
    </row>
    <row r="156" spans="1:8" ht="20.100000000000001" customHeight="1" x14ac:dyDescent="0.35">
      <c r="A156" s="105" t="s">
        <v>258</v>
      </c>
      <c r="B156" s="106" t="s">
        <v>268</v>
      </c>
      <c r="C156" s="261">
        <v>4978</v>
      </c>
      <c r="D156" s="218">
        <v>2360</v>
      </c>
      <c r="E156" s="218">
        <v>150</v>
      </c>
      <c r="F156" s="218">
        <v>3643</v>
      </c>
      <c r="G156" s="218">
        <v>0</v>
      </c>
      <c r="H156" s="219">
        <v>65</v>
      </c>
    </row>
    <row r="157" spans="1:8" ht="20.100000000000001" customHeight="1" x14ac:dyDescent="0.35">
      <c r="A157" s="110" t="s">
        <v>258</v>
      </c>
      <c r="B157" s="111" t="s">
        <v>269</v>
      </c>
      <c r="C157" s="260">
        <v>28840</v>
      </c>
      <c r="D157" s="216">
        <v>7884</v>
      </c>
      <c r="E157" s="216">
        <v>200</v>
      </c>
      <c r="F157" s="216">
        <v>1100</v>
      </c>
      <c r="G157" s="216">
        <v>0</v>
      </c>
      <c r="H157" s="217">
        <v>0</v>
      </c>
    </row>
    <row r="158" spans="1:8" ht="20.100000000000001" customHeight="1" x14ac:dyDescent="0.35">
      <c r="A158" s="105" t="s">
        <v>258</v>
      </c>
      <c r="B158" s="106" t="s">
        <v>270</v>
      </c>
      <c r="C158" s="261">
        <v>15518</v>
      </c>
      <c r="D158" s="218">
        <v>1595</v>
      </c>
      <c r="E158" s="218">
        <v>226</v>
      </c>
      <c r="F158" s="218">
        <v>800</v>
      </c>
      <c r="G158" s="218">
        <v>0</v>
      </c>
      <c r="H158" s="219">
        <v>440</v>
      </c>
    </row>
    <row r="159" spans="1:8" ht="20.100000000000001" customHeight="1" x14ac:dyDescent="0.35">
      <c r="A159" s="110" t="s">
        <v>258</v>
      </c>
      <c r="B159" s="111" t="s">
        <v>271</v>
      </c>
      <c r="C159" s="260">
        <v>5054</v>
      </c>
      <c r="D159" s="216">
        <v>3500</v>
      </c>
      <c r="E159" s="216">
        <v>150</v>
      </c>
      <c r="F159" s="216">
        <v>1800</v>
      </c>
      <c r="G159" s="216">
        <v>434</v>
      </c>
      <c r="H159" s="217">
        <v>0</v>
      </c>
    </row>
    <row r="160" spans="1:8" ht="20.100000000000001" customHeight="1" x14ac:dyDescent="0.35">
      <c r="A160" s="105" t="s">
        <v>272</v>
      </c>
      <c r="B160" s="106" t="s">
        <v>273</v>
      </c>
      <c r="C160" s="261">
        <v>4811</v>
      </c>
      <c r="D160" s="218">
        <v>900</v>
      </c>
      <c r="E160" s="218">
        <v>150</v>
      </c>
      <c r="F160" s="218">
        <v>750</v>
      </c>
      <c r="G160" s="218">
        <v>0</v>
      </c>
      <c r="H160" s="219">
        <v>0</v>
      </c>
    </row>
    <row r="161" spans="1:8" ht="20.100000000000001" customHeight="1" x14ac:dyDescent="0.35">
      <c r="A161" s="110" t="s">
        <v>272</v>
      </c>
      <c r="B161" s="111" t="s">
        <v>274</v>
      </c>
      <c r="C161" s="260">
        <v>26710</v>
      </c>
      <c r="D161" s="216">
        <v>282</v>
      </c>
      <c r="E161" s="216">
        <v>282</v>
      </c>
      <c r="F161" s="216">
        <v>436</v>
      </c>
      <c r="G161" s="216">
        <v>282</v>
      </c>
      <c r="H161" s="217">
        <v>893</v>
      </c>
    </row>
    <row r="162" spans="1:8" ht="20.100000000000001" customHeight="1" x14ac:dyDescent="0.35">
      <c r="A162" s="105" t="s">
        <v>272</v>
      </c>
      <c r="B162" s="106" t="s">
        <v>275</v>
      </c>
      <c r="C162" s="261">
        <v>6625</v>
      </c>
      <c r="D162" s="218">
        <v>1130</v>
      </c>
      <c r="E162" s="218">
        <v>230</v>
      </c>
      <c r="F162" s="218">
        <v>1245</v>
      </c>
      <c r="G162" s="218">
        <v>0</v>
      </c>
      <c r="H162" s="219">
        <v>40</v>
      </c>
    </row>
    <row r="163" spans="1:8" ht="20.100000000000001" customHeight="1" x14ac:dyDescent="0.35">
      <c r="A163" s="110" t="s">
        <v>272</v>
      </c>
      <c r="B163" s="111" t="s">
        <v>276</v>
      </c>
      <c r="C163" s="260">
        <v>8701</v>
      </c>
      <c r="D163" s="216">
        <v>2125</v>
      </c>
      <c r="E163" s="216">
        <v>200</v>
      </c>
      <c r="F163" s="216">
        <v>900</v>
      </c>
      <c r="G163" s="216">
        <v>0</v>
      </c>
      <c r="H163" s="217">
        <v>0</v>
      </c>
    </row>
    <row r="164" spans="1:8" ht="20.100000000000001" customHeight="1" x14ac:dyDescent="0.35">
      <c r="A164" s="105" t="s">
        <v>272</v>
      </c>
      <c r="B164" s="106" t="s">
        <v>277</v>
      </c>
      <c r="C164" s="261">
        <v>7916</v>
      </c>
      <c r="D164" s="218">
        <v>3000</v>
      </c>
      <c r="E164" s="218">
        <v>150</v>
      </c>
      <c r="F164" s="218">
        <v>300</v>
      </c>
      <c r="G164" s="218">
        <v>0</v>
      </c>
      <c r="H164" s="219">
        <v>0</v>
      </c>
    </row>
    <row r="165" spans="1:8" ht="20.100000000000001" customHeight="1" x14ac:dyDescent="0.35">
      <c r="A165" s="110" t="s">
        <v>272</v>
      </c>
      <c r="B165" s="111" t="s">
        <v>278</v>
      </c>
      <c r="C165" s="260">
        <v>7885</v>
      </c>
      <c r="D165" s="216">
        <v>3150</v>
      </c>
      <c r="E165" s="216">
        <v>155</v>
      </c>
      <c r="F165" s="216">
        <v>700</v>
      </c>
      <c r="G165" s="216">
        <v>0</v>
      </c>
      <c r="H165" s="217">
        <v>175</v>
      </c>
    </row>
    <row r="166" spans="1:8" ht="20.100000000000001" customHeight="1" x14ac:dyDescent="0.35">
      <c r="A166" s="105" t="s">
        <v>272</v>
      </c>
      <c r="B166" s="106" t="s">
        <v>279</v>
      </c>
      <c r="C166" s="261">
        <v>10928</v>
      </c>
      <c r="D166" s="218">
        <v>1582</v>
      </c>
      <c r="E166" s="218">
        <v>300</v>
      </c>
      <c r="F166" s="218">
        <v>1000</v>
      </c>
      <c r="G166" s="218">
        <v>0</v>
      </c>
      <c r="H166" s="219">
        <v>0</v>
      </c>
    </row>
    <row r="167" spans="1:8" ht="20.100000000000001" customHeight="1" x14ac:dyDescent="0.35">
      <c r="A167" s="110" t="s">
        <v>272</v>
      </c>
      <c r="B167" s="111" t="s">
        <v>280</v>
      </c>
      <c r="C167" s="260">
        <v>6500</v>
      </c>
      <c r="D167" s="216">
        <v>1700</v>
      </c>
      <c r="E167" s="216">
        <v>400</v>
      </c>
      <c r="F167" s="216">
        <v>700</v>
      </c>
      <c r="G167" s="216">
        <v>0</v>
      </c>
      <c r="H167" s="217">
        <v>300</v>
      </c>
    </row>
    <row r="168" spans="1:8" ht="20.100000000000001" customHeight="1" x14ac:dyDescent="0.35">
      <c r="A168" s="105" t="s">
        <v>272</v>
      </c>
      <c r="B168" s="106" t="s">
        <v>281</v>
      </c>
      <c r="C168" s="261">
        <v>19977</v>
      </c>
      <c r="D168" s="218">
        <v>2239</v>
      </c>
      <c r="E168" s="218">
        <v>145</v>
      </c>
      <c r="F168" s="218">
        <v>1250</v>
      </c>
      <c r="G168" s="218">
        <v>621</v>
      </c>
      <c r="H168" s="219">
        <v>0</v>
      </c>
    </row>
    <row r="169" spans="1:8" ht="20.100000000000001" customHeight="1" x14ac:dyDescent="0.35">
      <c r="A169" s="110" t="s">
        <v>282</v>
      </c>
      <c r="B169" s="111" t="s">
        <v>283</v>
      </c>
      <c r="C169" s="260">
        <v>2800</v>
      </c>
      <c r="D169" s="216">
        <v>1288</v>
      </c>
      <c r="E169" s="216">
        <v>125</v>
      </c>
      <c r="F169" s="216">
        <v>900</v>
      </c>
      <c r="G169" s="216">
        <v>20</v>
      </c>
      <c r="H169" s="217">
        <v>0</v>
      </c>
    </row>
    <row r="170" spans="1:8" ht="20.100000000000001" customHeight="1" x14ac:dyDescent="0.35">
      <c r="A170" s="105" t="s">
        <v>282</v>
      </c>
      <c r="B170" s="106" t="s">
        <v>284</v>
      </c>
      <c r="C170" s="261">
        <v>3060</v>
      </c>
      <c r="D170" s="218">
        <v>3060</v>
      </c>
      <c r="E170" s="218">
        <v>435</v>
      </c>
      <c r="F170" s="218">
        <v>850</v>
      </c>
      <c r="G170" s="218">
        <v>120</v>
      </c>
      <c r="H170" s="219">
        <v>520</v>
      </c>
    </row>
    <row r="171" spans="1:8" ht="20.100000000000001" customHeight="1" x14ac:dyDescent="0.35">
      <c r="A171" s="110" t="s">
        <v>282</v>
      </c>
      <c r="B171" s="111" t="s">
        <v>285</v>
      </c>
      <c r="C171" s="260">
        <v>3150</v>
      </c>
      <c r="D171" s="216">
        <v>1800</v>
      </c>
      <c r="E171" s="216">
        <v>250</v>
      </c>
      <c r="F171" s="216">
        <v>300</v>
      </c>
      <c r="G171" s="216">
        <v>350</v>
      </c>
      <c r="H171" s="217">
        <v>1000</v>
      </c>
    </row>
    <row r="172" spans="1:8" ht="20.100000000000001" customHeight="1" x14ac:dyDescent="0.35">
      <c r="A172" s="105" t="s">
        <v>282</v>
      </c>
      <c r="B172" s="106" t="s">
        <v>286</v>
      </c>
      <c r="C172" s="261">
        <v>3250</v>
      </c>
      <c r="D172" s="218">
        <v>1000</v>
      </c>
      <c r="E172" s="218">
        <v>100</v>
      </c>
      <c r="F172" s="218">
        <v>900</v>
      </c>
      <c r="G172" s="218">
        <v>1160</v>
      </c>
      <c r="H172" s="219">
        <v>200</v>
      </c>
    </row>
    <row r="173" spans="1:8" ht="20.100000000000001" customHeight="1" x14ac:dyDescent="0.35">
      <c r="A173" s="110" t="s">
        <v>282</v>
      </c>
      <c r="B173" s="111" t="s">
        <v>287</v>
      </c>
      <c r="C173" s="260">
        <v>8434</v>
      </c>
      <c r="D173" s="216">
        <v>600</v>
      </c>
      <c r="E173" s="216">
        <v>250</v>
      </c>
      <c r="F173" s="216">
        <v>1000</v>
      </c>
      <c r="G173" s="216">
        <v>0</v>
      </c>
      <c r="H173" s="217">
        <v>0</v>
      </c>
    </row>
    <row r="174" spans="1:8" ht="20.100000000000001" customHeight="1" x14ac:dyDescent="0.35">
      <c r="A174" s="105" t="s">
        <v>288</v>
      </c>
      <c r="B174" s="106" t="s">
        <v>289</v>
      </c>
      <c r="C174" s="261">
        <v>28272</v>
      </c>
      <c r="D174" s="218">
        <v>0</v>
      </c>
      <c r="E174" s="218">
        <v>0</v>
      </c>
      <c r="F174" s="218">
        <v>4382</v>
      </c>
      <c r="G174" s="218">
        <v>850</v>
      </c>
      <c r="H174" s="219">
        <v>0</v>
      </c>
    </row>
    <row r="175" spans="1:8" ht="20.100000000000001" customHeight="1" x14ac:dyDescent="0.35">
      <c r="A175" s="110" t="s">
        <v>288</v>
      </c>
      <c r="B175" s="111" t="s">
        <v>290</v>
      </c>
      <c r="C175" s="260">
        <v>7773</v>
      </c>
      <c r="D175" s="216">
        <v>1200</v>
      </c>
      <c r="E175" s="216">
        <v>200</v>
      </c>
      <c r="F175" s="216">
        <v>1400</v>
      </c>
      <c r="G175" s="216">
        <v>300</v>
      </c>
      <c r="H175" s="217">
        <v>1000</v>
      </c>
    </row>
    <row r="176" spans="1:8" ht="20.100000000000001" customHeight="1" x14ac:dyDescent="0.35">
      <c r="A176" s="105" t="s">
        <v>288</v>
      </c>
      <c r="B176" s="106" t="s">
        <v>291</v>
      </c>
      <c r="C176" s="268" t="s">
        <v>607</v>
      </c>
      <c r="D176" s="269" t="s">
        <v>606</v>
      </c>
      <c r="E176" s="269" t="s">
        <v>606</v>
      </c>
      <c r="F176" s="269" t="s">
        <v>606</v>
      </c>
      <c r="G176" s="269" t="s">
        <v>606</v>
      </c>
      <c r="H176" s="270" t="s">
        <v>606</v>
      </c>
    </row>
    <row r="177" spans="1:8" ht="20.100000000000001" customHeight="1" x14ac:dyDescent="0.35">
      <c r="A177" s="110" t="s">
        <v>288</v>
      </c>
      <c r="B177" s="111" t="s">
        <v>292</v>
      </c>
      <c r="C177" s="260">
        <v>6248</v>
      </c>
      <c r="D177" s="216">
        <v>2431</v>
      </c>
      <c r="E177" s="216">
        <v>200</v>
      </c>
      <c r="F177" s="216">
        <v>1380</v>
      </c>
      <c r="G177" s="216">
        <v>800</v>
      </c>
      <c r="H177" s="217">
        <v>0</v>
      </c>
    </row>
    <row r="178" spans="1:8" ht="20.100000000000001" customHeight="1" x14ac:dyDescent="0.35">
      <c r="A178" s="105" t="s">
        <v>288</v>
      </c>
      <c r="B178" s="106" t="s">
        <v>293</v>
      </c>
      <c r="C178" s="261">
        <v>3536</v>
      </c>
      <c r="D178" s="218">
        <v>4000</v>
      </c>
      <c r="E178" s="218">
        <v>400</v>
      </c>
      <c r="F178" s="218">
        <v>1500</v>
      </c>
      <c r="G178" s="218">
        <v>0</v>
      </c>
      <c r="H178" s="219">
        <v>1400</v>
      </c>
    </row>
    <row r="179" spans="1:8" ht="20.100000000000001" customHeight="1" x14ac:dyDescent="0.35">
      <c r="A179" s="110" t="s">
        <v>288</v>
      </c>
      <c r="B179" s="111" t="s">
        <v>294</v>
      </c>
      <c r="C179" s="260">
        <v>10720</v>
      </c>
      <c r="D179" s="216">
        <v>3000</v>
      </c>
      <c r="E179" s="216">
        <v>200</v>
      </c>
      <c r="F179" s="216">
        <v>1600</v>
      </c>
      <c r="G179" s="216">
        <v>640</v>
      </c>
      <c r="H179" s="217">
        <v>175</v>
      </c>
    </row>
    <row r="180" spans="1:8" ht="20.100000000000001" customHeight="1" x14ac:dyDescent="0.35">
      <c r="A180" s="105" t="s">
        <v>288</v>
      </c>
      <c r="B180" s="106" t="s">
        <v>295</v>
      </c>
      <c r="C180" s="261">
        <v>10008</v>
      </c>
      <c r="D180" s="218">
        <v>2000</v>
      </c>
      <c r="E180" s="218">
        <v>300</v>
      </c>
      <c r="F180" s="218">
        <v>4950</v>
      </c>
      <c r="G180" s="218">
        <v>0</v>
      </c>
      <c r="H180" s="219">
        <v>0</v>
      </c>
    </row>
    <row r="181" spans="1:8" ht="20.100000000000001" customHeight="1" x14ac:dyDescent="0.35">
      <c r="A181" s="110" t="s">
        <v>296</v>
      </c>
      <c r="B181" s="111" t="s">
        <v>297</v>
      </c>
      <c r="C181" s="260">
        <v>3386</v>
      </c>
      <c r="D181" s="216">
        <v>3050</v>
      </c>
      <c r="E181" s="216">
        <v>0</v>
      </c>
      <c r="F181" s="216">
        <v>1100</v>
      </c>
      <c r="G181" s="216">
        <v>634</v>
      </c>
      <c r="H181" s="217">
        <v>65</v>
      </c>
    </row>
    <row r="182" spans="1:8" ht="20.100000000000001" customHeight="1" x14ac:dyDescent="0.35">
      <c r="A182" s="105" t="s">
        <v>298</v>
      </c>
      <c r="B182" s="106" t="s">
        <v>299</v>
      </c>
      <c r="C182" s="261">
        <v>3885</v>
      </c>
      <c r="D182" s="218">
        <v>7000</v>
      </c>
      <c r="E182" s="218">
        <v>500</v>
      </c>
      <c r="F182" s="218">
        <v>750</v>
      </c>
      <c r="G182" s="218">
        <v>0</v>
      </c>
      <c r="H182" s="219">
        <v>12</v>
      </c>
    </row>
    <row r="183" spans="1:8" ht="20.100000000000001" customHeight="1" x14ac:dyDescent="0.35">
      <c r="A183" s="110" t="s">
        <v>298</v>
      </c>
      <c r="B183" s="111" t="s">
        <v>300</v>
      </c>
      <c r="C183" s="260">
        <v>10568</v>
      </c>
      <c r="D183" s="216">
        <v>2060</v>
      </c>
      <c r="E183" s="216">
        <v>0</v>
      </c>
      <c r="F183" s="216">
        <v>868</v>
      </c>
      <c r="G183" s="216">
        <v>25</v>
      </c>
      <c r="H183" s="217">
        <v>7481</v>
      </c>
    </row>
    <row r="184" spans="1:8" ht="20.100000000000001" customHeight="1" x14ac:dyDescent="0.35">
      <c r="A184" s="105" t="s">
        <v>301</v>
      </c>
      <c r="B184" s="106" t="s">
        <v>302</v>
      </c>
      <c r="C184" s="261">
        <v>4048</v>
      </c>
      <c r="D184" s="218">
        <v>4800</v>
      </c>
      <c r="E184" s="218">
        <v>500</v>
      </c>
      <c r="F184" s="218">
        <v>950</v>
      </c>
      <c r="G184" s="218">
        <v>175</v>
      </c>
      <c r="H184" s="219">
        <v>0</v>
      </c>
    </row>
    <row r="185" spans="1:8" ht="20.100000000000001" customHeight="1" x14ac:dyDescent="0.35">
      <c r="A185" s="110" t="s">
        <v>301</v>
      </c>
      <c r="B185" s="111" t="s">
        <v>303</v>
      </c>
      <c r="C185" s="260">
        <v>8694</v>
      </c>
      <c r="D185" s="216">
        <v>4230</v>
      </c>
      <c r="E185" s="216">
        <v>315</v>
      </c>
      <c r="F185" s="216">
        <v>1275</v>
      </c>
      <c r="G185" s="216">
        <v>300</v>
      </c>
      <c r="H185" s="217">
        <v>250</v>
      </c>
    </row>
    <row r="186" spans="1:8" ht="20.100000000000001" customHeight="1" x14ac:dyDescent="0.35">
      <c r="A186" s="105" t="s">
        <v>304</v>
      </c>
      <c r="B186" s="106" t="s">
        <v>305</v>
      </c>
      <c r="C186" s="261">
        <v>7955</v>
      </c>
      <c r="D186" s="218">
        <v>3904</v>
      </c>
      <c r="E186" s="218">
        <v>300</v>
      </c>
      <c r="F186" s="218">
        <v>700</v>
      </c>
      <c r="G186" s="218">
        <v>2825</v>
      </c>
      <c r="H186" s="219">
        <v>368</v>
      </c>
    </row>
    <row r="187" spans="1:8" ht="20.100000000000001" customHeight="1" x14ac:dyDescent="0.35">
      <c r="A187" s="110" t="s">
        <v>306</v>
      </c>
      <c r="B187" s="111" t="s">
        <v>307</v>
      </c>
      <c r="C187" s="260">
        <v>6544</v>
      </c>
      <c r="D187" s="216">
        <v>2100</v>
      </c>
      <c r="E187" s="216">
        <v>250</v>
      </c>
      <c r="F187" s="216">
        <v>1000</v>
      </c>
      <c r="G187" s="216">
        <v>100</v>
      </c>
      <c r="H187" s="217">
        <v>287</v>
      </c>
    </row>
    <row r="188" spans="1:8" ht="20.100000000000001" customHeight="1" x14ac:dyDescent="0.35">
      <c r="A188" s="105" t="s">
        <v>306</v>
      </c>
      <c r="B188" s="106" t="s">
        <v>308</v>
      </c>
      <c r="C188" s="261">
        <v>4815</v>
      </c>
      <c r="D188" s="218">
        <v>2000</v>
      </c>
      <c r="E188" s="218">
        <v>150</v>
      </c>
      <c r="F188" s="218">
        <v>600</v>
      </c>
      <c r="G188" s="218">
        <v>2929</v>
      </c>
      <c r="H188" s="219">
        <v>60</v>
      </c>
    </row>
    <row r="189" spans="1:8" ht="20.100000000000001" customHeight="1" x14ac:dyDescent="0.35">
      <c r="A189" s="110" t="s">
        <v>306</v>
      </c>
      <c r="B189" s="111" t="s">
        <v>309</v>
      </c>
      <c r="C189" s="260">
        <v>26650</v>
      </c>
      <c r="D189" s="216">
        <v>950</v>
      </c>
      <c r="E189" s="216">
        <v>150</v>
      </c>
      <c r="F189" s="216">
        <v>2000</v>
      </c>
      <c r="G189" s="216">
        <v>1200</v>
      </c>
      <c r="H189" s="217">
        <v>0</v>
      </c>
    </row>
    <row r="190" spans="1:8" ht="20.100000000000001" customHeight="1" x14ac:dyDescent="0.35">
      <c r="A190" s="105" t="s">
        <v>306</v>
      </c>
      <c r="B190" s="106" t="s">
        <v>310</v>
      </c>
      <c r="C190" s="261">
        <v>5632</v>
      </c>
      <c r="D190" s="218">
        <v>3000</v>
      </c>
      <c r="E190" s="218">
        <v>200</v>
      </c>
      <c r="F190" s="218">
        <v>800</v>
      </c>
      <c r="G190" s="218">
        <v>900</v>
      </c>
      <c r="H190" s="219">
        <v>0</v>
      </c>
    </row>
    <row r="191" spans="1:8" ht="20.100000000000001" customHeight="1" x14ac:dyDescent="0.35">
      <c r="A191" s="110" t="s">
        <v>306</v>
      </c>
      <c r="B191" s="111" t="s">
        <v>311</v>
      </c>
      <c r="C191" s="260">
        <v>5909</v>
      </c>
      <c r="D191" s="216">
        <v>2500</v>
      </c>
      <c r="E191" s="216">
        <v>250</v>
      </c>
      <c r="F191" s="216">
        <v>1200</v>
      </c>
      <c r="G191" s="216">
        <v>650</v>
      </c>
      <c r="H191" s="217">
        <v>0</v>
      </c>
    </row>
    <row r="192" spans="1:8" ht="20.100000000000001" customHeight="1" x14ac:dyDescent="0.35">
      <c r="A192" s="105" t="s">
        <v>312</v>
      </c>
      <c r="B192" s="106" t="s">
        <v>313</v>
      </c>
      <c r="C192" s="261">
        <v>888</v>
      </c>
      <c r="D192" s="218">
        <v>5000</v>
      </c>
      <c r="E192" s="218">
        <v>350</v>
      </c>
      <c r="F192" s="218">
        <v>1100</v>
      </c>
      <c r="G192" s="218">
        <v>800</v>
      </c>
      <c r="H192" s="219">
        <v>0</v>
      </c>
    </row>
    <row r="193" spans="1:8" ht="20.100000000000001" customHeight="1" x14ac:dyDescent="0.35">
      <c r="A193" s="110" t="s">
        <v>312</v>
      </c>
      <c r="B193" s="111" t="s">
        <v>314</v>
      </c>
      <c r="C193" s="260">
        <v>29265</v>
      </c>
      <c r="D193" s="216">
        <v>2374</v>
      </c>
      <c r="E193" s="216">
        <v>165</v>
      </c>
      <c r="F193" s="216">
        <v>2127</v>
      </c>
      <c r="G193" s="216">
        <v>0</v>
      </c>
      <c r="H193" s="217">
        <v>150</v>
      </c>
    </row>
    <row r="194" spans="1:8" ht="20.100000000000001" customHeight="1" x14ac:dyDescent="0.35">
      <c r="A194" s="105" t="s">
        <v>312</v>
      </c>
      <c r="B194" s="106" t="s">
        <v>315</v>
      </c>
      <c r="C194" s="261">
        <v>2120</v>
      </c>
      <c r="D194" s="218">
        <v>2300</v>
      </c>
      <c r="E194" s="218">
        <v>200</v>
      </c>
      <c r="F194" s="218">
        <v>1500</v>
      </c>
      <c r="G194" s="218">
        <v>1500</v>
      </c>
      <c r="H194" s="219">
        <v>200</v>
      </c>
    </row>
    <row r="195" spans="1:8" ht="20.100000000000001" customHeight="1" x14ac:dyDescent="0.35">
      <c r="A195" s="110" t="s">
        <v>312</v>
      </c>
      <c r="B195" s="111" t="s">
        <v>316</v>
      </c>
      <c r="C195" s="260">
        <v>6183</v>
      </c>
      <c r="D195" s="216">
        <v>4000</v>
      </c>
      <c r="E195" s="216">
        <v>0</v>
      </c>
      <c r="F195" s="216">
        <v>500</v>
      </c>
      <c r="G195" s="216">
        <v>2600</v>
      </c>
      <c r="H195" s="217">
        <v>0</v>
      </c>
    </row>
    <row r="196" spans="1:8" ht="20.100000000000001" customHeight="1" x14ac:dyDescent="0.35">
      <c r="A196" s="105" t="s">
        <v>317</v>
      </c>
      <c r="B196" s="106" t="s">
        <v>318</v>
      </c>
      <c r="C196" s="261">
        <v>4900</v>
      </c>
      <c r="D196" s="218">
        <v>2000</v>
      </c>
      <c r="E196" s="218">
        <v>200</v>
      </c>
      <c r="F196" s="218">
        <v>1000</v>
      </c>
      <c r="G196" s="218">
        <v>640</v>
      </c>
      <c r="H196" s="219">
        <v>1800</v>
      </c>
    </row>
    <row r="197" spans="1:8" ht="20.100000000000001" customHeight="1" x14ac:dyDescent="0.35">
      <c r="A197" s="110" t="s">
        <v>317</v>
      </c>
      <c r="B197" s="111" t="s">
        <v>319</v>
      </c>
      <c r="C197" s="260">
        <v>2400</v>
      </c>
      <c r="D197" s="216">
        <v>2000</v>
      </c>
      <c r="E197" s="216">
        <v>40</v>
      </c>
      <c r="F197" s="216">
        <v>850</v>
      </c>
      <c r="G197" s="216">
        <v>0</v>
      </c>
      <c r="H197" s="217">
        <v>0</v>
      </c>
    </row>
    <row r="198" spans="1:8" ht="20.100000000000001" customHeight="1" x14ac:dyDescent="0.35">
      <c r="A198" s="105" t="s">
        <v>317</v>
      </c>
      <c r="B198" s="106" t="s">
        <v>320</v>
      </c>
      <c r="C198" s="261">
        <v>6870</v>
      </c>
      <c r="D198" s="218">
        <v>1640</v>
      </c>
      <c r="E198" s="218">
        <v>190</v>
      </c>
      <c r="F198" s="218">
        <v>900</v>
      </c>
      <c r="G198" s="218">
        <v>275</v>
      </c>
      <c r="H198" s="219">
        <v>0</v>
      </c>
    </row>
    <row r="199" spans="1:8" ht="20.100000000000001" customHeight="1" x14ac:dyDescent="0.35">
      <c r="A199" s="110" t="s">
        <v>317</v>
      </c>
      <c r="B199" s="111" t="s">
        <v>321</v>
      </c>
      <c r="C199" s="260">
        <v>4650</v>
      </c>
      <c r="D199" s="216">
        <v>2300</v>
      </c>
      <c r="E199" s="216">
        <v>330</v>
      </c>
      <c r="F199" s="216">
        <v>936</v>
      </c>
      <c r="G199" s="216">
        <v>1450</v>
      </c>
      <c r="H199" s="217">
        <v>0</v>
      </c>
    </row>
    <row r="200" spans="1:8" ht="20.100000000000001" customHeight="1" x14ac:dyDescent="0.35">
      <c r="A200" s="105" t="s">
        <v>317</v>
      </c>
      <c r="B200" s="106" t="s">
        <v>322</v>
      </c>
      <c r="C200" s="261">
        <v>4380</v>
      </c>
      <c r="D200" s="218">
        <v>4150</v>
      </c>
      <c r="E200" s="218">
        <v>375</v>
      </c>
      <c r="F200" s="218">
        <v>500</v>
      </c>
      <c r="G200" s="218">
        <v>280</v>
      </c>
      <c r="H200" s="219">
        <v>0</v>
      </c>
    </row>
    <row r="201" spans="1:8" ht="20.100000000000001" customHeight="1" x14ac:dyDescent="0.35">
      <c r="A201" s="110" t="s">
        <v>317</v>
      </c>
      <c r="B201" s="111" t="s">
        <v>323</v>
      </c>
      <c r="C201" s="260">
        <v>6930</v>
      </c>
      <c r="D201" s="216">
        <v>950</v>
      </c>
      <c r="E201" s="216">
        <v>150</v>
      </c>
      <c r="F201" s="216">
        <v>980</v>
      </c>
      <c r="G201" s="216">
        <v>175</v>
      </c>
      <c r="H201" s="217">
        <v>80</v>
      </c>
    </row>
    <row r="202" spans="1:8" ht="20.100000000000001" customHeight="1" x14ac:dyDescent="0.35">
      <c r="A202" s="105" t="s">
        <v>317</v>
      </c>
      <c r="B202" s="106" t="s">
        <v>324</v>
      </c>
      <c r="C202" s="261">
        <v>50684</v>
      </c>
      <c r="D202" s="218">
        <v>4176</v>
      </c>
      <c r="E202" s="218">
        <v>0</v>
      </c>
      <c r="F202" s="218">
        <v>950</v>
      </c>
      <c r="G202" s="218">
        <v>0</v>
      </c>
      <c r="H202" s="219">
        <v>5548</v>
      </c>
    </row>
    <row r="203" spans="1:8" ht="20.100000000000001" customHeight="1" x14ac:dyDescent="0.35">
      <c r="A203" s="110" t="s">
        <v>317</v>
      </c>
      <c r="B203" s="111" t="s">
        <v>325</v>
      </c>
      <c r="C203" s="260">
        <v>5184</v>
      </c>
      <c r="D203" s="216">
        <v>2400</v>
      </c>
      <c r="E203" s="216">
        <v>300</v>
      </c>
      <c r="F203" s="216">
        <v>750</v>
      </c>
      <c r="G203" s="216">
        <v>300</v>
      </c>
      <c r="H203" s="217">
        <v>350</v>
      </c>
    </row>
    <row r="204" spans="1:8" ht="20.100000000000001" customHeight="1" x14ac:dyDescent="0.35">
      <c r="A204" s="105" t="s">
        <v>317</v>
      </c>
      <c r="B204" s="106" t="s">
        <v>326</v>
      </c>
      <c r="C204" s="261">
        <v>20000</v>
      </c>
      <c r="D204" s="218">
        <v>3000</v>
      </c>
      <c r="E204" s="218">
        <v>0</v>
      </c>
      <c r="F204" s="218">
        <v>0</v>
      </c>
      <c r="G204" s="218">
        <v>0</v>
      </c>
      <c r="H204" s="219">
        <v>0</v>
      </c>
    </row>
    <row r="205" spans="1:8" ht="20.100000000000001" customHeight="1" x14ac:dyDescent="0.35">
      <c r="A205" s="110" t="s">
        <v>317</v>
      </c>
      <c r="B205" s="111" t="s">
        <v>327</v>
      </c>
      <c r="C205" s="260">
        <v>4592</v>
      </c>
      <c r="D205" s="216">
        <v>3060</v>
      </c>
      <c r="E205" s="216">
        <v>150</v>
      </c>
      <c r="F205" s="216">
        <v>1495</v>
      </c>
      <c r="G205" s="216">
        <v>640</v>
      </c>
      <c r="H205" s="217">
        <v>1077</v>
      </c>
    </row>
    <row r="206" spans="1:8" ht="20.100000000000001" customHeight="1" x14ac:dyDescent="0.35">
      <c r="A206" s="105" t="s">
        <v>328</v>
      </c>
      <c r="B206" s="106" t="s">
        <v>329</v>
      </c>
      <c r="C206" s="261">
        <v>3238</v>
      </c>
      <c r="D206" s="218">
        <v>650</v>
      </c>
      <c r="E206" s="218">
        <v>400</v>
      </c>
      <c r="F206" s="218">
        <v>1800</v>
      </c>
      <c r="G206" s="218">
        <v>0</v>
      </c>
      <c r="H206" s="219">
        <v>0</v>
      </c>
    </row>
    <row r="207" spans="1:8" ht="20.100000000000001" customHeight="1" x14ac:dyDescent="0.35">
      <c r="A207" s="110" t="s">
        <v>328</v>
      </c>
      <c r="B207" s="111" t="s">
        <v>330</v>
      </c>
      <c r="C207" s="260">
        <v>3116</v>
      </c>
      <c r="D207" s="216">
        <v>1365</v>
      </c>
      <c r="E207" s="216">
        <v>190</v>
      </c>
      <c r="F207" s="216">
        <v>1065</v>
      </c>
      <c r="G207" s="216">
        <v>100</v>
      </c>
      <c r="H207" s="217">
        <v>453</v>
      </c>
    </row>
    <row r="208" spans="1:8" ht="20.100000000000001" customHeight="1" x14ac:dyDescent="0.35">
      <c r="A208" s="105" t="s">
        <v>328</v>
      </c>
      <c r="B208" s="106" t="s">
        <v>331</v>
      </c>
      <c r="C208" s="261">
        <v>2421</v>
      </c>
      <c r="D208" s="218">
        <v>2134</v>
      </c>
      <c r="E208" s="218">
        <v>300</v>
      </c>
      <c r="F208" s="218">
        <v>1931</v>
      </c>
      <c r="G208" s="218">
        <v>30</v>
      </c>
      <c r="H208" s="219">
        <v>86</v>
      </c>
    </row>
    <row r="209" spans="1:8" ht="20.100000000000001" customHeight="1" x14ac:dyDescent="0.35">
      <c r="A209" s="110" t="s">
        <v>328</v>
      </c>
      <c r="B209" s="111" t="s">
        <v>332</v>
      </c>
      <c r="C209" s="260">
        <v>2964</v>
      </c>
      <c r="D209" s="216">
        <v>2300</v>
      </c>
      <c r="E209" s="216">
        <v>450</v>
      </c>
      <c r="F209" s="216">
        <v>2300</v>
      </c>
      <c r="G209" s="216">
        <v>40</v>
      </c>
      <c r="H209" s="217">
        <v>180</v>
      </c>
    </row>
    <row r="210" spans="1:8" ht="20.100000000000001" customHeight="1" x14ac:dyDescent="0.35">
      <c r="A210" s="105" t="s">
        <v>328</v>
      </c>
      <c r="B210" s="106" t="s">
        <v>333</v>
      </c>
      <c r="C210" s="261">
        <v>3268</v>
      </c>
      <c r="D210" s="218">
        <v>2100</v>
      </c>
      <c r="E210" s="218">
        <v>350</v>
      </c>
      <c r="F210" s="218">
        <v>2225</v>
      </c>
      <c r="G210" s="218">
        <v>513</v>
      </c>
      <c r="H210" s="219">
        <v>990</v>
      </c>
    </row>
    <row r="211" spans="1:8" ht="20.100000000000001" customHeight="1" x14ac:dyDescent="0.35">
      <c r="A211" s="110" t="s">
        <v>328</v>
      </c>
      <c r="B211" s="111" t="s">
        <v>334</v>
      </c>
      <c r="C211" s="260">
        <v>2771</v>
      </c>
      <c r="D211" s="216">
        <v>2640</v>
      </c>
      <c r="E211" s="216">
        <v>200</v>
      </c>
      <c r="F211" s="216">
        <v>675</v>
      </c>
      <c r="G211" s="216">
        <v>0</v>
      </c>
      <c r="H211" s="217">
        <v>1018</v>
      </c>
    </row>
    <row r="212" spans="1:8" ht="20.100000000000001" customHeight="1" x14ac:dyDescent="0.35">
      <c r="A212" s="105" t="s">
        <v>328</v>
      </c>
      <c r="B212" s="106" t="s">
        <v>335</v>
      </c>
      <c r="C212" s="261">
        <v>3776</v>
      </c>
      <c r="D212" s="218">
        <v>2200</v>
      </c>
      <c r="E212" s="218">
        <v>600</v>
      </c>
      <c r="F212" s="218">
        <v>1850</v>
      </c>
      <c r="G212" s="218">
        <v>0</v>
      </c>
      <c r="H212" s="219">
        <v>1477</v>
      </c>
    </row>
    <row r="213" spans="1:8" ht="20.100000000000001" customHeight="1" x14ac:dyDescent="0.35">
      <c r="A213" s="110" t="s">
        <v>328</v>
      </c>
      <c r="B213" s="111" t="s">
        <v>336</v>
      </c>
      <c r="C213" s="260">
        <v>3000</v>
      </c>
      <c r="D213" s="216">
        <v>1800</v>
      </c>
      <c r="E213" s="216">
        <v>250</v>
      </c>
      <c r="F213" s="216">
        <v>2200</v>
      </c>
      <c r="G213" s="216">
        <v>400</v>
      </c>
      <c r="H213" s="217">
        <v>0</v>
      </c>
    </row>
    <row r="214" spans="1:8" ht="20.100000000000001" customHeight="1" x14ac:dyDescent="0.35">
      <c r="A214" s="105" t="s">
        <v>328</v>
      </c>
      <c r="B214" s="106" t="s">
        <v>337</v>
      </c>
      <c r="C214" s="261">
        <v>3192</v>
      </c>
      <c r="D214" s="218">
        <v>925</v>
      </c>
      <c r="E214" s="218">
        <v>215</v>
      </c>
      <c r="F214" s="218">
        <v>720</v>
      </c>
      <c r="G214" s="218">
        <v>0</v>
      </c>
      <c r="H214" s="219">
        <v>3015</v>
      </c>
    </row>
    <row r="215" spans="1:8" ht="20.100000000000001" customHeight="1" x14ac:dyDescent="0.35">
      <c r="A215" s="110" t="s">
        <v>328</v>
      </c>
      <c r="B215" s="111" t="s">
        <v>338</v>
      </c>
      <c r="C215" s="260">
        <v>3364</v>
      </c>
      <c r="D215" s="216">
        <v>2000</v>
      </c>
      <c r="E215" s="216">
        <v>250</v>
      </c>
      <c r="F215" s="216">
        <v>600</v>
      </c>
      <c r="G215" s="216">
        <v>0</v>
      </c>
      <c r="H215" s="217">
        <v>0</v>
      </c>
    </row>
    <row r="216" spans="1:8" ht="20.100000000000001" customHeight="1" x14ac:dyDescent="0.35">
      <c r="A216" s="105" t="s">
        <v>328</v>
      </c>
      <c r="B216" s="106" t="s">
        <v>339</v>
      </c>
      <c r="C216" s="261">
        <v>8980</v>
      </c>
      <c r="D216" s="218">
        <v>665</v>
      </c>
      <c r="E216" s="218">
        <v>100</v>
      </c>
      <c r="F216" s="218">
        <v>250</v>
      </c>
      <c r="G216" s="218">
        <v>250</v>
      </c>
      <c r="H216" s="219">
        <v>0</v>
      </c>
    </row>
    <row r="217" spans="1:8" ht="20.100000000000001" customHeight="1" x14ac:dyDescent="0.35">
      <c r="A217" s="110" t="s">
        <v>328</v>
      </c>
      <c r="B217" s="111" t="s">
        <v>340</v>
      </c>
      <c r="C217" s="260">
        <v>3116</v>
      </c>
      <c r="D217" s="216">
        <v>2302</v>
      </c>
      <c r="E217" s="216">
        <v>275</v>
      </c>
      <c r="F217" s="216">
        <v>1350</v>
      </c>
      <c r="G217" s="216">
        <v>0</v>
      </c>
      <c r="H217" s="217">
        <v>884</v>
      </c>
    </row>
    <row r="218" spans="1:8" ht="20.100000000000001" customHeight="1" x14ac:dyDescent="0.35">
      <c r="A218" s="105" t="s">
        <v>328</v>
      </c>
      <c r="B218" s="106" t="s">
        <v>341</v>
      </c>
      <c r="C218" s="261">
        <v>3172</v>
      </c>
      <c r="D218" s="218">
        <v>1681</v>
      </c>
      <c r="E218" s="218">
        <v>250</v>
      </c>
      <c r="F218" s="218">
        <v>2000</v>
      </c>
      <c r="G218" s="218">
        <v>100</v>
      </c>
      <c r="H218" s="219">
        <v>155</v>
      </c>
    </row>
    <row r="219" spans="1:8" ht="20.100000000000001" customHeight="1" x14ac:dyDescent="0.35">
      <c r="A219" s="110" t="s">
        <v>342</v>
      </c>
      <c r="B219" s="111" t="s">
        <v>343</v>
      </c>
      <c r="C219" s="260">
        <v>5745</v>
      </c>
      <c r="D219" s="216">
        <v>4122</v>
      </c>
      <c r="E219" s="216">
        <v>250</v>
      </c>
      <c r="F219" s="216">
        <v>1734</v>
      </c>
      <c r="G219" s="216">
        <v>679</v>
      </c>
      <c r="H219" s="217">
        <v>330</v>
      </c>
    </row>
    <row r="220" spans="1:8" ht="20.100000000000001" customHeight="1" x14ac:dyDescent="0.35">
      <c r="A220" s="105" t="s">
        <v>344</v>
      </c>
      <c r="B220" s="106" t="s">
        <v>345</v>
      </c>
      <c r="C220" s="261">
        <v>7818</v>
      </c>
      <c r="D220" s="218">
        <v>1500</v>
      </c>
      <c r="E220" s="218">
        <v>250</v>
      </c>
      <c r="F220" s="218">
        <v>1300</v>
      </c>
      <c r="G220" s="218">
        <v>1645</v>
      </c>
      <c r="H220" s="219">
        <v>405</v>
      </c>
    </row>
    <row r="221" spans="1:8" ht="20.100000000000001" customHeight="1" x14ac:dyDescent="0.35">
      <c r="A221" s="110" t="s">
        <v>344</v>
      </c>
      <c r="B221" s="111" t="s">
        <v>346</v>
      </c>
      <c r="C221" s="260">
        <v>3551</v>
      </c>
      <c r="D221" s="216">
        <v>7716</v>
      </c>
      <c r="E221" s="216">
        <v>150</v>
      </c>
      <c r="F221" s="216">
        <v>1000</v>
      </c>
      <c r="G221" s="216">
        <v>400</v>
      </c>
      <c r="H221" s="217">
        <v>175</v>
      </c>
    </row>
    <row r="222" spans="1:8" ht="20.100000000000001" customHeight="1" x14ac:dyDescent="0.35">
      <c r="A222" s="105" t="s">
        <v>344</v>
      </c>
      <c r="B222" s="106" t="s">
        <v>347</v>
      </c>
      <c r="C222" s="261">
        <v>4390</v>
      </c>
      <c r="D222" s="218">
        <v>1100</v>
      </c>
      <c r="E222" s="218">
        <v>107</v>
      </c>
      <c r="F222" s="218">
        <v>679</v>
      </c>
      <c r="G222" s="218">
        <v>0</v>
      </c>
      <c r="H222" s="219">
        <v>0</v>
      </c>
    </row>
    <row r="223" spans="1:8" ht="20.100000000000001" customHeight="1" x14ac:dyDescent="0.35">
      <c r="A223" s="110" t="s">
        <v>344</v>
      </c>
      <c r="B223" s="111" t="s">
        <v>348</v>
      </c>
      <c r="C223" s="260">
        <v>5957</v>
      </c>
      <c r="D223" s="216">
        <v>1345</v>
      </c>
      <c r="E223" s="216">
        <v>300</v>
      </c>
      <c r="F223" s="216">
        <v>1000</v>
      </c>
      <c r="G223" s="216">
        <v>428</v>
      </c>
      <c r="H223" s="217">
        <v>70</v>
      </c>
    </row>
    <row r="224" spans="1:8" ht="20.100000000000001" customHeight="1" x14ac:dyDescent="0.35">
      <c r="A224" s="105" t="s">
        <v>344</v>
      </c>
      <c r="B224" s="106" t="s">
        <v>349</v>
      </c>
      <c r="C224" s="261">
        <v>6374</v>
      </c>
      <c r="D224" s="218">
        <v>1200</v>
      </c>
      <c r="E224" s="218">
        <v>170</v>
      </c>
      <c r="F224" s="218">
        <v>1400</v>
      </c>
      <c r="G224" s="218">
        <v>390</v>
      </c>
      <c r="H224" s="219">
        <v>1500</v>
      </c>
    </row>
    <row r="225" spans="1:8" ht="20.100000000000001" customHeight="1" x14ac:dyDescent="0.35">
      <c r="A225" s="110" t="s">
        <v>344</v>
      </c>
      <c r="B225" s="111" t="s">
        <v>350</v>
      </c>
      <c r="C225" s="260">
        <v>6030</v>
      </c>
      <c r="D225" s="216">
        <v>4000</v>
      </c>
      <c r="E225" s="216">
        <v>200</v>
      </c>
      <c r="F225" s="216">
        <v>500</v>
      </c>
      <c r="G225" s="216">
        <v>200</v>
      </c>
      <c r="H225" s="217">
        <v>0</v>
      </c>
    </row>
    <row r="226" spans="1:8" ht="20.100000000000001" customHeight="1" x14ac:dyDescent="0.35">
      <c r="A226" s="105" t="s">
        <v>344</v>
      </c>
      <c r="B226" s="106" t="s">
        <v>351</v>
      </c>
      <c r="C226" s="261">
        <v>10591</v>
      </c>
      <c r="D226" s="218">
        <v>3149</v>
      </c>
      <c r="E226" s="218">
        <v>120</v>
      </c>
      <c r="F226" s="218">
        <v>700</v>
      </c>
      <c r="G226" s="218">
        <v>0</v>
      </c>
      <c r="H226" s="219">
        <v>87</v>
      </c>
    </row>
    <row r="227" spans="1:8" ht="20.100000000000001" customHeight="1" x14ac:dyDescent="0.35">
      <c r="A227" s="110" t="s">
        <v>344</v>
      </c>
      <c r="B227" s="111" t="s">
        <v>352</v>
      </c>
      <c r="C227" s="260">
        <v>1467</v>
      </c>
      <c r="D227" s="216">
        <v>2500</v>
      </c>
      <c r="E227" s="216">
        <v>255</v>
      </c>
      <c r="F227" s="216">
        <v>1500</v>
      </c>
      <c r="G227" s="216">
        <v>3997</v>
      </c>
      <c r="H227" s="217">
        <v>239</v>
      </c>
    </row>
    <row r="228" spans="1:8" ht="20.100000000000001" customHeight="1" x14ac:dyDescent="0.35">
      <c r="A228" s="105" t="s">
        <v>344</v>
      </c>
      <c r="B228" s="106" t="s">
        <v>353</v>
      </c>
      <c r="C228" s="261">
        <v>8815</v>
      </c>
      <c r="D228" s="218">
        <v>1400</v>
      </c>
      <c r="E228" s="218">
        <v>200</v>
      </c>
      <c r="F228" s="218">
        <v>700</v>
      </c>
      <c r="G228" s="218">
        <v>665</v>
      </c>
      <c r="H228" s="219">
        <v>0</v>
      </c>
    </row>
    <row r="229" spans="1:8" ht="20.100000000000001" customHeight="1" x14ac:dyDescent="0.35">
      <c r="A229" s="110" t="s">
        <v>344</v>
      </c>
      <c r="B229" s="111" t="s">
        <v>354</v>
      </c>
      <c r="C229" s="260">
        <v>3408</v>
      </c>
      <c r="D229" s="216">
        <v>2300</v>
      </c>
      <c r="E229" s="216">
        <v>100</v>
      </c>
      <c r="F229" s="216">
        <v>730</v>
      </c>
      <c r="G229" s="216">
        <v>610</v>
      </c>
      <c r="H229" s="217">
        <v>199</v>
      </c>
    </row>
    <row r="230" spans="1:8" ht="20.100000000000001" customHeight="1" x14ac:dyDescent="0.35">
      <c r="A230" s="105" t="s">
        <v>344</v>
      </c>
      <c r="B230" s="106" t="s">
        <v>355</v>
      </c>
      <c r="C230" s="261">
        <v>7508</v>
      </c>
      <c r="D230" s="218">
        <v>1770</v>
      </c>
      <c r="E230" s="218">
        <v>200</v>
      </c>
      <c r="F230" s="218">
        <v>2308</v>
      </c>
      <c r="G230" s="218">
        <v>1400</v>
      </c>
      <c r="H230" s="219">
        <v>1040</v>
      </c>
    </row>
    <row r="231" spans="1:8" ht="20.100000000000001" customHeight="1" x14ac:dyDescent="0.35">
      <c r="A231" s="110" t="s">
        <v>344</v>
      </c>
      <c r="B231" s="111" t="s">
        <v>356</v>
      </c>
      <c r="C231" s="260">
        <v>6790</v>
      </c>
      <c r="D231" s="216">
        <v>1980</v>
      </c>
      <c r="E231" s="216">
        <v>304</v>
      </c>
      <c r="F231" s="216">
        <v>2000</v>
      </c>
      <c r="G231" s="216">
        <v>2585</v>
      </c>
      <c r="H231" s="217">
        <v>0</v>
      </c>
    </row>
    <row r="232" spans="1:8" ht="20.100000000000001" customHeight="1" x14ac:dyDescent="0.35">
      <c r="A232" s="105" t="s">
        <v>344</v>
      </c>
      <c r="B232" s="106" t="s">
        <v>357</v>
      </c>
      <c r="C232" s="261">
        <v>9199</v>
      </c>
      <c r="D232" s="218">
        <v>384</v>
      </c>
      <c r="E232" s="218">
        <v>0</v>
      </c>
      <c r="F232" s="218">
        <v>813</v>
      </c>
      <c r="G232" s="218">
        <v>260</v>
      </c>
      <c r="H232" s="219">
        <v>65</v>
      </c>
    </row>
    <row r="233" spans="1:8" ht="20.100000000000001" customHeight="1" x14ac:dyDescent="0.35">
      <c r="A233" s="110" t="s">
        <v>358</v>
      </c>
      <c r="B233" s="111" t="s">
        <v>359</v>
      </c>
      <c r="C233" s="260">
        <v>4530</v>
      </c>
      <c r="D233" s="216">
        <v>1500</v>
      </c>
      <c r="E233" s="216">
        <v>340</v>
      </c>
      <c r="F233" s="216">
        <v>1280</v>
      </c>
      <c r="G233" s="216">
        <v>60</v>
      </c>
      <c r="H233" s="217">
        <v>1500</v>
      </c>
    </row>
    <row r="234" spans="1:8" ht="20.100000000000001" customHeight="1" x14ac:dyDescent="0.35">
      <c r="A234" s="105" t="s">
        <v>358</v>
      </c>
      <c r="B234" s="106" t="s">
        <v>360</v>
      </c>
      <c r="C234" s="261">
        <v>4544</v>
      </c>
      <c r="D234" s="218">
        <v>5200</v>
      </c>
      <c r="E234" s="218">
        <v>300</v>
      </c>
      <c r="F234" s="218">
        <v>1550</v>
      </c>
      <c r="G234" s="218">
        <v>120</v>
      </c>
      <c r="H234" s="219">
        <v>412</v>
      </c>
    </row>
    <row r="235" spans="1:8" ht="20.100000000000001" customHeight="1" x14ac:dyDescent="0.35">
      <c r="A235" s="110" t="s">
        <v>358</v>
      </c>
      <c r="B235" s="111" t="s">
        <v>361</v>
      </c>
      <c r="C235" s="260">
        <v>14582</v>
      </c>
      <c r="D235" s="216">
        <v>5156</v>
      </c>
      <c r="E235" s="216">
        <v>370</v>
      </c>
      <c r="F235" s="216">
        <v>1819</v>
      </c>
      <c r="G235" s="216">
        <v>0</v>
      </c>
      <c r="H235" s="217">
        <v>814</v>
      </c>
    </row>
    <row r="236" spans="1:8" ht="20.100000000000001" customHeight="1" x14ac:dyDescent="0.35">
      <c r="A236" s="105" t="s">
        <v>362</v>
      </c>
      <c r="B236" s="106" t="s">
        <v>363</v>
      </c>
      <c r="C236" s="261">
        <v>6142</v>
      </c>
      <c r="D236" s="218">
        <v>2173</v>
      </c>
      <c r="E236" s="218">
        <v>300</v>
      </c>
      <c r="F236" s="218">
        <v>900</v>
      </c>
      <c r="G236" s="218">
        <v>1235</v>
      </c>
      <c r="H236" s="219">
        <v>3297</v>
      </c>
    </row>
    <row r="237" spans="1:8" ht="20.100000000000001" customHeight="1" x14ac:dyDescent="0.35">
      <c r="A237" s="110" t="s">
        <v>362</v>
      </c>
      <c r="B237" s="111" t="s">
        <v>364</v>
      </c>
      <c r="C237" s="260">
        <v>5034</v>
      </c>
      <c r="D237" s="216">
        <v>3978</v>
      </c>
      <c r="E237" s="216">
        <v>100</v>
      </c>
      <c r="F237" s="216">
        <v>411</v>
      </c>
      <c r="G237" s="216">
        <v>3000</v>
      </c>
      <c r="H237" s="217">
        <v>170</v>
      </c>
    </row>
    <row r="238" spans="1:8" ht="20.100000000000001" customHeight="1" x14ac:dyDescent="0.35">
      <c r="A238" s="105" t="s">
        <v>362</v>
      </c>
      <c r="B238" s="106" t="s">
        <v>365</v>
      </c>
      <c r="C238" s="261">
        <v>12926</v>
      </c>
      <c r="D238" s="218">
        <v>4000</v>
      </c>
      <c r="E238" s="218">
        <v>425</v>
      </c>
      <c r="F238" s="218">
        <v>1500</v>
      </c>
      <c r="G238" s="218">
        <v>450</v>
      </c>
      <c r="H238" s="219">
        <v>450</v>
      </c>
    </row>
    <row r="239" spans="1:8" ht="20.100000000000001" customHeight="1" x14ac:dyDescent="0.35">
      <c r="A239" s="110" t="s">
        <v>362</v>
      </c>
      <c r="B239" s="111" t="s">
        <v>366</v>
      </c>
      <c r="C239" s="260">
        <v>31420</v>
      </c>
      <c r="D239" s="216">
        <v>3950</v>
      </c>
      <c r="E239" s="216">
        <v>400</v>
      </c>
      <c r="F239" s="216">
        <v>250</v>
      </c>
      <c r="G239" s="216">
        <v>0</v>
      </c>
      <c r="H239" s="217">
        <v>0</v>
      </c>
    </row>
    <row r="240" spans="1:8" ht="20.100000000000001" customHeight="1" x14ac:dyDescent="0.35">
      <c r="A240" s="105" t="s">
        <v>362</v>
      </c>
      <c r="B240" s="106" t="s">
        <v>367</v>
      </c>
      <c r="C240" s="261">
        <v>5000</v>
      </c>
      <c r="D240" s="218">
        <v>3500</v>
      </c>
      <c r="E240" s="218">
        <v>250</v>
      </c>
      <c r="F240" s="218">
        <v>1000</v>
      </c>
      <c r="G240" s="218">
        <v>900</v>
      </c>
      <c r="H240" s="219">
        <v>1500</v>
      </c>
    </row>
    <row r="241" spans="1:8" ht="20.100000000000001" customHeight="1" x14ac:dyDescent="0.35">
      <c r="A241" s="110" t="s">
        <v>368</v>
      </c>
      <c r="B241" s="111" t="s">
        <v>369</v>
      </c>
      <c r="C241" s="267" t="s">
        <v>607</v>
      </c>
      <c r="D241" s="216" t="s">
        <v>606</v>
      </c>
      <c r="E241" s="216" t="s">
        <v>606</v>
      </c>
      <c r="F241" s="216" t="s">
        <v>606</v>
      </c>
      <c r="G241" s="216" t="s">
        <v>606</v>
      </c>
      <c r="H241" s="217" t="s">
        <v>606</v>
      </c>
    </row>
    <row r="242" spans="1:8" ht="20.100000000000001" customHeight="1" x14ac:dyDescent="0.35">
      <c r="A242" s="105" t="s">
        <v>368</v>
      </c>
      <c r="B242" s="106" t="s">
        <v>370</v>
      </c>
      <c r="C242" s="261">
        <v>9000</v>
      </c>
      <c r="D242" s="218">
        <v>3600</v>
      </c>
      <c r="E242" s="218">
        <v>450</v>
      </c>
      <c r="F242" s="218">
        <v>1600</v>
      </c>
      <c r="G242" s="218">
        <v>1300</v>
      </c>
      <c r="H242" s="219">
        <v>0</v>
      </c>
    </row>
    <row r="243" spans="1:8" ht="20.100000000000001" customHeight="1" x14ac:dyDescent="0.35">
      <c r="A243" s="110" t="s">
        <v>368</v>
      </c>
      <c r="B243" s="111" t="s">
        <v>371</v>
      </c>
      <c r="C243" s="260">
        <v>23231</v>
      </c>
      <c r="D243" s="216">
        <v>3590</v>
      </c>
      <c r="E243" s="216">
        <v>143</v>
      </c>
      <c r="F243" s="216">
        <v>1717</v>
      </c>
      <c r="G243" s="216">
        <v>0</v>
      </c>
      <c r="H243" s="217">
        <v>181</v>
      </c>
    </row>
    <row r="244" spans="1:8" ht="20.100000000000001" customHeight="1" x14ac:dyDescent="0.35">
      <c r="A244" s="105" t="s">
        <v>368</v>
      </c>
      <c r="B244" s="106" t="s">
        <v>372</v>
      </c>
      <c r="C244" s="261">
        <v>24200</v>
      </c>
      <c r="D244" s="218">
        <v>1500</v>
      </c>
      <c r="E244" s="218">
        <v>100</v>
      </c>
      <c r="F244" s="218">
        <v>1000</v>
      </c>
      <c r="G244" s="218">
        <v>0</v>
      </c>
      <c r="H244" s="219">
        <v>0</v>
      </c>
    </row>
    <row r="245" spans="1:8" ht="20.100000000000001" customHeight="1" x14ac:dyDescent="0.35">
      <c r="A245" s="110" t="s">
        <v>368</v>
      </c>
      <c r="B245" s="111" t="s">
        <v>373</v>
      </c>
      <c r="C245" s="260">
        <v>9801</v>
      </c>
      <c r="D245" s="216">
        <v>3400</v>
      </c>
      <c r="E245" s="216">
        <v>250</v>
      </c>
      <c r="F245" s="216">
        <v>2592</v>
      </c>
      <c r="G245" s="216">
        <v>2450</v>
      </c>
      <c r="H245" s="217">
        <v>577</v>
      </c>
    </row>
    <row r="246" spans="1:8" ht="20.100000000000001" customHeight="1" x14ac:dyDescent="0.35">
      <c r="A246" s="105" t="s">
        <v>368</v>
      </c>
      <c r="B246" s="106" t="s">
        <v>374</v>
      </c>
      <c r="C246" s="261">
        <v>15325</v>
      </c>
      <c r="D246" s="218">
        <v>1150</v>
      </c>
      <c r="E246" s="218">
        <v>75</v>
      </c>
      <c r="F246" s="218">
        <v>784</v>
      </c>
      <c r="G246" s="218">
        <v>1125</v>
      </c>
      <c r="H246" s="219">
        <v>185</v>
      </c>
    </row>
    <row r="247" spans="1:8" ht="20.100000000000001" customHeight="1" x14ac:dyDescent="0.35">
      <c r="A247" s="110" t="s">
        <v>368</v>
      </c>
      <c r="B247" s="111" t="s">
        <v>375</v>
      </c>
      <c r="C247" s="260">
        <v>5200</v>
      </c>
      <c r="D247" s="216">
        <v>2900</v>
      </c>
      <c r="E247" s="216">
        <v>500</v>
      </c>
      <c r="F247" s="216">
        <v>1900</v>
      </c>
      <c r="G247" s="216">
        <v>770</v>
      </c>
      <c r="H247" s="217">
        <v>2040</v>
      </c>
    </row>
    <row r="248" spans="1:8" ht="20.100000000000001" customHeight="1" x14ac:dyDescent="0.35">
      <c r="A248" s="105" t="s">
        <v>368</v>
      </c>
      <c r="B248" s="106" t="s">
        <v>376</v>
      </c>
      <c r="C248" s="261">
        <v>17718</v>
      </c>
      <c r="D248" s="218">
        <v>2260</v>
      </c>
      <c r="E248" s="218">
        <v>275</v>
      </c>
      <c r="F248" s="218">
        <v>800</v>
      </c>
      <c r="G248" s="218">
        <v>125</v>
      </c>
      <c r="H248" s="219">
        <v>1650</v>
      </c>
    </row>
    <row r="249" spans="1:8" ht="20.100000000000001" customHeight="1" x14ac:dyDescent="0.35">
      <c r="A249" s="110" t="s">
        <v>368</v>
      </c>
      <c r="B249" s="111" t="s">
        <v>377</v>
      </c>
      <c r="C249" s="260">
        <v>3629</v>
      </c>
      <c r="D249" s="216">
        <v>2300</v>
      </c>
      <c r="E249" s="216">
        <v>200</v>
      </c>
      <c r="F249" s="216">
        <v>1000</v>
      </c>
      <c r="G249" s="216">
        <v>0</v>
      </c>
      <c r="H249" s="217">
        <v>430</v>
      </c>
    </row>
    <row r="250" spans="1:8" ht="20.100000000000001" customHeight="1" x14ac:dyDescent="0.35">
      <c r="A250" s="105" t="s">
        <v>368</v>
      </c>
      <c r="B250" s="106" t="s">
        <v>378</v>
      </c>
      <c r="C250" s="261">
        <v>5436</v>
      </c>
      <c r="D250" s="218">
        <v>1800</v>
      </c>
      <c r="E250" s="218">
        <v>100</v>
      </c>
      <c r="F250" s="218">
        <v>2100</v>
      </c>
      <c r="G250" s="218">
        <v>90</v>
      </c>
      <c r="H250" s="219">
        <v>252</v>
      </c>
    </row>
    <row r="251" spans="1:8" ht="20.100000000000001" customHeight="1" x14ac:dyDescent="0.35">
      <c r="A251" s="110" t="s">
        <v>368</v>
      </c>
      <c r="B251" s="111" t="s">
        <v>379</v>
      </c>
      <c r="C251" s="260">
        <v>23452</v>
      </c>
      <c r="D251" s="216">
        <v>1115</v>
      </c>
      <c r="E251" s="216">
        <v>110</v>
      </c>
      <c r="F251" s="216">
        <v>1010</v>
      </c>
      <c r="G251" s="216">
        <v>1350</v>
      </c>
      <c r="H251" s="217">
        <v>185</v>
      </c>
    </row>
    <row r="252" spans="1:8" ht="20.100000000000001" customHeight="1" x14ac:dyDescent="0.35">
      <c r="A252" s="105" t="s">
        <v>368</v>
      </c>
      <c r="B252" s="106" t="s">
        <v>380</v>
      </c>
      <c r="C252" s="261">
        <v>27147</v>
      </c>
      <c r="D252" s="218">
        <v>3938</v>
      </c>
      <c r="E252" s="218">
        <v>200</v>
      </c>
      <c r="F252" s="218">
        <v>1000</v>
      </c>
      <c r="G252" s="218">
        <v>0</v>
      </c>
      <c r="H252" s="219">
        <v>1635</v>
      </c>
    </row>
    <row r="253" spans="1:8" ht="20.100000000000001" customHeight="1" x14ac:dyDescent="0.35">
      <c r="A253" s="110" t="s">
        <v>368</v>
      </c>
      <c r="B253" s="111" t="s">
        <v>381</v>
      </c>
      <c r="C253" s="260">
        <v>6251</v>
      </c>
      <c r="D253" s="216">
        <v>1810</v>
      </c>
      <c r="E253" s="216">
        <v>255</v>
      </c>
      <c r="F253" s="216">
        <v>1659</v>
      </c>
      <c r="G253" s="216">
        <v>490</v>
      </c>
      <c r="H253" s="217">
        <v>690</v>
      </c>
    </row>
    <row r="254" spans="1:8" ht="20.100000000000001" customHeight="1" x14ac:dyDescent="0.35">
      <c r="A254" s="105" t="s">
        <v>382</v>
      </c>
      <c r="B254" s="106" t="s">
        <v>383</v>
      </c>
      <c r="C254" s="261">
        <v>4700</v>
      </c>
      <c r="D254" s="218">
        <v>4722</v>
      </c>
      <c r="E254" s="218">
        <v>325</v>
      </c>
      <c r="F254" s="218">
        <v>800</v>
      </c>
      <c r="G254" s="218">
        <v>120</v>
      </c>
      <c r="H254" s="219">
        <v>1265</v>
      </c>
    </row>
    <row r="255" spans="1:8" ht="20.100000000000001" customHeight="1" x14ac:dyDescent="0.35">
      <c r="A255" s="110" t="s">
        <v>384</v>
      </c>
      <c r="B255" s="111" t="s">
        <v>385</v>
      </c>
      <c r="C255" s="260">
        <v>6954</v>
      </c>
      <c r="D255" s="216">
        <v>2000</v>
      </c>
      <c r="E255" s="216">
        <v>200</v>
      </c>
      <c r="F255" s="216">
        <v>500</v>
      </c>
      <c r="G255" s="216">
        <v>150</v>
      </c>
      <c r="H255" s="217">
        <v>0</v>
      </c>
    </row>
    <row r="256" spans="1:8" ht="20.100000000000001" customHeight="1" x14ac:dyDescent="0.35">
      <c r="A256" s="105" t="s">
        <v>384</v>
      </c>
      <c r="B256" s="106" t="s">
        <v>386</v>
      </c>
      <c r="C256" s="261">
        <v>6783</v>
      </c>
      <c r="D256" s="218">
        <v>5250</v>
      </c>
      <c r="E256" s="218">
        <v>500</v>
      </c>
      <c r="F256" s="218">
        <v>1000</v>
      </c>
      <c r="G256" s="218">
        <v>350</v>
      </c>
      <c r="H256" s="219">
        <v>0</v>
      </c>
    </row>
    <row r="257" spans="1:8" ht="20.100000000000001" customHeight="1" x14ac:dyDescent="0.35">
      <c r="A257" s="110" t="s">
        <v>384</v>
      </c>
      <c r="B257" s="111" t="s">
        <v>387</v>
      </c>
      <c r="C257" s="260">
        <v>7483</v>
      </c>
      <c r="D257" s="216">
        <v>975</v>
      </c>
      <c r="E257" s="216">
        <v>250</v>
      </c>
      <c r="F257" s="216">
        <v>2100</v>
      </c>
      <c r="G257" s="216">
        <v>0</v>
      </c>
      <c r="H257" s="217">
        <v>760</v>
      </c>
    </row>
    <row r="258" spans="1:8" ht="20.100000000000001" customHeight="1" x14ac:dyDescent="0.35">
      <c r="A258" s="105" t="s">
        <v>384</v>
      </c>
      <c r="B258" s="106" t="s">
        <v>388</v>
      </c>
      <c r="C258" s="261">
        <v>6784</v>
      </c>
      <c r="D258" s="218">
        <v>4040</v>
      </c>
      <c r="E258" s="218">
        <v>320</v>
      </c>
      <c r="F258" s="218">
        <v>1325</v>
      </c>
      <c r="G258" s="218">
        <v>0</v>
      </c>
      <c r="H258" s="219">
        <v>905</v>
      </c>
    </row>
    <row r="259" spans="1:8" ht="20.100000000000001" customHeight="1" x14ac:dyDescent="0.35">
      <c r="A259" s="110" t="s">
        <v>384</v>
      </c>
      <c r="B259" s="111" t="s">
        <v>389</v>
      </c>
      <c r="C259" s="260">
        <v>7709</v>
      </c>
      <c r="D259" s="216">
        <v>20450</v>
      </c>
      <c r="E259" s="216">
        <v>175</v>
      </c>
      <c r="F259" s="216">
        <v>995</v>
      </c>
      <c r="G259" s="216">
        <v>175</v>
      </c>
      <c r="H259" s="217">
        <v>365</v>
      </c>
    </row>
    <row r="260" spans="1:8" ht="20.100000000000001" customHeight="1" x14ac:dyDescent="0.35">
      <c r="A260" s="105" t="s">
        <v>384</v>
      </c>
      <c r="B260" s="106" t="s">
        <v>390</v>
      </c>
      <c r="C260" s="261">
        <v>9384</v>
      </c>
      <c r="D260" s="218">
        <v>13966</v>
      </c>
      <c r="E260" s="218">
        <v>400</v>
      </c>
      <c r="F260" s="218">
        <v>2822</v>
      </c>
      <c r="G260" s="218">
        <v>48</v>
      </c>
      <c r="H260" s="219">
        <v>2432</v>
      </c>
    </row>
    <row r="261" spans="1:8" ht="20.100000000000001" customHeight="1" x14ac:dyDescent="0.35">
      <c r="A261" s="110" t="s">
        <v>391</v>
      </c>
      <c r="B261" s="111" t="s">
        <v>392</v>
      </c>
      <c r="C261" s="260">
        <v>8722</v>
      </c>
      <c r="D261" s="216">
        <v>3112</v>
      </c>
      <c r="E261" s="216">
        <v>267</v>
      </c>
      <c r="F261" s="216">
        <v>1500</v>
      </c>
      <c r="G261" s="216">
        <v>0</v>
      </c>
      <c r="H261" s="217">
        <v>5495</v>
      </c>
    </row>
    <row r="262" spans="1:8" ht="20.100000000000001" customHeight="1" x14ac:dyDescent="0.35">
      <c r="A262" s="105" t="s">
        <v>393</v>
      </c>
      <c r="B262" s="106" t="s">
        <v>394</v>
      </c>
      <c r="C262" s="261">
        <v>5100</v>
      </c>
      <c r="D262" s="218">
        <v>4800</v>
      </c>
      <c r="E262" s="218">
        <v>300</v>
      </c>
      <c r="F262" s="218">
        <v>1000</v>
      </c>
      <c r="G262" s="218">
        <v>0</v>
      </c>
      <c r="H262" s="219">
        <v>65</v>
      </c>
    </row>
    <row r="263" spans="1:8" ht="20.100000000000001" customHeight="1" x14ac:dyDescent="0.35">
      <c r="A263" s="110" t="s">
        <v>393</v>
      </c>
      <c r="B263" s="111" t="s">
        <v>395</v>
      </c>
      <c r="C263" s="260">
        <v>22952</v>
      </c>
      <c r="D263" s="216">
        <v>0</v>
      </c>
      <c r="E263" s="216">
        <v>0</v>
      </c>
      <c r="F263" s="216">
        <v>4303</v>
      </c>
      <c r="G263" s="216">
        <v>850</v>
      </c>
      <c r="H263" s="217">
        <v>0</v>
      </c>
    </row>
    <row r="264" spans="1:8" ht="20.100000000000001" customHeight="1" x14ac:dyDescent="0.35">
      <c r="A264" s="105" t="s">
        <v>393</v>
      </c>
      <c r="B264" s="106" t="s">
        <v>396</v>
      </c>
      <c r="C264" s="261">
        <v>10775</v>
      </c>
      <c r="D264" s="218">
        <v>2500</v>
      </c>
      <c r="E264" s="218">
        <v>300</v>
      </c>
      <c r="F264" s="218">
        <v>1200</v>
      </c>
      <c r="G264" s="218">
        <v>900</v>
      </c>
      <c r="H264" s="219">
        <v>0</v>
      </c>
    </row>
    <row r="265" spans="1:8" ht="20.100000000000001" customHeight="1" x14ac:dyDescent="0.35">
      <c r="A265" s="110" t="s">
        <v>393</v>
      </c>
      <c r="B265" s="111" t="s">
        <v>397</v>
      </c>
      <c r="C265" s="260">
        <v>25217</v>
      </c>
      <c r="D265" s="216">
        <v>0</v>
      </c>
      <c r="E265" s="216">
        <v>0</v>
      </c>
      <c r="F265" s="216">
        <v>0</v>
      </c>
      <c r="G265" s="216">
        <v>0</v>
      </c>
      <c r="H265" s="217">
        <v>0</v>
      </c>
    </row>
    <row r="266" spans="1:8" ht="20.100000000000001" customHeight="1" x14ac:dyDescent="0.35">
      <c r="A266" s="105" t="s">
        <v>393</v>
      </c>
      <c r="B266" s="106" t="s">
        <v>398</v>
      </c>
      <c r="C266" s="261">
        <v>5135</v>
      </c>
      <c r="D266" s="218">
        <v>2552</v>
      </c>
      <c r="E266" s="218">
        <v>220</v>
      </c>
      <c r="F266" s="218">
        <v>1150</v>
      </c>
      <c r="G266" s="218">
        <v>0</v>
      </c>
      <c r="H266" s="219">
        <v>0</v>
      </c>
    </row>
    <row r="267" spans="1:8" ht="20.100000000000001" customHeight="1" x14ac:dyDescent="0.35">
      <c r="A267" s="110" t="s">
        <v>393</v>
      </c>
      <c r="B267" s="111" t="s">
        <v>399</v>
      </c>
      <c r="C267" s="260">
        <v>27600</v>
      </c>
      <c r="D267" s="216">
        <v>0</v>
      </c>
      <c r="E267" s="216">
        <v>0</v>
      </c>
      <c r="F267" s="216">
        <v>0</v>
      </c>
      <c r="G267" s="216">
        <v>0</v>
      </c>
      <c r="H267" s="217">
        <v>1800</v>
      </c>
    </row>
    <row r="268" spans="1:8" ht="20.100000000000001" customHeight="1" x14ac:dyDescent="0.35">
      <c r="A268" s="105" t="s">
        <v>393</v>
      </c>
      <c r="B268" s="106" t="s">
        <v>400</v>
      </c>
      <c r="C268" s="261">
        <v>8142</v>
      </c>
      <c r="D268" s="218">
        <v>5310</v>
      </c>
      <c r="E268" s="218">
        <v>375</v>
      </c>
      <c r="F268" s="218">
        <v>800</v>
      </c>
      <c r="G268" s="218">
        <v>300</v>
      </c>
      <c r="H268" s="219">
        <v>0</v>
      </c>
    </row>
    <row r="269" spans="1:8" ht="20.100000000000001" customHeight="1" x14ac:dyDescent="0.35">
      <c r="A269" s="110" t="s">
        <v>393</v>
      </c>
      <c r="B269" s="111" t="s">
        <v>401</v>
      </c>
      <c r="C269" s="260">
        <v>23900</v>
      </c>
      <c r="D269" s="216">
        <v>6000</v>
      </c>
      <c r="E269" s="216">
        <v>300</v>
      </c>
      <c r="F269" s="216">
        <v>500</v>
      </c>
      <c r="G269" s="216">
        <v>100</v>
      </c>
      <c r="H269" s="217">
        <v>0</v>
      </c>
    </row>
    <row r="270" spans="1:8" ht="20.100000000000001" customHeight="1" x14ac:dyDescent="0.35">
      <c r="A270" s="105" t="s">
        <v>393</v>
      </c>
      <c r="B270" s="106" t="s">
        <v>402</v>
      </c>
      <c r="C270" s="261">
        <v>11318</v>
      </c>
      <c r="D270" s="218">
        <v>4000</v>
      </c>
      <c r="E270" s="218">
        <v>0</v>
      </c>
      <c r="F270" s="218">
        <v>1000</v>
      </c>
      <c r="G270" s="218">
        <v>0</v>
      </c>
      <c r="H270" s="219">
        <v>0</v>
      </c>
    </row>
    <row r="271" spans="1:8" ht="20.100000000000001" customHeight="1" x14ac:dyDescent="0.35">
      <c r="A271" s="110" t="s">
        <v>403</v>
      </c>
      <c r="B271" s="111" t="s">
        <v>404</v>
      </c>
      <c r="C271" s="260">
        <v>2136</v>
      </c>
      <c r="D271" s="216">
        <v>6874</v>
      </c>
      <c r="E271" s="216">
        <v>230</v>
      </c>
      <c r="F271" s="216">
        <v>1602</v>
      </c>
      <c r="G271" s="216">
        <v>400</v>
      </c>
      <c r="H271" s="217">
        <v>150</v>
      </c>
    </row>
    <row r="272" spans="1:8" ht="20.100000000000001" customHeight="1" x14ac:dyDescent="0.35">
      <c r="A272" s="105" t="s">
        <v>403</v>
      </c>
      <c r="B272" s="106" t="s">
        <v>405</v>
      </c>
      <c r="C272" s="261">
        <v>2040</v>
      </c>
      <c r="D272" s="218">
        <v>2353</v>
      </c>
      <c r="E272" s="218">
        <v>250</v>
      </c>
      <c r="F272" s="218">
        <v>980</v>
      </c>
      <c r="G272" s="218">
        <v>990</v>
      </c>
      <c r="H272" s="219">
        <v>0</v>
      </c>
    </row>
    <row r="273" spans="1:8" ht="20.100000000000001" customHeight="1" x14ac:dyDescent="0.35">
      <c r="A273" s="110" t="s">
        <v>403</v>
      </c>
      <c r="B273" s="111" t="s">
        <v>406</v>
      </c>
      <c r="C273" s="260">
        <v>4700</v>
      </c>
      <c r="D273" s="216">
        <v>2300</v>
      </c>
      <c r="E273" s="216">
        <v>200</v>
      </c>
      <c r="F273" s="216">
        <v>1100</v>
      </c>
      <c r="G273" s="216">
        <v>0</v>
      </c>
      <c r="H273" s="217">
        <v>225</v>
      </c>
    </row>
    <row r="274" spans="1:8" ht="20.100000000000001" customHeight="1" x14ac:dyDescent="0.35">
      <c r="A274" s="105" t="s">
        <v>403</v>
      </c>
      <c r="B274" s="106" t="s">
        <v>407</v>
      </c>
      <c r="C274" s="261">
        <v>1260</v>
      </c>
      <c r="D274" s="218">
        <v>2200</v>
      </c>
      <c r="E274" s="218">
        <v>400</v>
      </c>
      <c r="F274" s="218">
        <v>1052</v>
      </c>
      <c r="G274" s="218">
        <v>1150</v>
      </c>
      <c r="H274" s="219">
        <v>0</v>
      </c>
    </row>
    <row r="275" spans="1:8" ht="20.100000000000001" customHeight="1" x14ac:dyDescent="0.35">
      <c r="A275" s="110" t="s">
        <v>403</v>
      </c>
      <c r="B275" s="111" t="s">
        <v>408</v>
      </c>
      <c r="C275" s="260">
        <v>2764</v>
      </c>
      <c r="D275" s="216">
        <v>3500</v>
      </c>
      <c r="E275" s="216">
        <v>160</v>
      </c>
      <c r="F275" s="216">
        <v>3200</v>
      </c>
      <c r="G275" s="216">
        <v>0</v>
      </c>
      <c r="H275" s="217">
        <v>0</v>
      </c>
    </row>
    <row r="276" spans="1:8" ht="20.100000000000001" customHeight="1" x14ac:dyDescent="0.35">
      <c r="A276" s="105" t="s">
        <v>403</v>
      </c>
      <c r="B276" s="106" t="s">
        <v>409</v>
      </c>
      <c r="C276" s="261">
        <v>1512</v>
      </c>
      <c r="D276" s="218">
        <v>4169</v>
      </c>
      <c r="E276" s="218">
        <v>150</v>
      </c>
      <c r="F276" s="218">
        <v>844</v>
      </c>
      <c r="G276" s="218">
        <v>32</v>
      </c>
      <c r="H276" s="219">
        <v>9</v>
      </c>
    </row>
    <row r="277" spans="1:8" ht="20.100000000000001" customHeight="1" x14ac:dyDescent="0.35">
      <c r="A277" s="110" t="s">
        <v>403</v>
      </c>
      <c r="B277" s="111" t="s">
        <v>410</v>
      </c>
      <c r="C277" s="260">
        <v>27360</v>
      </c>
      <c r="D277" s="216">
        <v>0</v>
      </c>
      <c r="E277" s="216">
        <v>0</v>
      </c>
      <c r="F277" s="216">
        <v>4259</v>
      </c>
      <c r="G277" s="216">
        <v>850</v>
      </c>
      <c r="H277" s="217">
        <v>0</v>
      </c>
    </row>
    <row r="278" spans="1:8" ht="20.100000000000001" customHeight="1" x14ac:dyDescent="0.35">
      <c r="A278" s="105" t="s">
        <v>403</v>
      </c>
      <c r="B278" s="106" t="s">
        <v>411</v>
      </c>
      <c r="C278" s="261">
        <v>28880</v>
      </c>
      <c r="D278" s="218">
        <v>2436</v>
      </c>
      <c r="E278" s="218">
        <v>0</v>
      </c>
      <c r="F278" s="218">
        <v>697</v>
      </c>
      <c r="G278" s="218">
        <v>0</v>
      </c>
      <c r="H278" s="219">
        <v>0</v>
      </c>
    </row>
    <row r="279" spans="1:8" ht="20.100000000000001" customHeight="1" x14ac:dyDescent="0.35">
      <c r="A279" s="110" t="s">
        <v>403</v>
      </c>
      <c r="B279" s="111" t="s">
        <v>412</v>
      </c>
      <c r="C279" s="260">
        <v>2127</v>
      </c>
      <c r="D279" s="216">
        <v>2050</v>
      </c>
      <c r="E279" s="216">
        <v>200</v>
      </c>
      <c r="F279" s="216">
        <v>425</v>
      </c>
      <c r="G279" s="216">
        <v>192</v>
      </c>
      <c r="H279" s="217">
        <v>337</v>
      </c>
    </row>
    <row r="280" spans="1:8" ht="20.100000000000001" customHeight="1" x14ac:dyDescent="0.35">
      <c r="A280" s="105" t="s">
        <v>403</v>
      </c>
      <c r="B280" s="106" t="s">
        <v>413</v>
      </c>
      <c r="C280" s="261">
        <v>1652</v>
      </c>
      <c r="D280" s="218">
        <v>7218</v>
      </c>
      <c r="E280" s="218">
        <v>322</v>
      </c>
      <c r="F280" s="218">
        <v>1897</v>
      </c>
      <c r="G280" s="218">
        <v>0</v>
      </c>
      <c r="H280" s="219">
        <v>163</v>
      </c>
    </row>
    <row r="281" spans="1:8" ht="20.100000000000001" customHeight="1" x14ac:dyDescent="0.35">
      <c r="A281" s="110" t="s">
        <v>403</v>
      </c>
      <c r="B281" s="111" t="s">
        <v>414</v>
      </c>
      <c r="C281" s="260">
        <v>3267</v>
      </c>
      <c r="D281" s="216">
        <v>3000</v>
      </c>
      <c r="E281" s="216">
        <v>297</v>
      </c>
      <c r="F281" s="216">
        <v>750</v>
      </c>
      <c r="G281" s="216">
        <v>240</v>
      </c>
      <c r="H281" s="217">
        <v>350</v>
      </c>
    </row>
    <row r="282" spans="1:8" ht="20.100000000000001" customHeight="1" x14ac:dyDescent="0.35">
      <c r="A282" s="105" t="s">
        <v>403</v>
      </c>
      <c r="B282" s="106" t="s">
        <v>415</v>
      </c>
      <c r="C282" s="261">
        <v>1783</v>
      </c>
      <c r="D282" s="218">
        <v>5700</v>
      </c>
      <c r="E282" s="218">
        <v>150</v>
      </c>
      <c r="F282" s="218">
        <v>1400</v>
      </c>
      <c r="G282" s="218">
        <v>380</v>
      </c>
      <c r="H282" s="219">
        <v>2850</v>
      </c>
    </row>
    <row r="283" spans="1:8" ht="20.100000000000001" customHeight="1" x14ac:dyDescent="0.35">
      <c r="A283" s="110" t="s">
        <v>403</v>
      </c>
      <c r="B283" s="111" t="s">
        <v>416</v>
      </c>
      <c r="C283" s="260">
        <v>3213</v>
      </c>
      <c r="D283" s="216">
        <v>1800</v>
      </c>
      <c r="E283" s="216">
        <v>250</v>
      </c>
      <c r="F283" s="216">
        <v>850</v>
      </c>
      <c r="G283" s="216">
        <v>0</v>
      </c>
      <c r="H283" s="217">
        <v>0</v>
      </c>
    </row>
    <row r="284" spans="1:8" ht="20.100000000000001" customHeight="1" x14ac:dyDescent="0.35">
      <c r="A284" s="105" t="s">
        <v>403</v>
      </c>
      <c r="B284" s="106" t="s">
        <v>417</v>
      </c>
      <c r="C284" s="261">
        <v>2104</v>
      </c>
      <c r="D284" s="218">
        <v>2222</v>
      </c>
      <c r="E284" s="218">
        <v>200</v>
      </c>
      <c r="F284" s="218">
        <v>775</v>
      </c>
      <c r="G284" s="218">
        <v>250</v>
      </c>
      <c r="H284" s="219">
        <v>200</v>
      </c>
    </row>
    <row r="285" spans="1:8" ht="20.100000000000001" customHeight="1" x14ac:dyDescent="0.35">
      <c r="A285" s="110" t="s">
        <v>403</v>
      </c>
      <c r="B285" s="111" t="s">
        <v>418</v>
      </c>
      <c r="C285" s="260">
        <v>13271</v>
      </c>
      <c r="D285" s="216">
        <v>1700</v>
      </c>
      <c r="E285" s="216">
        <v>200</v>
      </c>
      <c r="F285" s="216">
        <v>900</v>
      </c>
      <c r="G285" s="216">
        <v>0</v>
      </c>
      <c r="H285" s="217">
        <v>0</v>
      </c>
    </row>
    <row r="286" spans="1:8" ht="20.100000000000001" customHeight="1" x14ac:dyDescent="0.35">
      <c r="A286" s="105" t="s">
        <v>403</v>
      </c>
      <c r="B286" s="106" t="s">
        <v>419</v>
      </c>
      <c r="C286" s="261">
        <v>29265</v>
      </c>
      <c r="D286" s="218">
        <v>2369</v>
      </c>
      <c r="E286" s="218">
        <v>165</v>
      </c>
      <c r="F286" s="218">
        <v>2127</v>
      </c>
      <c r="G286" s="218">
        <v>0</v>
      </c>
      <c r="H286" s="219">
        <v>150</v>
      </c>
    </row>
    <row r="287" spans="1:8" ht="20.100000000000001" customHeight="1" x14ac:dyDescent="0.35">
      <c r="A287" s="110" t="s">
        <v>403</v>
      </c>
      <c r="B287" s="111" t="s">
        <v>420</v>
      </c>
      <c r="C287" s="260">
        <v>2145</v>
      </c>
      <c r="D287" s="216">
        <v>2750</v>
      </c>
      <c r="E287" s="216">
        <v>250</v>
      </c>
      <c r="F287" s="216">
        <v>3400</v>
      </c>
      <c r="G287" s="216">
        <v>0</v>
      </c>
      <c r="H287" s="217">
        <v>0</v>
      </c>
    </row>
    <row r="288" spans="1:8" ht="20.100000000000001" customHeight="1" x14ac:dyDescent="0.35">
      <c r="A288" s="105" t="s">
        <v>403</v>
      </c>
      <c r="B288" s="106" t="s">
        <v>421</v>
      </c>
      <c r="C288" s="261">
        <v>3267</v>
      </c>
      <c r="D288" s="218">
        <v>3850</v>
      </c>
      <c r="E288" s="218">
        <v>250</v>
      </c>
      <c r="F288" s="218">
        <v>830</v>
      </c>
      <c r="G288" s="218">
        <v>245</v>
      </c>
      <c r="H288" s="219">
        <v>495</v>
      </c>
    </row>
    <row r="289" spans="1:8" ht="20.100000000000001" customHeight="1" x14ac:dyDescent="0.35">
      <c r="A289" s="110" t="s">
        <v>403</v>
      </c>
      <c r="B289" s="111" t="s">
        <v>422</v>
      </c>
      <c r="C289" s="260">
        <v>4266</v>
      </c>
      <c r="D289" s="216">
        <v>2646</v>
      </c>
      <c r="E289" s="216">
        <v>0</v>
      </c>
      <c r="F289" s="216">
        <v>1145</v>
      </c>
      <c r="G289" s="216">
        <v>462</v>
      </c>
      <c r="H289" s="217">
        <v>2672</v>
      </c>
    </row>
    <row r="290" spans="1:8" ht="20.100000000000001" customHeight="1" x14ac:dyDescent="0.35">
      <c r="A290" s="105" t="s">
        <v>403</v>
      </c>
      <c r="B290" s="106" t="s">
        <v>423</v>
      </c>
      <c r="C290" s="261">
        <v>4230</v>
      </c>
      <c r="D290" s="218">
        <v>2200</v>
      </c>
      <c r="E290" s="218">
        <v>150</v>
      </c>
      <c r="F290" s="218">
        <v>1450</v>
      </c>
      <c r="G290" s="218">
        <v>200</v>
      </c>
      <c r="H290" s="219">
        <v>1605</v>
      </c>
    </row>
    <row r="291" spans="1:8" ht="20.100000000000001" customHeight="1" x14ac:dyDescent="0.35">
      <c r="A291" s="110" t="s">
        <v>403</v>
      </c>
      <c r="B291" s="111" t="s">
        <v>424</v>
      </c>
      <c r="C291" s="260">
        <v>10958</v>
      </c>
      <c r="D291" s="216">
        <v>5518</v>
      </c>
      <c r="E291" s="216">
        <v>250</v>
      </c>
      <c r="F291" s="216">
        <v>1482</v>
      </c>
      <c r="G291" s="216">
        <v>120</v>
      </c>
      <c r="H291" s="217">
        <v>0</v>
      </c>
    </row>
    <row r="292" spans="1:8" ht="20.100000000000001" customHeight="1" x14ac:dyDescent="0.35">
      <c r="A292" s="105" t="s">
        <v>403</v>
      </c>
      <c r="B292" s="106" t="s">
        <v>425</v>
      </c>
      <c r="C292" s="261">
        <v>4080</v>
      </c>
      <c r="D292" s="218">
        <v>1365</v>
      </c>
      <c r="E292" s="218">
        <v>150</v>
      </c>
      <c r="F292" s="218">
        <v>1648</v>
      </c>
      <c r="G292" s="218">
        <v>40</v>
      </c>
      <c r="H292" s="219">
        <v>2670</v>
      </c>
    </row>
    <row r="293" spans="1:8" ht="20.100000000000001" customHeight="1" x14ac:dyDescent="0.35">
      <c r="A293" s="110" t="s">
        <v>403</v>
      </c>
      <c r="B293" s="111" t="s">
        <v>426</v>
      </c>
      <c r="C293" s="260">
        <v>4466</v>
      </c>
      <c r="D293" s="216">
        <v>4266</v>
      </c>
      <c r="E293" s="216">
        <v>118</v>
      </c>
      <c r="F293" s="216">
        <v>1294</v>
      </c>
      <c r="G293" s="216">
        <v>0</v>
      </c>
      <c r="H293" s="217">
        <v>0</v>
      </c>
    </row>
    <row r="294" spans="1:8" ht="20.100000000000001" customHeight="1" x14ac:dyDescent="0.35">
      <c r="A294" s="105" t="s">
        <v>403</v>
      </c>
      <c r="B294" s="106" t="s">
        <v>427</v>
      </c>
      <c r="C294" s="261">
        <v>6059</v>
      </c>
      <c r="D294" s="218">
        <v>6382</v>
      </c>
      <c r="E294" s="218">
        <v>200</v>
      </c>
      <c r="F294" s="218">
        <v>950</v>
      </c>
      <c r="G294" s="218">
        <v>0</v>
      </c>
      <c r="H294" s="219">
        <v>0</v>
      </c>
    </row>
    <row r="295" spans="1:8" ht="20.100000000000001" customHeight="1" x14ac:dyDescent="0.35">
      <c r="A295" s="110" t="s">
        <v>403</v>
      </c>
      <c r="B295" s="111" t="s">
        <v>428</v>
      </c>
      <c r="C295" s="260">
        <v>2140</v>
      </c>
      <c r="D295" s="216">
        <v>1700</v>
      </c>
      <c r="E295" s="216">
        <v>120</v>
      </c>
      <c r="F295" s="216">
        <v>1000</v>
      </c>
      <c r="G295" s="216">
        <v>300</v>
      </c>
      <c r="H295" s="217">
        <v>0</v>
      </c>
    </row>
    <row r="296" spans="1:8" ht="20.100000000000001" customHeight="1" x14ac:dyDescent="0.35">
      <c r="A296" s="105" t="s">
        <v>429</v>
      </c>
      <c r="B296" s="106" t="s">
        <v>430</v>
      </c>
      <c r="C296" s="261">
        <v>7566</v>
      </c>
      <c r="D296" s="218">
        <v>0</v>
      </c>
      <c r="E296" s="218">
        <v>0</v>
      </c>
      <c r="F296" s="218">
        <v>1100</v>
      </c>
      <c r="G296" s="218">
        <v>0</v>
      </c>
      <c r="H296" s="219">
        <v>8385</v>
      </c>
    </row>
    <row r="297" spans="1:8" ht="20.100000000000001" customHeight="1" x14ac:dyDescent="0.35">
      <c r="A297" s="110" t="s">
        <v>429</v>
      </c>
      <c r="B297" s="111" t="s">
        <v>431</v>
      </c>
      <c r="C297" s="260">
        <v>15648</v>
      </c>
      <c r="D297" s="216">
        <v>0</v>
      </c>
      <c r="E297" s="216">
        <v>64</v>
      </c>
      <c r="F297" s="216">
        <v>930</v>
      </c>
      <c r="G297" s="216">
        <v>0</v>
      </c>
      <c r="H297" s="217">
        <v>181</v>
      </c>
    </row>
    <row r="298" spans="1:8" ht="20.100000000000001" customHeight="1" x14ac:dyDescent="0.35">
      <c r="A298" s="105" t="s">
        <v>429</v>
      </c>
      <c r="B298" s="106" t="s">
        <v>432</v>
      </c>
      <c r="C298" s="261">
        <v>3928</v>
      </c>
      <c r="D298" s="218">
        <v>6300</v>
      </c>
      <c r="E298" s="218">
        <v>275</v>
      </c>
      <c r="F298" s="218">
        <v>1400</v>
      </c>
      <c r="G298" s="218">
        <v>840</v>
      </c>
      <c r="H298" s="219">
        <v>200</v>
      </c>
    </row>
    <row r="299" spans="1:8" ht="20.100000000000001" customHeight="1" x14ac:dyDescent="0.35">
      <c r="A299" s="110" t="s">
        <v>429</v>
      </c>
      <c r="B299" s="111" t="s">
        <v>433</v>
      </c>
      <c r="C299" s="260">
        <v>29070</v>
      </c>
      <c r="D299" s="216">
        <v>4359</v>
      </c>
      <c r="E299" s="216">
        <v>0</v>
      </c>
      <c r="F299" s="216">
        <v>0</v>
      </c>
      <c r="G299" s="216">
        <v>0</v>
      </c>
      <c r="H299" s="217">
        <v>0</v>
      </c>
    </row>
    <row r="300" spans="1:8" ht="20.100000000000001" customHeight="1" x14ac:dyDescent="0.35">
      <c r="A300" s="105" t="s">
        <v>429</v>
      </c>
      <c r="B300" s="106" t="s">
        <v>434</v>
      </c>
      <c r="C300" s="261">
        <v>5820</v>
      </c>
      <c r="D300" s="218">
        <v>900</v>
      </c>
      <c r="E300" s="218">
        <v>100</v>
      </c>
      <c r="F300" s="218">
        <v>450</v>
      </c>
      <c r="G300" s="218">
        <v>307</v>
      </c>
      <c r="H300" s="219">
        <v>6350</v>
      </c>
    </row>
    <row r="301" spans="1:8" ht="20.100000000000001" customHeight="1" x14ac:dyDescent="0.35">
      <c r="A301" s="110" t="s">
        <v>429</v>
      </c>
      <c r="B301" s="111" t="s">
        <v>435</v>
      </c>
      <c r="C301" s="260">
        <v>6000</v>
      </c>
      <c r="D301" s="216">
        <v>3200</v>
      </c>
      <c r="E301" s="216">
        <v>300</v>
      </c>
      <c r="F301" s="216">
        <v>400</v>
      </c>
      <c r="G301" s="216">
        <v>480</v>
      </c>
      <c r="H301" s="217">
        <v>170</v>
      </c>
    </row>
    <row r="302" spans="1:8" ht="20.100000000000001" customHeight="1" x14ac:dyDescent="0.35">
      <c r="A302" s="105" t="s">
        <v>436</v>
      </c>
      <c r="B302" s="106" t="s">
        <v>437</v>
      </c>
      <c r="C302" s="261">
        <v>17904</v>
      </c>
      <c r="D302" s="218">
        <v>2400</v>
      </c>
      <c r="E302" s="218">
        <v>200</v>
      </c>
      <c r="F302" s="218">
        <v>500</v>
      </c>
      <c r="G302" s="218">
        <v>200</v>
      </c>
      <c r="H302" s="219">
        <v>0</v>
      </c>
    </row>
    <row r="303" spans="1:8" ht="20.100000000000001" customHeight="1" x14ac:dyDescent="0.35">
      <c r="A303" s="110" t="s">
        <v>438</v>
      </c>
      <c r="B303" s="111" t="s">
        <v>439</v>
      </c>
      <c r="C303" s="260">
        <v>5772</v>
      </c>
      <c r="D303" s="216">
        <v>4500</v>
      </c>
      <c r="E303" s="216">
        <v>150</v>
      </c>
      <c r="F303" s="216">
        <v>750</v>
      </c>
      <c r="G303" s="216">
        <v>50</v>
      </c>
      <c r="H303" s="217">
        <v>0</v>
      </c>
    </row>
    <row r="304" spans="1:8" ht="20.100000000000001" customHeight="1" x14ac:dyDescent="0.35">
      <c r="A304" s="105" t="s">
        <v>438</v>
      </c>
      <c r="B304" s="106" t="s">
        <v>440</v>
      </c>
      <c r="C304" s="261">
        <v>13925</v>
      </c>
      <c r="D304" s="218">
        <v>0</v>
      </c>
      <c r="E304" s="218">
        <v>0</v>
      </c>
      <c r="F304" s="218">
        <v>0</v>
      </c>
      <c r="G304" s="218">
        <v>0</v>
      </c>
      <c r="H304" s="219">
        <v>0</v>
      </c>
    </row>
    <row r="305" spans="1:8" ht="20.100000000000001" customHeight="1" x14ac:dyDescent="0.35">
      <c r="A305" s="110" t="s">
        <v>438</v>
      </c>
      <c r="B305" s="111" t="s">
        <v>441</v>
      </c>
      <c r="C305" s="260">
        <v>4646</v>
      </c>
      <c r="D305" s="216">
        <v>2200</v>
      </c>
      <c r="E305" s="216">
        <v>450</v>
      </c>
      <c r="F305" s="216">
        <v>900</v>
      </c>
      <c r="G305" s="216">
        <v>300</v>
      </c>
      <c r="H305" s="217">
        <v>1100</v>
      </c>
    </row>
    <row r="306" spans="1:8" ht="20.100000000000001" customHeight="1" x14ac:dyDescent="0.35">
      <c r="A306" s="105" t="s">
        <v>438</v>
      </c>
      <c r="B306" s="106" t="s">
        <v>442</v>
      </c>
      <c r="C306" s="261">
        <v>13348</v>
      </c>
      <c r="D306" s="218">
        <v>1912</v>
      </c>
      <c r="E306" s="218">
        <v>0</v>
      </c>
      <c r="F306" s="218">
        <v>2295</v>
      </c>
      <c r="G306" s="218">
        <v>1405</v>
      </c>
      <c r="H306" s="219">
        <v>0</v>
      </c>
    </row>
    <row r="307" spans="1:8" ht="20.100000000000001" customHeight="1" x14ac:dyDescent="0.35">
      <c r="A307" s="110" t="s">
        <v>438</v>
      </c>
      <c r="B307" s="111" t="s">
        <v>443</v>
      </c>
      <c r="C307" s="260">
        <v>7140</v>
      </c>
      <c r="D307" s="216">
        <v>2250</v>
      </c>
      <c r="E307" s="216">
        <v>250</v>
      </c>
      <c r="F307" s="216">
        <v>1400</v>
      </c>
      <c r="G307" s="216">
        <v>0</v>
      </c>
      <c r="H307" s="217">
        <v>2000</v>
      </c>
    </row>
    <row r="308" spans="1:8" ht="20.100000000000001" customHeight="1" x14ac:dyDescent="0.35">
      <c r="A308" s="105" t="s">
        <v>438</v>
      </c>
      <c r="B308" s="106" t="s">
        <v>444</v>
      </c>
      <c r="C308" s="261">
        <v>5923</v>
      </c>
      <c r="D308" s="218">
        <v>2000</v>
      </c>
      <c r="E308" s="218">
        <v>80</v>
      </c>
      <c r="F308" s="218">
        <v>500</v>
      </c>
      <c r="G308" s="218">
        <v>0</v>
      </c>
      <c r="H308" s="219">
        <v>0</v>
      </c>
    </row>
    <row r="309" spans="1:8" ht="20.100000000000001" customHeight="1" x14ac:dyDescent="0.35">
      <c r="A309" s="110" t="s">
        <v>445</v>
      </c>
      <c r="B309" s="111" t="s">
        <v>446</v>
      </c>
      <c r="C309" s="267" t="s">
        <v>607</v>
      </c>
      <c r="D309" s="216" t="s">
        <v>606</v>
      </c>
      <c r="E309" s="216" t="s">
        <v>606</v>
      </c>
      <c r="F309" s="216" t="s">
        <v>606</v>
      </c>
      <c r="G309" s="216" t="s">
        <v>606</v>
      </c>
      <c r="H309" s="217" t="s">
        <v>606</v>
      </c>
    </row>
    <row r="310" spans="1:8" ht="20.100000000000001" customHeight="1" x14ac:dyDescent="0.35">
      <c r="A310" s="105" t="s">
        <v>445</v>
      </c>
      <c r="B310" s="106" t="s">
        <v>447</v>
      </c>
      <c r="C310" s="261">
        <v>4556</v>
      </c>
      <c r="D310" s="218">
        <v>7721</v>
      </c>
      <c r="E310" s="218">
        <v>300</v>
      </c>
      <c r="F310" s="218">
        <v>2610</v>
      </c>
      <c r="G310" s="218">
        <v>768</v>
      </c>
      <c r="H310" s="219">
        <v>450</v>
      </c>
    </row>
    <row r="311" spans="1:8" ht="20.100000000000001" customHeight="1" x14ac:dyDescent="0.35">
      <c r="A311" s="110" t="s">
        <v>445</v>
      </c>
      <c r="B311" s="111" t="s">
        <v>448</v>
      </c>
      <c r="C311" s="260">
        <v>10789</v>
      </c>
      <c r="D311" s="216">
        <v>8690</v>
      </c>
      <c r="E311" s="216">
        <v>500</v>
      </c>
      <c r="F311" s="216">
        <v>1534</v>
      </c>
      <c r="G311" s="216">
        <v>114</v>
      </c>
      <c r="H311" s="217">
        <v>7120</v>
      </c>
    </row>
    <row r="312" spans="1:8" ht="20.100000000000001" customHeight="1" x14ac:dyDescent="0.35">
      <c r="A312" s="105" t="s">
        <v>445</v>
      </c>
      <c r="B312" s="106" t="s">
        <v>449</v>
      </c>
      <c r="C312" s="261">
        <v>0</v>
      </c>
      <c r="D312" s="218">
        <v>5492</v>
      </c>
      <c r="E312" s="218">
        <v>0</v>
      </c>
      <c r="F312" s="218">
        <v>250</v>
      </c>
      <c r="G312" s="218">
        <v>0</v>
      </c>
      <c r="H312" s="219">
        <v>0</v>
      </c>
    </row>
    <row r="313" spans="1:8" ht="20.100000000000001" customHeight="1" x14ac:dyDescent="0.35">
      <c r="A313" s="110" t="s">
        <v>445</v>
      </c>
      <c r="B313" s="111" t="s">
        <v>450</v>
      </c>
      <c r="C313" s="260">
        <v>7018</v>
      </c>
      <c r="D313" s="216">
        <v>10358</v>
      </c>
      <c r="E313" s="216">
        <v>300</v>
      </c>
      <c r="F313" s="216">
        <v>1500</v>
      </c>
      <c r="G313" s="216">
        <v>1850</v>
      </c>
      <c r="H313" s="217">
        <v>800</v>
      </c>
    </row>
    <row r="314" spans="1:8" ht="20.100000000000001" customHeight="1" x14ac:dyDescent="0.35">
      <c r="A314" s="105" t="s">
        <v>445</v>
      </c>
      <c r="B314" s="106" t="s">
        <v>451</v>
      </c>
      <c r="C314" s="261">
        <v>8556</v>
      </c>
      <c r="D314" s="218">
        <v>8100</v>
      </c>
      <c r="E314" s="218">
        <v>350</v>
      </c>
      <c r="F314" s="218">
        <v>2790</v>
      </c>
      <c r="G314" s="218">
        <v>2300</v>
      </c>
      <c r="H314" s="219">
        <v>1369</v>
      </c>
    </row>
    <row r="315" spans="1:8" ht="20.100000000000001" customHeight="1" x14ac:dyDescent="0.35">
      <c r="A315" s="110" t="s">
        <v>445</v>
      </c>
      <c r="B315" s="111" t="s">
        <v>452</v>
      </c>
      <c r="C315" s="260">
        <v>29265</v>
      </c>
      <c r="D315" s="216">
        <v>3411</v>
      </c>
      <c r="E315" s="216">
        <v>165</v>
      </c>
      <c r="F315" s="216">
        <v>2120</v>
      </c>
      <c r="G315" s="216">
        <v>0</v>
      </c>
      <c r="H315" s="217">
        <v>0</v>
      </c>
    </row>
    <row r="316" spans="1:8" ht="20.100000000000001" customHeight="1" x14ac:dyDescent="0.35">
      <c r="A316" s="105" t="s">
        <v>445</v>
      </c>
      <c r="B316" s="106" t="s">
        <v>453</v>
      </c>
      <c r="C316" s="261">
        <v>2684</v>
      </c>
      <c r="D316" s="218">
        <v>4858</v>
      </c>
      <c r="E316" s="218">
        <v>350</v>
      </c>
      <c r="F316" s="218">
        <v>875</v>
      </c>
      <c r="G316" s="218">
        <v>610</v>
      </c>
      <c r="H316" s="219">
        <v>0</v>
      </c>
    </row>
    <row r="317" spans="1:8" ht="20.100000000000001" customHeight="1" x14ac:dyDescent="0.35">
      <c r="A317" s="110" t="s">
        <v>445</v>
      </c>
      <c r="B317" s="111" t="s">
        <v>454</v>
      </c>
      <c r="C317" s="260">
        <v>5753</v>
      </c>
      <c r="D317" s="216">
        <v>6450</v>
      </c>
      <c r="E317" s="216">
        <v>200</v>
      </c>
      <c r="F317" s="216">
        <v>1000</v>
      </c>
      <c r="G317" s="216">
        <v>1400</v>
      </c>
      <c r="H317" s="217">
        <v>2023</v>
      </c>
    </row>
    <row r="318" spans="1:8" ht="20.100000000000001" customHeight="1" x14ac:dyDescent="0.35">
      <c r="A318" s="105" t="s">
        <v>445</v>
      </c>
      <c r="B318" s="106" t="s">
        <v>455</v>
      </c>
      <c r="C318" s="261">
        <v>7717</v>
      </c>
      <c r="D318" s="218">
        <v>10350</v>
      </c>
      <c r="E318" s="218">
        <v>600</v>
      </c>
      <c r="F318" s="218">
        <v>1320</v>
      </c>
      <c r="G318" s="218">
        <v>675</v>
      </c>
      <c r="H318" s="219">
        <v>0</v>
      </c>
    </row>
    <row r="319" spans="1:8" ht="20.100000000000001" customHeight="1" x14ac:dyDescent="0.35">
      <c r="A319" s="110" t="s">
        <v>456</v>
      </c>
      <c r="B319" s="111" t="s">
        <v>457</v>
      </c>
      <c r="C319" s="260">
        <v>4414</v>
      </c>
      <c r="D319" s="216">
        <v>1683</v>
      </c>
      <c r="E319" s="216">
        <v>200</v>
      </c>
      <c r="F319" s="216">
        <v>990</v>
      </c>
      <c r="G319" s="216">
        <v>1100</v>
      </c>
      <c r="H319" s="217">
        <v>0</v>
      </c>
    </row>
    <row r="320" spans="1:8" ht="20.100000000000001" customHeight="1" x14ac:dyDescent="0.35">
      <c r="A320" s="105" t="s">
        <v>456</v>
      </c>
      <c r="B320" s="106" t="s">
        <v>458</v>
      </c>
      <c r="C320" s="261">
        <v>8940</v>
      </c>
      <c r="D320" s="218">
        <v>2415</v>
      </c>
      <c r="E320" s="218">
        <v>250</v>
      </c>
      <c r="F320" s="218">
        <v>850</v>
      </c>
      <c r="G320" s="218">
        <v>0</v>
      </c>
      <c r="H320" s="219">
        <v>0</v>
      </c>
    </row>
    <row r="321" spans="1:9" ht="20.100000000000001" customHeight="1" x14ac:dyDescent="0.35">
      <c r="A321" s="110" t="s">
        <v>456</v>
      </c>
      <c r="B321" s="111" t="s">
        <v>459</v>
      </c>
      <c r="C321" s="260">
        <v>11856</v>
      </c>
      <c r="D321" s="216">
        <v>250</v>
      </c>
      <c r="E321" s="216">
        <v>400</v>
      </c>
      <c r="F321" s="216">
        <v>2400</v>
      </c>
      <c r="G321" s="216">
        <v>300</v>
      </c>
      <c r="H321" s="217">
        <v>0</v>
      </c>
    </row>
    <row r="322" spans="1:9" ht="20.100000000000001" customHeight="1" x14ac:dyDescent="0.35">
      <c r="A322" s="105" t="s">
        <v>460</v>
      </c>
      <c r="B322" s="106" t="s">
        <v>461</v>
      </c>
      <c r="C322" s="261">
        <v>4764</v>
      </c>
      <c r="D322" s="218">
        <v>2600</v>
      </c>
      <c r="E322" s="218">
        <v>100</v>
      </c>
      <c r="F322" s="218">
        <v>1350</v>
      </c>
      <c r="G322" s="218">
        <v>15</v>
      </c>
      <c r="H322" s="219">
        <v>0</v>
      </c>
    </row>
    <row r="323" spans="1:9" ht="20.100000000000001" customHeight="1" x14ac:dyDescent="0.35">
      <c r="A323" s="110" t="s">
        <v>460</v>
      </c>
      <c r="B323" s="111" t="s">
        <v>462</v>
      </c>
      <c r="C323" s="260">
        <v>1078</v>
      </c>
      <c r="D323" s="216">
        <v>200</v>
      </c>
      <c r="E323" s="216">
        <v>50</v>
      </c>
      <c r="F323" s="216">
        <v>125</v>
      </c>
      <c r="G323" s="216">
        <v>0</v>
      </c>
      <c r="H323" s="217">
        <v>0</v>
      </c>
    </row>
    <row r="324" spans="1:9" ht="20.100000000000001" customHeight="1" x14ac:dyDescent="0.35">
      <c r="A324" s="105" t="s">
        <v>460</v>
      </c>
      <c r="B324" s="106" t="s">
        <v>463</v>
      </c>
      <c r="C324" s="261">
        <v>5733</v>
      </c>
      <c r="D324" s="218">
        <v>2200</v>
      </c>
      <c r="E324" s="218">
        <v>50</v>
      </c>
      <c r="F324" s="218">
        <v>294</v>
      </c>
      <c r="G324" s="218">
        <v>200</v>
      </c>
      <c r="H324" s="219">
        <v>0</v>
      </c>
    </row>
    <row r="325" spans="1:9" ht="20.100000000000001" customHeight="1" x14ac:dyDescent="0.35">
      <c r="A325" s="110" t="s">
        <v>460</v>
      </c>
      <c r="B325" s="111" t="s">
        <v>464</v>
      </c>
      <c r="C325" s="260">
        <v>4268</v>
      </c>
      <c r="D325" s="216">
        <v>1700</v>
      </c>
      <c r="E325" s="216">
        <v>200</v>
      </c>
      <c r="F325" s="216">
        <v>840</v>
      </c>
      <c r="G325" s="216">
        <v>0</v>
      </c>
      <c r="H325" s="217">
        <v>0</v>
      </c>
    </row>
    <row r="326" spans="1:9" ht="20.100000000000001" customHeight="1" x14ac:dyDescent="0.35">
      <c r="A326" s="105" t="s">
        <v>460</v>
      </c>
      <c r="B326" s="106" t="s">
        <v>465</v>
      </c>
      <c r="C326" s="261">
        <v>4693</v>
      </c>
      <c r="D326" s="218">
        <v>1808</v>
      </c>
      <c r="E326" s="218">
        <v>200</v>
      </c>
      <c r="F326" s="218">
        <v>1500</v>
      </c>
      <c r="G326" s="218">
        <v>200</v>
      </c>
      <c r="H326" s="219">
        <v>0</v>
      </c>
    </row>
    <row r="327" spans="1:9" ht="20.100000000000001" customHeight="1" x14ac:dyDescent="0.35">
      <c r="A327" s="110" t="s">
        <v>460</v>
      </c>
      <c r="B327" s="111" t="s">
        <v>466</v>
      </c>
      <c r="C327" s="260">
        <v>5500</v>
      </c>
      <c r="D327" s="216">
        <v>1200</v>
      </c>
      <c r="E327" s="216">
        <v>150</v>
      </c>
      <c r="F327" s="216">
        <v>1500</v>
      </c>
      <c r="G327" s="216">
        <v>125</v>
      </c>
      <c r="H327" s="217">
        <v>0</v>
      </c>
    </row>
    <row r="328" spans="1:9" ht="20.100000000000001" customHeight="1" x14ac:dyDescent="0.35">
      <c r="A328" s="105" t="s">
        <v>460</v>
      </c>
      <c r="B328" s="106" t="s">
        <v>467</v>
      </c>
      <c r="C328" s="261">
        <v>4000</v>
      </c>
      <c r="D328" s="218">
        <v>2000</v>
      </c>
      <c r="E328" s="218">
        <v>200</v>
      </c>
      <c r="F328" s="218">
        <v>900</v>
      </c>
      <c r="G328" s="218">
        <v>0</v>
      </c>
      <c r="H328" s="219">
        <v>0</v>
      </c>
    </row>
    <row r="329" spans="1:9" ht="20.100000000000001" customHeight="1" x14ac:dyDescent="0.35">
      <c r="A329" s="110" t="s">
        <v>468</v>
      </c>
      <c r="B329" s="111" t="s">
        <v>469</v>
      </c>
      <c r="C329" s="260">
        <v>3426</v>
      </c>
      <c r="D329" s="216">
        <v>4250</v>
      </c>
      <c r="E329" s="216">
        <v>375</v>
      </c>
      <c r="F329" s="216">
        <v>1500</v>
      </c>
      <c r="G329" s="216">
        <v>7250</v>
      </c>
      <c r="H329" s="217">
        <v>235</v>
      </c>
    </row>
    <row r="330" spans="1:9" ht="20.100000000000001" customHeight="1" x14ac:dyDescent="0.35">
      <c r="A330" s="105" t="s">
        <v>468</v>
      </c>
      <c r="B330" s="106" t="s">
        <v>470</v>
      </c>
      <c r="C330" s="261">
        <v>4170</v>
      </c>
      <c r="D330" s="218">
        <v>3700</v>
      </c>
      <c r="E330" s="218">
        <v>1350</v>
      </c>
      <c r="F330" s="218">
        <v>1400</v>
      </c>
      <c r="G330" s="218">
        <v>3000</v>
      </c>
      <c r="H330" s="219">
        <v>400</v>
      </c>
    </row>
    <row r="331" spans="1:9" ht="24.75" customHeight="1" x14ac:dyDescent="0.35">
      <c r="A331" s="262"/>
      <c r="B331" s="263" t="s">
        <v>604</v>
      </c>
      <c r="C331" s="264">
        <v>321</v>
      </c>
      <c r="D331" s="265">
        <v>296</v>
      </c>
      <c r="E331" s="265">
        <v>286</v>
      </c>
      <c r="F331" s="265">
        <v>314</v>
      </c>
      <c r="G331" s="265">
        <v>208</v>
      </c>
      <c r="H331" s="266">
        <v>176</v>
      </c>
    </row>
    <row r="332" spans="1:9" ht="25.5" customHeight="1" x14ac:dyDescent="0.35">
      <c r="A332" s="262"/>
      <c r="B332" s="263" t="s">
        <v>605</v>
      </c>
      <c r="C332" s="271">
        <v>9612</v>
      </c>
      <c r="D332" s="272">
        <v>3359</v>
      </c>
      <c r="E332" s="272">
        <v>247</v>
      </c>
      <c r="F332" s="272">
        <v>1258</v>
      </c>
      <c r="G332" s="272">
        <v>989</v>
      </c>
      <c r="H332" s="272">
        <v>1059</v>
      </c>
      <c r="I332" s="143"/>
    </row>
    <row r="333" spans="1:9" x14ac:dyDescent="0.35">
      <c r="A333" s="504"/>
    </row>
    <row r="334" spans="1:9" ht="13.9" x14ac:dyDescent="0.35">
      <c r="A334" s="505" t="s">
        <v>944</v>
      </c>
    </row>
    <row r="335" spans="1:9" x14ac:dyDescent="0.35">
      <c r="A335" s="504"/>
    </row>
    <row r="336" spans="1:9" x14ac:dyDescent="0.35">
      <c r="A336" s="496" t="s">
        <v>930</v>
      </c>
    </row>
    <row r="337" spans="1:1" x14ac:dyDescent="0.35">
      <c r="A337" s="503" t="s">
        <v>986</v>
      </c>
    </row>
  </sheetData>
  <autoFilter ref="A3:H332"/>
  <mergeCells count="1">
    <mergeCell ref="A2:B2"/>
  </mergeCells>
  <hyperlinks>
    <hyperlink ref="A2:B2" location="TOC!A1" display="Return to Table of Contents"/>
  </hyperlinks>
  <pageMargins left="0.25" right="0.25" top="0.75" bottom="0.75" header="0.3" footer="0.3"/>
  <pageSetup scale="67" fitToHeight="0" orientation="portrait" r:id="rId1"/>
  <headerFooter>
    <oddHeader>&amp;L&amp;"Arial,Bold"2019-20 &amp;"Arial,Bold Italic"Survey of Allied Dental Education&amp;"Arial,Bold"
Report 1 - Dental Hygiene Education Programs</oddHeader>
  </headerFooter>
  <rowBreaks count="7" manualBreakCount="7">
    <brk id="47" max="7" man="1"/>
    <brk id="92" max="16383" man="1"/>
    <brk id="138" max="16383" man="1"/>
    <brk id="183" max="7" man="1"/>
    <brk id="219" max="7" man="1"/>
    <brk id="261" max="7" man="1"/>
    <brk id="302"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4"/>
  <sheetViews>
    <sheetView zoomScaleNormal="100" workbookViewId="0">
      <pane xSplit="1" ySplit="3" topLeftCell="B4"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38.19921875" style="1" customWidth="1"/>
    <col min="2" max="13" width="8.53125" style="1" customWidth="1"/>
    <col min="14" max="14" width="9.19921875" style="1" bestFit="1" customWidth="1"/>
    <col min="15" max="15" width="9.19921875" style="1"/>
    <col min="16" max="16" width="10.53125" style="1" bestFit="1" customWidth="1"/>
    <col min="17" max="19" width="9.19921875" style="1"/>
    <col min="20" max="20" width="11.796875" style="1" bestFit="1" customWidth="1"/>
    <col min="21" max="23" width="9.19921875" style="1"/>
    <col min="24" max="24" width="19.46484375" style="1" customWidth="1"/>
    <col min="25" max="16384" width="9.19921875" style="1"/>
  </cols>
  <sheetData>
    <row r="1" spans="1:26" s="13" customFormat="1" ht="24" customHeight="1" x14ac:dyDescent="0.35">
      <c r="A1" s="76" t="s">
        <v>945</v>
      </c>
    </row>
    <row r="2" spans="1:26" ht="18.75" customHeight="1" thickBot="1" x14ac:dyDescent="0.4">
      <c r="A2" s="209" t="s">
        <v>13</v>
      </c>
      <c r="B2" s="278"/>
      <c r="C2" s="278"/>
      <c r="D2" s="278"/>
      <c r="E2" s="278"/>
      <c r="F2" s="278"/>
      <c r="G2" s="278"/>
      <c r="H2" s="278"/>
      <c r="I2" s="278"/>
      <c r="J2" s="278"/>
      <c r="K2" s="278"/>
      <c r="L2" s="278"/>
      <c r="M2" s="278"/>
    </row>
    <row r="3" spans="1:26" ht="26.25" customHeight="1" thickTop="1" thickBot="1" x14ac:dyDescent="0.4">
      <c r="A3" s="277" t="s">
        <v>33</v>
      </c>
      <c r="B3" s="566" t="s">
        <v>625</v>
      </c>
      <c r="C3" s="567"/>
      <c r="D3" s="567"/>
      <c r="E3" s="567"/>
      <c r="F3" s="567"/>
      <c r="G3" s="567"/>
      <c r="H3" s="568" t="s">
        <v>624</v>
      </c>
      <c r="I3" s="569"/>
      <c r="J3" s="569"/>
      <c r="K3" s="569"/>
      <c r="L3" s="569"/>
      <c r="M3" s="570"/>
      <c r="N3" s="571" t="s">
        <v>626</v>
      </c>
      <c r="O3" s="572"/>
      <c r="P3" s="572"/>
      <c r="Q3" s="572"/>
      <c r="R3" s="572"/>
      <c r="S3" s="573"/>
      <c r="T3" s="562"/>
      <c r="U3" s="563"/>
    </row>
    <row r="4" spans="1:26" ht="26.25" customHeight="1" thickTop="1" thickBot="1" x14ac:dyDescent="0.4">
      <c r="A4" s="276" t="s">
        <v>623</v>
      </c>
      <c r="B4" s="556" t="s">
        <v>612</v>
      </c>
      <c r="C4" s="557"/>
      <c r="D4" s="556" t="s">
        <v>613</v>
      </c>
      <c r="E4" s="557"/>
      <c r="F4" s="556" t="s">
        <v>42</v>
      </c>
      <c r="G4" s="557"/>
      <c r="H4" s="558" t="s">
        <v>612</v>
      </c>
      <c r="I4" s="559"/>
      <c r="J4" s="558" t="s">
        <v>613</v>
      </c>
      <c r="K4" s="559"/>
      <c r="L4" s="558" t="s">
        <v>42</v>
      </c>
      <c r="M4" s="559"/>
      <c r="N4" s="564" t="s">
        <v>612</v>
      </c>
      <c r="O4" s="565"/>
      <c r="P4" s="564" t="s">
        <v>613</v>
      </c>
      <c r="Q4" s="565"/>
      <c r="R4" s="564" t="s">
        <v>42</v>
      </c>
      <c r="S4" s="565"/>
      <c r="T4" s="560" t="s">
        <v>63</v>
      </c>
      <c r="U4" s="561"/>
      <c r="X4" s="41"/>
      <c r="Y4" s="38"/>
      <c r="Z4" s="206"/>
    </row>
    <row r="5" spans="1:26" ht="13.9" thickTop="1" thickBot="1" x14ac:dyDescent="0.4">
      <c r="A5" s="275"/>
      <c r="B5" s="294" t="s">
        <v>64</v>
      </c>
      <c r="C5" s="294" t="s">
        <v>65</v>
      </c>
      <c r="D5" s="294" t="s">
        <v>64</v>
      </c>
      <c r="E5" s="294" t="s">
        <v>65</v>
      </c>
      <c r="F5" s="294" t="s">
        <v>64</v>
      </c>
      <c r="G5" s="294" t="s">
        <v>65</v>
      </c>
      <c r="H5" s="295" t="s">
        <v>64</v>
      </c>
      <c r="I5" s="295" t="s">
        <v>65</v>
      </c>
      <c r="J5" s="295" t="s">
        <v>64</v>
      </c>
      <c r="K5" s="295" t="s">
        <v>65</v>
      </c>
      <c r="L5" s="295" t="s">
        <v>64</v>
      </c>
      <c r="M5" s="295" t="s">
        <v>65</v>
      </c>
      <c r="N5" s="296" t="s">
        <v>64</v>
      </c>
      <c r="O5" s="296" t="s">
        <v>65</v>
      </c>
      <c r="P5" s="296" t="s">
        <v>64</v>
      </c>
      <c r="Q5" s="296" t="s">
        <v>65</v>
      </c>
      <c r="R5" s="296" t="s">
        <v>64</v>
      </c>
      <c r="S5" s="296" t="s">
        <v>65</v>
      </c>
      <c r="T5" s="297" t="s">
        <v>64</v>
      </c>
      <c r="U5" s="297" t="s">
        <v>65</v>
      </c>
      <c r="X5" s="43"/>
      <c r="Y5" s="38"/>
      <c r="Z5" s="46"/>
    </row>
    <row r="6" spans="1:26" ht="14.25" thickTop="1" thickBot="1" x14ac:dyDescent="0.4">
      <c r="A6" s="274" t="s">
        <v>622</v>
      </c>
      <c r="B6" s="298">
        <v>387</v>
      </c>
      <c r="C6" s="299">
        <f>B6/$B$10*100</f>
        <v>86.771300448430495</v>
      </c>
      <c r="D6" s="298">
        <v>7362</v>
      </c>
      <c r="E6" s="293">
        <f>D6/$D$10*100</f>
        <v>93.795387947509241</v>
      </c>
      <c r="F6" s="298">
        <v>4</v>
      </c>
      <c r="G6" s="293">
        <f>F6/$F$10*100</f>
        <v>14.814814814814813</v>
      </c>
      <c r="H6" s="289">
        <v>339</v>
      </c>
      <c r="I6" s="288">
        <f>H6/$H$10*100</f>
        <v>87.596899224806208</v>
      </c>
      <c r="J6" s="289">
        <v>7004</v>
      </c>
      <c r="K6" s="288">
        <f>J6/$J$10*100</f>
        <v>94.063926940639263</v>
      </c>
      <c r="L6" s="289">
        <v>0</v>
      </c>
      <c r="M6" s="288">
        <f>L6/$L$10*100</f>
        <v>0</v>
      </c>
      <c r="N6" s="300">
        <f>SUM(B6,H6)</f>
        <v>726</v>
      </c>
      <c r="O6" s="304">
        <f>N6/$N$10*100</f>
        <v>87.154861944777906</v>
      </c>
      <c r="P6" s="300">
        <f>SUM(D6,J6)</f>
        <v>14366</v>
      </c>
      <c r="Q6" s="304">
        <f>P6/$P$10*100</f>
        <v>93.926119646943434</v>
      </c>
      <c r="R6" s="300">
        <f>SUM(F6,L6)</f>
        <v>4</v>
      </c>
      <c r="S6" s="304">
        <f>R6/$R$10*100</f>
        <v>8</v>
      </c>
      <c r="T6" s="301">
        <f>SUM(N6,P6,R6)</f>
        <v>15096</v>
      </c>
      <c r="U6" s="305">
        <f>T6/$T$10*100</f>
        <v>93.311905056249216</v>
      </c>
      <c r="X6" s="206"/>
      <c r="Y6" s="206"/>
      <c r="Z6" s="46"/>
    </row>
    <row r="7" spans="1:26" ht="14.25" thickTop="1" thickBot="1" x14ac:dyDescent="0.4">
      <c r="A7" s="274" t="s">
        <v>621</v>
      </c>
      <c r="B7" s="298">
        <v>1</v>
      </c>
      <c r="C7" s="299">
        <f>B7/$B$10*100</f>
        <v>0.22421524663677131</v>
      </c>
      <c r="D7" s="298">
        <v>8</v>
      </c>
      <c r="E7" s="293">
        <f>D7/$D$10*100</f>
        <v>0.10192381195056695</v>
      </c>
      <c r="F7" s="298">
        <v>0</v>
      </c>
      <c r="G7" s="293">
        <f>F7/$F$10*100</f>
        <v>0</v>
      </c>
      <c r="H7" s="289">
        <v>0</v>
      </c>
      <c r="I7" s="288">
        <f>H7/$H$10*100</f>
        <v>0</v>
      </c>
      <c r="J7" s="289">
        <v>20</v>
      </c>
      <c r="K7" s="288">
        <f>J7/$J$10*100</f>
        <v>0.26860059092130006</v>
      </c>
      <c r="L7" s="289">
        <v>0</v>
      </c>
      <c r="M7" s="288">
        <f>L7/$L$10*100</f>
        <v>0</v>
      </c>
      <c r="N7" s="300">
        <f>SUM(B7,H7)</f>
        <v>1</v>
      </c>
      <c r="O7" s="304">
        <f>N7/$N$10*100</f>
        <v>0.12004801920768307</v>
      </c>
      <c r="P7" s="300">
        <f>SUM(D7,J7)</f>
        <v>28</v>
      </c>
      <c r="Q7" s="304">
        <f>P7/$P$10*100</f>
        <v>0.18306636155606409</v>
      </c>
      <c r="R7" s="300">
        <f>SUM(F7,L7)</f>
        <v>0</v>
      </c>
      <c r="S7" s="304">
        <f>R7/$R$10*100</f>
        <v>0</v>
      </c>
      <c r="T7" s="301">
        <f>SUM(N7,P7,R7)</f>
        <v>29</v>
      </c>
      <c r="U7" s="305">
        <f>T7/$T$10*100</f>
        <v>0.17925577945357893</v>
      </c>
      <c r="X7" s="45"/>
      <c r="Y7" s="46"/>
      <c r="Z7" s="46"/>
    </row>
    <row r="8" spans="1:26" ht="14.25" thickTop="1" thickBot="1" x14ac:dyDescent="0.4">
      <c r="A8" s="274" t="s">
        <v>42</v>
      </c>
      <c r="B8" s="298">
        <v>45</v>
      </c>
      <c r="C8" s="299">
        <f>B8/$B$10*100</f>
        <v>10.089686098654708</v>
      </c>
      <c r="D8" s="298">
        <v>324</v>
      </c>
      <c r="E8" s="293">
        <f>D8/$D$10*100</f>
        <v>4.127914383997962</v>
      </c>
      <c r="F8" s="298">
        <v>0</v>
      </c>
      <c r="G8" s="293">
        <f>F8/$F$10*100</f>
        <v>0</v>
      </c>
      <c r="H8" s="289">
        <v>39</v>
      </c>
      <c r="I8" s="288">
        <f>H8/$H$10*100</f>
        <v>10.077519379844961</v>
      </c>
      <c r="J8" s="289">
        <v>278</v>
      </c>
      <c r="K8" s="288">
        <f>J8/$J$10*100</f>
        <v>3.7335482138060705</v>
      </c>
      <c r="L8" s="289">
        <v>0</v>
      </c>
      <c r="M8" s="288">
        <f>L8/$L$10*100</f>
        <v>0</v>
      </c>
      <c r="N8" s="300">
        <f>SUM(B8,H8)</f>
        <v>84</v>
      </c>
      <c r="O8" s="304">
        <f>N8/$N$10*100</f>
        <v>10.084033613445378</v>
      </c>
      <c r="P8" s="300">
        <f>SUM(D8,J8)</f>
        <v>602</v>
      </c>
      <c r="Q8" s="304">
        <f>P8/$P$10*100</f>
        <v>3.9359267734553773</v>
      </c>
      <c r="R8" s="300">
        <f>SUM(F8,L8)</f>
        <v>0</v>
      </c>
      <c r="S8" s="304">
        <f>R8/$R$10*100</f>
        <v>0</v>
      </c>
      <c r="T8" s="301">
        <f>SUM(N8,P8,R8)</f>
        <v>686</v>
      </c>
      <c r="U8" s="305">
        <f>T8/$T$10*100</f>
        <v>4.2403263691432809</v>
      </c>
      <c r="X8" s="45"/>
      <c r="Y8" s="46"/>
      <c r="Z8" s="46"/>
    </row>
    <row r="9" spans="1:26" ht="14.25" thickTop="1" thickBot="1" x14ac:dyDescent="0.4">
      <c r="A9" s="274" t="s">
        <v>515</v>
      </c>
      <c r="B9" s="298">
        <v>13</v>
      </c>
      <c r="C9" s="299">
        <f>B9/$B$10*100</f>
        <v>2.9147982062780269</v>
      </c>
      <c r="D9" s="298">
        <v>155</v>
      </c>
      <c r="E9" s="293">
        <f>D9/$D$10*100</f>
        <v>1.9747738565422346</v>
      </c>
      <c r="F9" s="298">
        <v>23</v>
      </c>
      <c r="G9" s="293">
        <f>F9/$F$10*100</f>
        <v>85.18518518518519</v>
      </c>
      <c r="H9" s="289">
        <v>9</v>
      </c>
      <c r="I9" s="288">
        <f>H9/$H$10*100</f>
        <v>2.3255813953488373</v>
      </c>
      <c r="J9" s="289">
        <v>144</v>
      </c>
      <c r="K9" s="288">
        <f>J9/$J$10*100</f>
        <v>1.9339242546333604</v>
      </c>
      <c r="L9" s="289">
        <v>23</v>
      </c>
      <c r="M9" s="288">
        <f>L9/$L$10*100</f>
        <v>100</v>
      </c>
      <c r="N9" s="300">
        <f>SUM(B9,H9)</f>
        <v>22</v>
      </c>
      <c r="O9" s="304">
        <f>N9/$N$10*100</f>
        <v>2.6410564225690276</v>
      </c>
      <c r="P9" s="300">
        <f>SUM(D9,J9)</f>
        <v>299</v>
      </c>
      <c r="Q9" s="304">
        <f>P9/$P$10*100</f>
        <v>1.9548872180451129</v>
      </c>
      <c r="R9" s="300">
        <f>SUM(F9,L9)</f>
        <v>46</v>
      </c>
      <c r="S9" s="304">
        <f>R9/$R$10*100</f>
        <v>92</v>
      </c>
      <c r="T9" s="301">
        <f>SUM(N9,P9,R9)</f>
        <v>367</v>
      </c>
      <c r="U9" s="305">
        <f>T9/$T$10*100</f>
        <v>2.2685127951539128</v>
      </c>
      <c r="X9" s="45"/>
      <c r="Y9" s="46"/>
      <c r="Z9" s="46"/>
    </row>
    <row r="10" spans="1:26" ht="22.05" customHeight="1" thickTop="1" thickBot="1" x14ac:dyDescent="0.4">
      <c r="A10" s="273" t="s">
        <v>63</v>
      </c>
      <c r="B10" s="280">
        <f>SUM(B6:B9)</f>
        <v>446</v>
      </c>
      <c r="C10" s="302">
        <f>B10/$B$10*100</f>
        <v>100</v>
      </c>
      <c r="D10" s="280">
        <f>SUM(D6:D9)</f>
        <v>7849</v>
      </c>
      <c r="E10" s="279">
        <f>D10/$D$10*100</f>
        <v>100</v>
      </c>
      <c r="F10" s="280">
        <f>SUM(F6:F9)</f>
        <v>27</v>
      </c>
      <c r="G10" s="279">
        <f>F10/$F$10*100</f>
        <v>100</v>
      </c>
      <c r="H10" s="287">
        <f>SUM(H6:H9)</f>
        <v>387</v>
      </c>
      <c r="I10" s="286">
        <f>H10/$H$10*100</f>
        <v>100</v>
      </c>
      <c r="J10" s="287">
        <f>SUM(J6:J9)</f>
        <v>7446</v>
      </c>
      <c r="K10" s="286">
        <f>J10/$J$10*100</f>
        <v>100</v>
      </c>
      <c r="L10" s="287">
        <f>SUM(L6:L9)</f>
        <v>23</v>
      </c>
      <c r="M10" s="286">
        <f>L10/$L$10*100</f>
        <v>100</v>
      </c>
      <c r="N10" s="284">
        <f>SUM(B10,H10)</f>
        <v>833</v>
      </c>
      <c r="O10" s="283">
        <f>N10/$N$10*100</f>
        <v>100</v>
      </c>
      <c r="P10" s="284">
        <f>SUM(D10,J10)</f>
        <v>15295</v>
      </c>
      <c r="Q10" s="283">
        <f>P10/$P$10*100</f>
        <v>100</v>
      </c>
      <c r="R10" s="284">
        <f>SUM(F10,L10)</f>
        <v>50</v>
      </c>
      <c r="S10" s="283">
        <f>R10/$R$10*100</f>
        <v>100</v>
      </c>
      <c r="T10" s="292">
        <f>SUM(N10,P10,R10)</f>
        <v>16178</v>
      </c>
      <c r="U10" s="291">
        <f>T10/$T$10*100</f>
        <v>100</v>
      </c>
      <c r="X10" s="45"/>
      <c r="Y10" s="46"/>
      <c r="Z10" s="46"/>
    </row>
    <row r="11" spans="1:26" ht="28.5" customHeight="1" thickTop="1" thickBot="1" x14ac:dyDescent="0.4">
      <c r="A11" s="276" t="s">
        <v>620</v>
      </c>
      <c r="B11" s="556" t="s">
        <v>612</v>
      </c>
      <c r="C11" s="557"/>
      <c r="D11" s="556" t="s">
        <v>613</v>
      </c>
      <c r="E11" s="557"/>
      <c r="F11" s="556" t="s">
        <v>42</v>
      </c>
      <c r="G11" s="557"/>
      <c r="H11" s="558" t="s">
        <v>612</v>
      </c>
      <c r="I11" s="559"/>
      <c r="J11" s="558" t="s">
        <v>613</v>
      </c>
      <c r="K11" s="559"/>
      <c r="L11" s="558" t="s">
        <v>42</v>
      </c>
      <c r="M11" s="559"/>
      <c r="N11" s="564" t="s">
        <v>612</v>
      </c>
      <c r="O11" s="565"/>
      <c r="P11" s="564" t="s">
        <v>613</v>
      </c>
      <c r="Q11" s="565"/>
      <c r="R11" s="564" t="s">
        <v>42</v>
      </c>
      <c r="S11" s="565"/>
      <c r="T11" s="560" t="s">
        <v>63</v>
      </c>
      <c r="U11" s="561"/>
      <c r="X11" s="45"/>
      <c r="Y11" s="46"/>
      <c r="Z11" s="46"/>
    </row>
    <row r="12" spans="1:26" ht="13.9" thickTop="1" thickBot="1" x14ac:dyDescent="0.4">
      <c r="A12" s="275"/>
      <c r="B12" s="294" t="s">
        <v>64</v>
      </c>
      <c r="C12" s="294" t="s">
        <v>65</v>
      </c>
      <c r="D12" s="294" t="s">
        <v>64</v>
      </c>
      <c r="E12" s="294" t="s">
        <v>65</v>
      </c>
      <c r="F12" s="294" t="s">
        <v>64</v>
      </c>
      <c r="G12" s="294" t="s">
        <v>65</v>
      </c>
      <c r="H12" s="295" t="s">
        <v>64</v>
      </c>
      <c r="I12" s="295" t="s">
        <v>65</v>
      </c>
      <c r="J12" s="295" t="s">
        <v>64</v>
      </c>
      <c r="K12" s="295" t="s">
        <v>65</v>
      </c>
      <c r="L12" s="295" t="s">
        <v>64</v>
      </c>
      <c r="M12" s="295" t="s">
        <v>65</v>
      </c>
      <c r="N12" s="296" t="s">
        <v>64</v>
      </c>
      <c r="O12" s="296" t="s">
        <v>65</v>
      </c>
      <c r="P12" s="296" t="s">
        <v>64</v>
      </c>
      <c r="Q12" s="296" t="s">
        <v>65</v>
      </c>
      <c r="R12" s="296" t="s">
        <v>64</v>
      </c>
      <c r="S12" s="296" t="s">
        <v>65</v>
      </c>
      <c r="T12" s="297" t="s">
        <v>64</v>
      </c>
      <c r="U12" s="297" t="s">
        <v>65</v>
      </c>
      <c r="X12" s="45"/>
      <c r="Y12" s="46"/>
      <c r="Z12" s="46"/>
    </row>
    <row r="13" spans="1:26" ht="14.25" thickTop="1" thickBot="1" x14ac:dyDescent="0.4">
      <c r="A13" s="274" t="s">
        <v>619</v>
      </c>
      <c r="B13" s="298">
        <v>192</v>
      </c>
      <c r="C13" s="293">
        <f>B13/$B$10*100</f>
        <v>43.049327354260093</v>
      </c>
      <c r="D13" s="298">
        <v>3813</v>
      </c>
      <c r="E13" s="293">
        <f t="shared" ref="E13:E19" si="0">D13/$D$10*100</f>
        <v>48.579436870938977</v>
      </c>
      <c r="F13" s="298">
        <v>4</v>
      </c>
      <c r="G13" s="293">
        <f>F13/$F$10*100</f>
        <v>14.814814814814813</v>
      </c>
      <c r="H13" s="289">
        <v>104</v>
      </c>
      <c r="I13" s="288">
        <f t="shared" ref="I13:I19" si="1">H13/$H$10*100</f>
        <v>26.873385012919897</v>
      </c>
      <c r="J13" s="289">
        <v>3363</v>
      </c>
      <c r="K13" s="288">
        <f t="shared" ref="K13:K19" si="2">J13/$J$10*100</f>
        <v>45.165189363416594</v>
      </c>
      <c r="L13" s="289">
        <v>5</v>
      </c>
      <c r="M13" s="288">
        <f t="shared" ref="M13:M19" si="3">L13/$L$10*100</f>
        <v>21.739130434782609</v>
      </c>
      <c r="N13" s="300">
        <f t="shared" ref="N13:N19" si="4">SUM(B13,H13)</f>
        <v>296</v>
      </c>
      <c r="O13" s="304">
        <f t="shared" ref="O13:O19" si="5">N13/$N$10*100</f>
        <v>35.534213685474192</v>
      </c>
      <c r="P13" s="300">
        <f t="shared" ref="P13:P19" si="6">SUM(D13,J13)</f>
        <v>7176</v>
      </c>
      <c r="Q13" s="304">
        <f>P13/$P$10*100</f>
        <v>46.917293233082709</v>
      </c>
      <c r="R13" s="300">
        <f t="shared" ref="R13:R19" si="7">SUM(F13,L13)</f>
        <v>9</v>
      </c>
      <c r="S13" s="304">
        <f t="shared" ref="S13:S19" si="8">R13/$R$10*100</f>
        <v>18</v>
      </c>
      <c r="T13" s="301">
        <f t="shared" ref="T13:T19" si="9">SUM(N13,P13,R13)</f>
        <v>7481</v>
      </c>
      <c r="U13" s="305">
        <f t="shared" ref="U13:U19" si="10">T13/$T$10*100</f>
        <v>46.24180986524911</v>
      </c>
      <c r="X13" s="45"/>
      <c r="Y13" s="46"/>
      <c r="Z13" s="46"/>
    </row>
    <row r="14" spans="1:26" ht="14.25" thickTop="1" thickBot="1" x14ac:dyDescent="0.4">
      <c r="A14" s="274" t="s">
        <v>618</v>
      </c>
      <c r="B14" s="298">
        <v>169</v>
      </c>
      <c r="C14" s="293">
        <f t="shared" ref="C14:C19" si="11">B14/$B$10*100</f>
        <v>37.892376681614351</v>
      </c>
      <c r="D14" s="298">
        <v>2460</v>
      </c>
      <c r="E14" s="293">
        <f t="shared" si="0"/>
        <v>31.341572174799339</v>
      </c>
      <c r="F14" s="298">
        <v>14</v>
      </c>
      <c r="G14" s="293">
        <f t="shared" ref="G14:G19" si="12">F14/$F$10*100</f>
        <v>51.851851851851848</v>
      </c>
      <c r="H14" s="289">
        <v>177</v>
      </c>
      <c r="I14" s="288">
        <f t="shared" si="1"/>
        <v>45.736434108527128</v>
      </c>
      <c r="J14" s="289">
        <v>2543</v>
      </c>
      <c r="K14" s="288">
        <f t="shared" si="2"/>
        <v>34.1525651356433</v>
      </c>
      <c r="L14" s="289">
        <v>11</v>
      </c>
      <c r="M14" s="288">
        <f t="shared" si="3"/>
        <v>47.826086956521742</v>
      </c>
      <c r="N14" s="300">
        <f t="shared" si="4"/>
        <v>346</v>
      </c>
      <c r="O14" s="304">
        <f t="shared" si="5"/>
        <v>41.536614645858343</v>
      </c>
      <c r="P14" s="300">
        <f t="shared" si="6"/>
        <v>5003</v>
      </c>
      <c r="Q14" s="304">
        <f t="shared" ref="Q14:Q19" si="13">P14/$P$10*100</f>
        <v>32.71003595946388</v>
      </c>
      <c r="R14" s="300">
        <f t="shared" si="7"/>
        <v>25</v>
      </c>
      <c r="S14" s="304">
        <f t="shared" si="8"/>
        <v>50</v>
      </c>
      <c r="T14" s="301">
        <f t="shared" si="9"/>
        <v>5374</v>
      </c>
      <c r="U14" s="305">
        <f t="shared" si="10"/>
        <v>33.217950302880453</v>
      </c>
      <c r="X14" s="45"/>
      <c r="Y14" s="46"/>
      <c r="Z14" s="46"/>
    </row>
    <row r="15" spans="1:26" ht="14.25" thickTop="1" thickBot="1" x14ac:dyDescent="0.4">
      <c r="A15" s="274" t="s">
        <v>617</v>
      </c>
      <c r="B15" s="298">
        <v>47</v>
      </c>
      <c r="C15" s="293">
        <f t="shared" si="11"/>
        <v>10.538116591928251</v>
      </c>
      <c r="D15" s="298">
        <v>856</v>
      </c>
      <c r="E15" s="293">
        <f t="shared" si="0"/>
        <v>10.905847878710665</v>
      </c>
      <c r="F15" s="298">
        <v>6</v>
      </c>
      <c r="G15" s="293">
        <f t="shared" si="12"/>
        <v>22.222222222222221</v>
      </c>
      <c r="H15" s="289">
        <v>66</v>
      </c>
      <c r="I15" s="288">
        <f t="shared" si="1"/>
        <v>17.054263565891471</v>
      </c>
      <c r="J15" s="289">
        <v>829</v>
      </c>
      <c r="K15" s="288">
        <f t="shared" si="2"/>
        <v>11.133494493687886</v>
      </c>
      <c r="L15" s="289">
        <v>4</v>
      </c>
      <c r="M15" s="288">
        <f t="shared" si="3"/>
        <v>17.391304347826086</v>
      </c>
      <c r="N15" s="300">
        <f t="shared" si="4"/>
        <v>113</v>
      </c>
      <c r="O15" s="304">
        <f t="shared" si="5"/>
        <v>13.565426170468186</v>
      </c>
      <c r="P15" s="300">
        <f t="shared" si="6"/>
        <v>1685</v>
      </c>
      <c r="Q15" s="304">
        <f t="shared" si="13"/>
        <v>11.016672115070286</v>
      </c>
      <c r="R15" s="300">
        <f t="shared" si="7"/>
        <v>10</v>
      </c>
      <c r="S15" s="304">
        <f t="shared" si="8"/>
        <v>20</v>
      </c>
      <c r="T15" s="301">
        <f t="shared" si="9"/>
        <v>1808</v>
      </c>
      <c r="U15" s="305">
        <f t="shared" si="10"/>
        <v>11.175670663864508</v>
      </c>
      <c r="X15" s="45"/>
      <c r="Y15" s="46"/>
      <c r="Z15" s="46"/>
    </row>
    <row r="16" spans="1:26" ht="14.25" thickTop="1" thickBot="1" x14ac:dyDescent="0.4">
      <c r="A16" s="274" t="s">
        <v>616</v>
      </c>
      <c r="B16" s="298">
        <v>22</v>
      </c>
      <c r="C16" s="293">
        <f t="shared" si="11"/>
        <v>4.9327354260089686</v>
      </c>
      <c r="D16" s="298">
        <v>398</v>
      </c>
      <c r="E16" s="293">
        <f t="shared" si="0"/>
        <v>5.0707096445407061</v>
      </c>
      <c r="F16" s="298">
        <v>1</v>
      </c>
      <c r="G16" s="293">
        <f t="shared" si="12"/>
        <v>3.7037037037037033</v>
      </c>
      <c r="H16" s="289">
        <v>28</v>
      </c>
      <c r="I16" s="288">
        <f t="shared" si="1"/>
        <v>7.2351421188630489</v>
      </c>
      <c r="J16" s="289">
        <v>373</v>
      </c>
      <c r="K16" s="288">
        <f t="shared" si="2"/>
        <v>5.0094010206822457</v>
      </c>
      <c r="L16" s="289">
        <v>2</v>
      </c>
      <c r="M16" s="288">
        <f t="shared" si="3"/>
        <v>8.695652173913043</v>
      </c>
      <c r="N16" s="300">
        <f t="shared" si="4"/>
        <v>50</v>
      </c>
      <c r="O16" s="304">
        <f t="shared" si="5"/>
        <v>6.0024009603841533</v>
      </c>
      <c r="P16" s="300">
        <f t="shared" si="6"/>
        <v>771</v>
      </c>
      <c r="Q16" s="304">
        <f t="shared" si="13"/>
        <v>5.0408630271330503</v>
      </c>
      <c r="R16" s="300">
        <f t="shared" si="7"/>
        <v>3</v>
      </c>
      <c r="S16" s="304">
        <f t="shared" si="8"/>
        <v>6</v>
      </c>
      <c r="T16" s="301">
        <f t="shared" si="9"/>
        <v>824</v>
      </c>
      <c r="U16" s="305">
        <f t="shared" si="10"/>
        <v>5.0933366299913461</v>
      </c>
      <c r="X16" s="45"/>
      <c r="Y16" s="46"/>
      <c r="Z16" s="46"/>
    </row>
    <row r="17" spans="1:26" ht="14.25" thickTop="1" thickBot="1" x14ac:dyDescent="0.4">
      <c r="A17" s="274" t="s">
        <v>615</v>
      </c>
      <c r="B17" s="298">
        <v>14</v>
      </c>
      <c r="C17" s="293">
        <f t="shared" si="11"/>
        <v>3.1390134529147984</v>
      </c>
      <c r="D17" s="298">
        <v>250</v>
      </c>
      <c r="E17" s="293">
        <f t="shared" si="0"/>
        <v>3.185119123455217</v>
      </c>
      <c r="F17" s="298">
        <v>2</v>
      </c>
      <c r="G17" s="293">
        <f t="shared" si="12"/>
        <v>7.4074074074074066</v>
      </c>
      <c r="H17" s="289">
        <v>11</v>
      </c>
      <c r="I17" s="288">
        <f t="shared" si="1"/>
        <v>2.842377260981912</v>
      </c>
      <c r="J17" s="289">
        <v>222</v>
      </c>
      <c r="K17" s="288">
        <f t="shared" si="2"/>
        <v>2.9814665592264302</v>
      </c>
      <c r="L17" s="289">
        <v>1</v>
      </c>
      <c r="M17" s="288">
        <f t="shared" si="3"/>
        <v>4.3478260869565215</v>
      </c>
      <c r="N17" s="300">
        <f t="shared" si="4"/>
        <v>25</v>
      </c>
      <c r="O17" s="304">
        <f t="shared" si="5"/>
        <v>3.0012004801920766</v>
      </c>
      <c r="P17" s="300">
        <f t="shared" si="6"/>
        <v>472</v>
      </c>
      <c r="Q17" s="304">
        <f t="shared" si="13"/>
        <v>3.085975809087937</v>
      </c>
      <c r="R17" s="300">
        <f t="shared" si="7"/>
        <v>3</v>
      </c>
      <c r="S17" s="304">
        <f t="shared" si="8"/>
        <v>6</v>
      </c>
      <c r="T17" s="301">
        <f t="shared" si="9"/>
        <v>500</v>
      </c>
      <c r="U17" s="305">
        <f t="shared" si="10"/>
        <v>3.0906168871306714</v>
      </c>
      <c r="X17" s="45"/>
      <c r="Y17" s="46"/>
      <c r="Z17" s="46"/>
    </row>
    <row r="18" spans="1:26" ht="14.25" thickTop="1" thickBot="1" x14ac:dyDescent="0.4">
      <c r="A18" s="274" t="s">
        <v>515</v>
      </c>
      <c r="B18" s="298">
        <v>2</v>
      </c>
      <c r="C18" s="293">
        <f t="shared" si="11"/>
        <v>0.44843049327354262</v>
      </c>
      <c r="D18" s="298">
        <v>72</v>
      </c>
      <c r="E18" s="293">
        <f t="shared" si="0"/>
        <v>0.91731430755510257</v>
      </c>
      <c r="F18" s="298">
        <v>0</v>
      </c>
      <c r="G18" s="293">
        <f t="shared" si="12"/>
        <v>0</v>
      </c>
      <c r="H18" s="289">
        <v>1</v>
      </c>
      <c r="I18" s="288">
        <f t="shared" si="1"/>
        <v>0.2583979328165375</v>
      </c>
      <c r="J18" s="289">
        <v>116</v>
      </c>
      <c r="K18" s="288">
        <f t="shared" si="2"/>
        <v>1.55788342734354</v>
      </c>
      <c r="L18" s="289">
        <v>0</v>
      </c>
      <c r="M18" s="288">
        <f t="shared" si="3"/>
        <v>0</v>
      </c>
      <c r="N18" s="300">
        <f t="shared" si="4"/>
        <v>3</v>
      </c>
      <c r="O18" s="304">
        <f t="shared" si="5"/>
        <v>0.36014405762304924</v>
      </c>
      <c r="P18" s="300">
        <f t="shared" si="6"/>
        <v>188</v>
      </c>
      <c r="Q18" s="304">
        <f t="shared" si="13"/>
        <v>1.2291598561621444</v>
      </c>
      <c r="R18" s="300">
        <f t="shared" si="7"/>
        <v>0</v>
      </c>
      <c r="S18" s="304">
        <f t="shared" si="8"/>
        <v>0</v>
      </c>
      <c r="T18" s="301">
        <f t="shared" si="9"/>
        <v>191</v>
      </c>
      <c r="U18" s="305">
        <f t="shared" si="10"/>
        <v>1.1806156508839163</v>
      </c>
      <c r="X18" s="45"/>
      <c r="Y18" s="46"/>
      <c r="Z18" s="46"/>
    </row>
    <row r="19" spans="1:26" ht="22.05" customHeight="1" thickTop="1" thickBot="1" x14ac:dyDescent="0.4">
      <c r="A19" s="273" t="s">
        <v>63</v>
      </c>
      <c r="B19" s="280">
        <f>SUM(B13:B18)</f>
        <v>446</v>
      </c>
      <c r="C19" s="279">
        <f t="shared" si="11"/>
        <v>100</v>
      </c>
      <c r="D19" s="280">
        <f>SUM(D13:D18)</f>
        <v>7849</v>
      </c>
      <c r="E19" s="279">
        <f t="shared" si="0"/>
        <v>100</v>
      </c>
      <c r="F19" s="280">
        <f>SUM(F13:F18)</f>
        <v>27</v>
      </c>
      <c r="G19" s="279">
        <f t="shared" si="12"/>
        <v>100</v>
      </c>
      <c r="H19" s="285">
        <f>SUM(H13:H18)</f>
        <v>387</v>
      </c>
      <c r="I19" s="286">
        <f t="shared" si="1"/>
        <v>100</v>
      </c>
      <c r="J19" s="287">
        <f>SUM(J13:J18)</f>
        <v>7446</v>
      </c>
      <c r="K19" s="286">
        <f t="shared" si="2"/>
        <v>100</v>
      </c>
      <c r="L19" s="285">
        <f>SUM(L13:L18)</f>
        <v>23</v>
      </c>
      <c r="M19" s="286">
        <f t="shared" si="3"/>
        <v>100</v>
      </c>
      <c r="N19" s="284">
        <f t="shared" si="4"/>
        <v>833</v>
      </c>
      <c r="O19" s="283">
        <f t="shared" si="5"/>
        <v>100</v>
      </c>
      <c r="P19" s="284">
        <f t="shared" si="6"/>
        <v>15295</v>
      </c>
      <c r="Q19" s="283">
        <f t="shared" si="13"/>
        <v>100</v>
      </c>
      <c r="R19" s="284">
        <f t="shared" si="7"/>
        <v>50</v>
      </c>
      <c r="S19" s="283">
        <f t="shared" si="8"/>
        <v>100</v>
      </c>
      <c r="T19" s="292">
        <f t="shared" si="9"/>
        <v>16178</v>
      </c>
      <c r="U19" s="291">
        <f t="shared" si="10"/>
        <v>100</v>
      </c>
      <c r="X19" s="45"/>
      <c r="Y19" s="46"/>
      <c r="Z19" s="46"/>
    </row>
    <row r="20" spans="1:26" ht="28.5" customHeight="1" thickTop="1" thickBot="1" x14ac:dyDescent="0.4">
      <c r="A20" s="276" t="s">
        <v>614</v>
      </c>
      <c r="B20" s="574" t="s">
        <v>612</v>
      </c>
      <c r="C20" s="575"/>
      <c r="D20" s="574" t="s">
        <v>613</v>
      </c>
      <c r="E20" s="575"/>
      <c r="F20" s="574" t="s">
        <v>42</v>
      </c>
      <c r="G20" s="575"/>
      <c r="H20" s="558" t="s">
        <v>612</v>
      </c>
      <c r="I20" s="559"/>
      <c r="J20" s="558" t="s">
        <v>613</v>
      </c>
      <c r="K20" s="559"/>
      <c r="L20" s="558" t="s">
        <v>42</v>
      </c>
      <c r="M20" s="559"/>
      <c r="N20" s="564" t="s">
        <v>612</v>
      </c>
      <c r="O20" s="565"/>
      <c r="P20" s="564" t="s">
        <v>613</v>
      </c>
      <c r="Q20" s="565"/>
      <c r="R20" s="564" t="s">
        <v>42</v>
      </c>
      <c r="S20" s="565"/>
      <c r="T20" s="560" t="s">
        <v>63</v>
      </c>
      <c r="U20" s="561"/>
      <c r="X20" s="45"/>
      <c r="Y20" s="46"/>
      <c r="Z20" s="46"/>
    </row>
    <row r="21" spans="1:26" ht="13.9" thickTop="1" thickBot="1" x14ac:dyDescent="0.4">
      <c r="A21" s="275"/>
      <c r="B21" s="294" t="s">
        <v>64</v>
      </c>
      <c r="C21" s="294" t="s">
        <v>65</v>
      </c>
      <c r="D21" s="294" t="s">
        <v>64</v>
      </c>
      <c r="E21" s="294" t="s">
        <v>65</v>
      </c>
      <c r="F21" s="294" t="s">
        <v>64</v>
      </c>
      <c r="G21" s="294" t="s">
        <v>65</v>
      </c>
      <c r="H21" s="295" t="s">
        <v>64</v>
      </c>
      <c r="I21" s="295" t="s">
        <v>65</v>
      </c>
      <c r="J21" s="295" t="s">
        <v>64</v>
      </c>
      <c r="K21" s="295" t="s">
        <v>65</v>
      </c>
      <c r="L21" s="295" t="s">
        <v>64</v>
      </c>
      <c r="M21" s="295" t="s">
        <v>65</v>
      </c>
      <c r="N21" s="296" t="s">
        <v>64</v>
      </c>
      <c r="O21" s="296" t="s">
        <v>65</v>
      </c>
      <c r="P21" s="296" t="s">
        <v>64</v>
      </c>
      <c r="Q21" s="296" t="s">
        <v>65</v>
      </c>
      <c r="R21" s="296" t="s">
        <v>64</v>
      </c>
      <c r="S21" s="296" t="s">
        <v>65</v>
      </c>
      <c r="T21" s="297" t="s">
        <v>64</v>
      </c>
      <c r="U21" s="297" t="s">
        <v>65</v>
      </c>
      <c r="X21" s="45"/>
      <c r="Y21" s="46"/>
      <c r="Z21" s="46"/>
    </row>
    <row r="22" spans="1:26" ht="14.25" thickTop="1" thickBot="1" x14ac:dyDescent="0.4">
      <c r="A22" s="274" t="s">
        <v>627</v>
      </c>
      <c r="B22" s="298">
        <v>124</v>
      </c>
      <c r="C22" s="293">
        <f t="shared" ref="C22:C31" si="14">B22/$B$10*100</f>
        <v>27.802690582959645</v>
      </c>
      <c r="D22" s="298">
        <v>1312</v>
      </c>
      <c r="E22" s="293">
        <f t="shared" ref="E22:E31" si="15">D22/$D$10*100</f>
        <v>16.715505159892981</v>
      </c>
      <c r="F22" s="298">
        <v>9</v>
      </c>
      <c r="G22" s="293">
        <f t="shared" ref="G22:G31" si="16">F22/$F$10*100</f>
        <v>33.333333333333329</v>
      </c>
      <c r="H22" s="289">
        <v>96</v>
      </c>
      <c r="I22" s="288">
        <f t="shared" ref="I22:I31" si="17">H22/$H$10*100</f>
        <v>24.806201550387598</v>
      </c>
      <c r="J22" s="290">
        <v>1071</v>
      </c>
      <c r="K22" s="288">
        <f t="shared" ref="K22:K31" si="18">J22/$J$10*100</f>
        <v>14.383561643835616</v>
      </c>
      <c r="L22" s="290">
        <v>2</v>
      </c>
      <c r="M22" s="288">
        <f t="shared" ref="M22:M31" si="19">L22/$L$10*100</f>
        <v>8.695652173913043</v>
      </c>
      <c r="N22" s="303">
        <f t="shared" ref="N22:N31" si="20">SUM(B22,H22)</f>
        <v>220</v>
      </c>
      <c r="O22" s="304">
        <f t="shared" ref="O22:O31" si="21">N22/$N$10*100</f>
        <v>26.410564225690276</v>
      </c>
      <c r="P22" s="300">
        <f t="shared" ref="P22:P31" si="22">SUM(D22,J22)</f>
        <v>2383</v>
      </c>
      <c r="Q22" s="304">
        <f t="shared" ref="Q22:Q31" si="23">P22/$P$10*100</f>
        <v>15.58025498528931</v>
      </c>
      <c r="R22" s="303">
        <f t="shared" ref="R22:R31" si="24">SUM(F22,L22)</f>
        <v>11</v>
      </c>
      <c r="S22" s="304">
        <f t="shared" ref="S22:S31" si="25">R22/$R$10*100</f>
        <v>22</v>
      </c>
      <c r="T22" s="301">
        <f t="shared" ref="T22:T31" si="26">SUM(N22,P22,R22)</f>
        <v>2614</v>
      </c>
      <c r="U22" s="305">
        <f t="shared" ref="U22:U31" si="27">T22/$T$10*100</f>
        <v>16.157745085919149</v>
      </c>
      <c r="X22" s="45"/>
      <c r="Y22" s="46"/>
      <c r="Z22" s="46"/>
    </row>
    <row r="23" spans="1:26" ht="14.25" thickTop="1" thickBot="1" x14ac:dyDescent="0.4">
      <c r="A23" s="274" t="s">
        <v>611</v>
      </c>
      <c r="B23" s="298">
        <v>146</v>
      </c>
      <c r="C23" s="293">
        <f t="shared" si="14"/>
        <v>32.735426008968609</v>
      </c>
      <c r="D23" s="298">
        <v>4990</v>
      </c>
      <c r="E23" s="293">
        <f t="shared" si="15"/>
        <v>63.574977704166137</v>
      </c>
      <c r="F23" s="298">
        <v>16</v>
      </c>
      <c r="G23" s="293">
        <f t="shared" si="16"/>
        <v>59.259259259259252</v>
      </c>
      <c r="H23" s="289">
        <v>135</v>
      </c>
      <c r="I23" s="288">
        <f t="shared" si="17"/>
        <v>34.883720930232556</v>
      </c>
      <c r="J23" s="290">
        <v>4973</v>
      </c>
      <c r="K23" s="288">
        <f t="shared" si="18"/>
        <v>66.787536932581247</v>
      </c>
      <c r="L23" s="290">
        <v>14</v>
      </c>
      <c r="M23" s="288">
        <f t="shared" si="19"/>
        <v>60.869565217391312</v>
      </c>
      <c r="N23" s="303">
        <f t="shared" si="20"/>
        <v>281</v>
      </c>
      <c r="O23" s="304">
        <f t="shared" si="21"/>
        <v>33.733493397358941</v>
      </c>
      <c r="P23" s="300">
        <f t="shared" si="22"/>
        <v>9963</v>
      </c>
      <c r="Q23" s="304">
        <f t="shared" si="23"/>
        <v>65.138934292252372</v>
      </c>
      <c r="R23" s="303">
        <f t="shared" si="24"/>
        <v>30</v>
      </c>
      <c r="S23" s="304">
        <f t="shared" si="25"/>
        <v>60</v>
      </c>
      <c r="T23" s="301">
        <f t="shared" si="26"/>
        <v>10274</v>
      </c>
      <c r="U23" s="305">
        <f t="shared" si="27"/>
        <v>63.505995796761042</v>
      </c>
      <c r="X23" s="45"/>
      <c r="Y23" s="46"/>
      <c r="Z23" s="46"/>
    </row>
    <row r="24" spans="1:26" ht="14.25" thickTop="1" thickBot="1" x14ac:dyDescent="0.4">
      <c r="A24" s="274" t="s">
        <v>610</v>
      </c>
      <c r="B24" s="298">
        <v>60</v>
      </c>
      <c r="C24" s="293">
        <f t="shared" si="14"/>
        <v>13.452914798206278</v>
      </c>
      <c r="D24" s="298">
        <v>409</v>
      </c>
      <c r="E24" s="293">
        <f t="shared" si="15"/>
        <v>5.2108548859727355</v>
      </c>
      <c r="F24" s="298">
        <v>0</v>
      </c>
      <c r="G24" s="293">
        <f t="shared" si="16"/>
        <v>0</v>
      </c>
      <c r="H24" s="289">
        <v>49</v>
      </c>
      <c r="I24" s="288">
        <f t="shared" si="17"/>
        <v>12.661498708010335</v>
      </c>
      <c r="J24" s="290">
        <v>315</v>
      </c>
      <c r="K24" s="288">
        <f t="shared" si="18"/>
        <v>4.2304593070104755</v>
      </c>
      <c r="L24" s="290">
        <v>0</v>
      </c>
      <c r="M24" s="288">
        <f t="shared" si="19"/>
        <v>0</v>
      </c>
      <c r="N24" s="303">
        <f t="shared" si="20"/>
        <v>109</v>
      </c>
      <c r="O24" s="304">
        <f t="shared" si="21"/>
        <v>13.085234093637455</v>
      </c>
      <c r="P24" s="300">
        <f t="shared" si="22"/>
        <v>724</v>
      </c>
      <c r="Q24" s="304">
        <f t="shared" si="23"/>
        <v>4.7335730630925141</v>
      </c>
      <c r="R24" s="303">
        <f t="shared" si="24"/>
        <v>0</v>
      </c>
      <c r="S24" s="304">
        <f t="shared" si="25"/>
        <v>0</v>
      </c>
      <c r="T24" s="301">
        <f t="shared" si="26"/>
        <v>833</v>
      </c>
      <c r="U24" s="305">
        <f t="shared" si="27"/>
        <v>5.1489677339596991</v>
      </c>
      <c r="X24" s="45"/>
      <c r="Y24" s="46"/>
      <c r="Z24" s="46"/>
    </row>
    <row r="25" spans="1:26" ht="14.25" thickTop="1" thickBot="1" x14ac:dyDescent="0.4">
      <c r="A25" s="274" t="s">
        <v>628</v>
      </c>
      <c r="B25" s="298">
        <v>5</v>
      </c>
      <c r="C25" s="293">
        <f t="shared" si="14"/>
        <v>1.1210762331838564</v>
      </c>
      <c r="D25" s="298">
        <v>48</v>
      </c>
      <c r="E25" s="293">
        <f t="shared" si="15"/>
        <v>0.61154287170340171</v>
      </c>
      <c r="F25" s="298">
        <v>0</v>
      </c>
      <c r="G25" s="293">
        <f t="shared" si="16"/>
        <v>0</v>
      </c>
      <c r="H25" s="289">
        <v>0</v>
      </c>
      <c r="I25" s="288">
        <f t="shared" si="17"/>
        <v>0</v>
      </c>
      <c r="J25" s="290">
        <v>65</v>
      </c>
      <c r="K25" s="288">
        <f t="shared" si="18"/>
        <v>0.8729519204942251</v>
      </c>
      <c r="L25" s="290">
        <v>1</v>
      </c>
      <c r="M25" s="288">
        <f t="shared" si="19"/>
        <v>4.3478260869565215</v>
      </c>
      <c r="N25" s="303">
        <f t="shared" si="20"/>
        <v>5</v>
      </c>
      <c r="O25" s="304">
        <f t="shared" si="21"/>
        <v>0.60024009603841544</v>
      </c>
      <c r="P25" s="300">
        <f t="shared" si="22"/>
        <v>113</v>
      </c>
      <c r="Q25" s="304">
        <f t="shared" si="23"/>
        <v>0.73880353056554426</v>
      </c>
      <c r="R25" s="303">
        <f t="shared" si="24"/>
        <v>1</v>
      </c>
      <c r="S25" s="304">
        <f t="shared" si="25"/>
        <v>2</v>
      </c>
      <c r="T25" s="301">
        <f t="shared" si="26"/>
        <v>119</v>
      </c>
      <c r="U25" s="305">
        <f t="shared" si="27"/>
        <v>0.73556681913709976</v>
      </c>
      <c r="X25" s="45"/>
      <c r="Y25" s="46"/>
      <c r="Z25" s="46"/>
    </row>
    <row r="26" spans="1:26" ht="14.25" thickTop="1" thickBot="1" x14ac:dyDescent="0.4">
      <c r="A26" s="274" t="s">
        <v>609</v>
      </c>
      <c r="B26" s="298">
        <v>71</v>
      </c>
      <c r="C26" s="293">
        <f t="shared" si="14"/>
        <v>15.919282511210762</v>
      </c>
      <c r="D26" s="298">
        <v>643</v>
      </c>
      <c r="E26" s="293">
        <f t="shared" si="15"/>
        <v>8.1921263855268176</v>
      </c>
      <c r="F26" s="298">
        <v>1</v>
      </c>
      <c r="G26" s="293">
        <f t="shared" si="16"/>
        <v>3.7037037037037033</v>
      </c>
      <c r="H26" s="289">
        <v>67</v>
      </c>
      <c r="I26" s="288">
        <f t="shared" si="17"/>
        <v>17.31266149870801</v>
      </c>
      <c r="J26" s="290">
        <v>571</v>
      </c>
      <c r="K26" s="288">
        <f t="shared" si="18"/>
        <v>7.668546870803115</v>
      </c>
      <c r="L26" s="290">
        <v>4</v>
      </c>
      <c r="M26" s="288">
        <f t="shared" si="19"/>
        <v>17.391304347826086</v>
      </c>
      <c r="N26" s="303">
        <f t="shared" si="20"/>
        <v>138</v>
      </c>
      <c r="O26" s="304">
        <f t="shared" si="21"/>
        <v>16.566626650660261</v>
      </c>
      <c r="P26" s="300">
        <f t="shared" si="22"/>
        <v>1214</v>
      </c>
      <c r="Q26" s="304">
        <f t="shared" si="23"/>
        <v>7.9372343903236358</v>
      </c>
      <c r="R26" s="303">
        <f t="shared" si="24"/>
        <v>5</v>
      </c>
      <c r="S26" s="304">
        <f t="shared" si="25"/>
        <v>10</v>
      </c>
      <c r="T26" s="301">
        <f t="shared" si="26"/>
        <v>1357</v>
      </c>
      <c r="U26" s="305">
        <f t="shared" si="27"/>
        <v>8.3879342316726415</v>
      </c>
      <c r="X26" s="45"/>
      <c r="Y26" s="46"/>
      <c r="Z26" s="46"/>
    </row>
    <row r="27" spans="1:26" ht="14.25" thickTop="1" thickBot="1" x14ac:dyDescent="0.4">
      <c r="A27" s="274" t="s">
        <v>629</v>
      </c>
      <c r="B27" s="298">
        <v>3</v>
      </c>
      <c r="C27" s="293">
        <f t="shared" si="14"/>
        <v>0.67264573991031396</v>
      </c>
      <c r="D27" s="298">
        <v>39</v>
      </c>
      <c r="E27" s="293">
        <f t="shared" si="15"/>
        <v>0.49687858325901391</v>
      </c>
      <c r="F27" s="298">
        <v>0</v>
      </c>
      <c r="G27" s="293">
        <f t="shared" si="16"/>
        <v>0</v>
      </c>
      <c r="H27" s="289">
        <v>4</v>
      </c>
      <c r="I27" s="288">
        <f t="shared" si="17"/>
        <v>1.03359173126615</v>
      </c>
      <c r="J27" s="290">
        <v>30</v>
      </c>
      <c r="K27" s="288">
        <f t="shared" si="18"/>
        <v>0.40290088638194999</v>
      </c>
      <c r="L27" s="290">
        <v>0</v>
      </c>
      <c r="M27" s="288">
        <f t="shared" si="19"/>
        <v>0</v>
      </c>
      <c r="N27" s="303">
        <f t="shared" si="20"/>
        <v>7</v>
      </c>
      <c r="O27" s="304">
        <f t="shared" si="21"/>
        <v>0.84033613445378152</v>
      </c>
      <c r="P27" s="300">
        <f t="shared" si="22"/>
        <v>69</v>
      </c>
      <c r="Q27" s="304">
        <f t="shared" si="23"/>
        <v>0.45112781954887221</v>
      </c>
      <c r="R27" s="303">
        <f t="shared" si="24"/>
        <v>0</v>
      </c>
      <c r="S27" s="304">
        <f t="shared" si="25"/>
        <v>0</v>
      </c>
      <c r="T27" s="301">
        <f t="shared" si="26"/>
        <v>76</v>
      </c>
      <c r="U27" s="305">
        <f t="shared" si="27"/>
        <v>0.46977376684386202</v>
      </c>
      <c r="X27" s="45"/>
      <c r="Y27" s="46"/>
      <c r="Z27" s="46"/>
    </row>
    <row r="28" spans="1:26" ht="14.25" thickTop="1" thickBot="1" x14ac:dyDescent="0.4">
      <c r="A28" s="274" t="s">
        <v>630</v>
      </c>
      <c r="B28" s="298">
        <v>16</v>
      </c>
      <c r="C28" s="293">
        <f t="shared" si="14"/>
        <v>3.5874439461883409</v>
      </c>
      <c r="D28" s="298">
        <v>177</v>
      </c>
      <c r="E28" s="293">
        <f t="shared" si="15"/>
        <v>2.2550643394062937</v>
      </c>
      <c r="F28" s="298">
        <v>0</v>
      </c>
      <c r="G28" s="293">
        <f t="shared" si="16"/>
        <v>0</v>
      </c>
      <c r="H28" s="289">
        <v>17</v>
      </c>
      <c r="I28" s="288">
        <f t="shared" si="17"/>
        <v>4.3927648578811365</v>
      </c>
      <c r="J28" s="290">
        <v>171</v>
      </c>
      <c r="K28" s="288">
        <f t="shared" si="18"/>
        <v>2.2965350523771155</v>
      </c>
      <c r="L28" s="290">
        <v>1</v>
      </c>
      <c r="M28" s="288">
        <f t="shared" si="19"/>
        <v>4.3478260869565215</v>
      </c>
      <c r="N28" s="303">
        <f t="shared" si="20"/>
        <v>33</v>
      </c>
      <c r="O28" s="304">
        <f t="shared" si="21"/>
        <v>3.961584633853541</v>
      </c>
      <c r="P28" s="300">
        <f t="shared" si="22"/>
        <v>348</v>
      </c>
      <c r="Q28" s="304">
        <f t="shared" si="23"/>
        <v>2.2752533507682249</v>
      </c>
      <c r="R28" s="303">
        <f t="shared" si="24"/>
        <v>1</v>
      </c>
      <c r="S28" s="304">
        <f t="shared" si="25"/>
        <v>2</v>
      </c>
      <c r="T28" s="301">
        <f t="shared" si="26"/>
        <v>382</v>
      </c>
      <c r="U28" s="305">
        <f t="shared" si="27"/>
        <v>2.3612313017678326</v>
      </c>
      <c r="X28" s="45"/>
      <c r="Y28" s="46"/>
      <c r="Z28" s="46"/>
    </row>
    <row r="29" spans="1:26" ht="14.25" thickTop="1" thickBot="1" x14ac:dyDescent="0.4">
      <c r="A29" s="274" t="s">
        <v>515</v>
      </c>
      <c r="B29" s="298">
        <v>15</v>
      </c>
      <c r="C29" s="293">
        <f t="shared" si="14"/>
        <v>3.3632286995515694</v>
      </c>
      <c r="D29" s="298">
        <v>206</v>
      </c>
      <c r="E29" s="293">
        <f t="shared" si="15"/>
        <v>2.6245381577270988</v>
      </c>
      <c r="F29" s="298">
        <v>1</v>
      </c>
      <c r="G29" s="293">
        <f t="shared" si="16"/>
        <v>3.7037037037037033</v>
      </c>
      <c r="H29" s="289">
        <v>12</v>
      </c>
      <c r="I29" s="288">
        <f t="shared" si="17"/>
        <v>3.1007751937984498</v>
      </c>
      <c r="J29" s="290">
        <v>220</v>
      </c>
      <c r="K29" s="288">
        <f t="shared" si="18"/>
        <v>2.9546065001343003</v>
      </c>
      <c r="L29" s="290">
        <v>1</v>
      </c>
      <c r="M29" s="288">
        <f t="shared" si="19"/>
        <v>4.3478260869565215</v>
      </c>
      <c r="N29" s="303">
        <f t="shared" si="20"/>
        <v>27</v>
      </c>
      <c r="O29" s="304">
        <f t="shared" si="21"/>
        <v>3.2412965186074429</v>
      </c>
      <c r="P29" s="300">
        <f t="shared" si="22"/>
        <v>426</v>
      </c>
      <c r="Q29" s="304">
        <f t="shared" si="23"/>
        <v>2.7852239293886893</v>
      </c>
      <c r="R29" s="303">
        <f t="shared" si="24"/>
        <v>2</v>
      </c>
      <c r="S29" s="304">
        <f t="shared" si="25"/>
        <v>4</v>
      </c>
      <c r="T29" s="301">
        <f t="shared" si="26"/>
        <v>455</v>
      </c>
      <c r="U29" s="305">
        <f t="shared" si="27"/>
        <v>2.8124613672889107</v>
      </c>
      <c r="X29" s="45"/>
      <c r="Y29" s="46"/>
      <c r="Z29" s="46"/>
    </row>
    <row r="30" spans="1:26" ht="14.25" thickTop="1" thickBot="1" x14ac:dyDescent="0.4">
      <c r="A30" s="274" t="s">
        <v>608</v>
      </c>
      <c r="B30" s="298">
        <v>6</v>
      </c>
      <c r="C30" s="293">
        <f t="shared" si="14"/>
        <v>1.3452914798206279</v>
      </c>
      <c r="D30" s="298">
        <v>25</v>
      </c>
      <c r="E30" s="293">
        <f t="shared" si="15"/>
        <v>0.31851191234552173</v>
      </c>
      <c r="F30" s="298">
        <v>0</v>
      </c>
      <c r="G30" s="293">
        <f t="shared" si="16"/>
        <v>0</v>
      </c>
      <c r="H30" s="289">
        <v>7</v>
      </c>
      <c r="I30" s="288">
        <f t="shared" si="17"/>
        <v>1.8087855297157622</v>
      </c>
      <c r="J30" s="290">
        <v>30</v>
      </c>
      <c r="K30" s="288">
        <f t="shared" si="18"/>
        <v>0.40290088638194999</v>
      </c>
      <c r="L30" s="290">
        <v>0</v>
      </c>
      <c r="M30" s="288">
        <f t="shared" si="19"/>
        <v>0</v>
      </c>
      <c r="N30" s="303">
        <f t="shared" si="20"/>
        <v>13</v>
      </c>
      <c r="O30" s="304">
        <f t="shared" si="21"/>
        <v>1.5606242496998799</v>
      </c>
      <c r="P30" s="300">
        <f t="shared" si="22"/>
        <v>55</v>
      </c>
      <c r="Q30" s="304">
        <f t="shared" si="23"/>
        <v>0.35959463877084014</v>
      </c>
      <c r="R30" s="303">
        <f t="shared" si="24"/>
        <v>0</v>
      </c>
      <c r="S30" s="304">
        <f t="shared" si="25"/>
        <v>0</v>
      </c>
      <c r="T30" s="301">
        <f t="shared" si="26"/>
        <v>68</v>
      </c>
      <c r="U30" s="305">
        <f t="shared" si="27"/>
        <v>0.42032389664977132</v>
      </c>
      <c r="X30" s="45"/>
      <c r="Y30" s="46"/>
      <c r="Z30" s="46"/>
    </row>
    <row r="31" spans="1:26" ht="22.05" customHeight="1" thickTop="1" thickBot="1" x14ac:dyDescent="0.4">
      <c r="A31" s="273" t="s">
        <v>63</v>
      </c>
      <c r="B31" s="280">
        <f>SUM(B22:B30)</f>
        <v>446</v>
      </c>
      <c r="C31" s="279">
        <f t="shared" si="14"/>
        <v>100</v>
      </c>
      <c r="D31" s="281">
        <f>SUM(D22:D30)</f>
        <v>7849</v>
      </c>
      <c r="E31" s="279">
        <f t="shared" si="15"/>
        <v>100</v>
      </c>
      <c r="F31" s="280">
        <f>SUM(F22:F30)</f>
        <v>27</v>
      </c>
      <c r="G31" s="279">
        <f t="shared" si="16"/>
        <v>100</v>
      </c>
      <c r="H31" s="287">
        <f>SUM(H22:H30)</f>
        <v>387</v>
      </c>
      <c r="I31" s="286">
        <f t="shared" si="17"/>
        <v>100</v>
      </c>
      <c r="J31" s="285">
        <f>SUM(J22:J30)</f>
        <v>7446</v>
      </c>
      <c r="K31" s="286">
        <f t="shared" si="18"/>
        <v>100</v>
      </c>
      <c r="L31" s="285">
        <f>SUM(L22:L30)</f>
        <v>23</v>
      </c>
      <c r="M31" s="286">
        <f t="shared" si="19"/>
        <v>100</v>
      </c>
      <c r="N31" s="282">
        <f t="shared" si="20"/>
        <v>833</v>
      </c>
      <c r="O31" s="283">
        <f t="shared" si="21"/>
        <v>100</v>
      </c>
      <c r="P31" s="284">
        <f t="shared" si="22"/>
        <v>15295</v>
      </c>
      <c r="Q31" s="283">
        <f t="shared" si="23"/>
        <v>100</v>
      </c>
      <c r="R31" s="282">
        <f t="shared" si="24"/>
        <v>50</v>
      </c>
      <c r="S31" s="283">
        <f t="shared" si="25"/>
        <v>100</v>
      </c>
      <c r="T31" s="292">
        <f t="shared" si="26"/>
        <v>16178</v>
      </c>
      <c r="U31" s="291">
        <f t="shared" si="27"/>
        <v>100</v>
      </c>
      <c r="X31" s="45"/>
      <c r="Y31" s="46"/>
      <c r="Z31" s="46"/>
    </row>
    <row r="32" spans="1:26" ht="13.5" thickTop="1" x14ac:dyDescent="0.35">
      <c r="X32" s="45"/>
      <c r="Y32" s="46"/>
      <c r="Z32" s="46"/>
    </row>
    <row r="33" spans="1:26" ht="13.15" x14ac:dyDescent="0.35">
      <c r="A33" s="496" t="s">
        <v>930</v>
      </c>
      <c r="X33" s="45"/>
      <c r="Y33" s="46"/>
      <c r="Z33" s="46"/>
    </row>
    <row r="34" spans="1:26" ht="13.15" x14ac:dyDescent="0.35">
      <c r="A34" s="503" t="s">
        <v>986</v>
      </c>
      <c r="X34" s="45"/>
      <c r="Y34" s="46"/>
      <c r="Z34" s="46"/>
    </row>
  </sheetData>
  <mergeCells count="34">
    <mergeCell ref="T11:U11"/>
    <mergeCell ref="L20:M20"/>
    <mergeCell ref="N20:O20"/>
    <mergeCell ref="P20:Q20"/>
    <mergeCell ref="R20:S20"/>
    <mergeCell ref="T20:U20"/>
    <mergeCell ref="P11:Q11"/>
    <mergeCell ref="R11:S11"/>
    <mergeCell ref="L11:M11"/>
    <mergeCell ref="N11:O11"/>
    <mergeCell ref="B20:C20"/>
    <mergeCell ref="D20:E20"/>
    <mergeCell ref="F20:G20"/>
    <mergeCell ref="H20:I20"/>
    <mergeCell ref="J20:K20"/>
    <mergeCell ref="T4:U4"/>
    <mergeCell ref="T3:U3"/>
    <mergeCell ref="P4:Q4"/>
    <mergeCell ref="R4:S4"/>
    <mergeCell ref="B3:G3"/>
    <mergeCell ref="D4:E4"/>
    <mergeCell ref="F4:G4"/>
    <mergeCell ref="H3:M3"/>
    <mergeCell ref="H4:I4"/>
    <mergeCell ref="N3:S3"/>
    <mergeCell ref="L4:M4"/>
    <mergeCell ref="N4:O4"/>
    <mergeCell ref="D11:E11"/>
    <mergeCell ref="F11:G11"/>
    <mergeCell ref="H11:I11"/>
    <mergeCell ref="B4:C4"/>
    <mergeCell ref="J4:K4"/>
    <mergeCell ref="B11:C11"/>
    <mergeCell ref="J11:K11"/>
  </mergeCells>
  <hyperlinks>
    <hyperlink ref="A2" location="TOC!A1" display="Return to Table of Contents"/>
  </hyperlinks>
  <pageMargins left="0.25" right="0.25" top="0.75" bottom="0.75" header="0.3" footer="0.3"/>
  <pageSetup scale="61" fitToHeight="0" orientation="landscape" r:id="rId1"/>
  <headerFooter>
    <oddHeader>&amp;L&amp;"Arial,Bold"2019-20 &amp;"Arial,Bold Italic"Survey of Allied Dental Education&amp;"Arial,Bold"
Report 1 - Dental Hygiene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4"/>
  <sheetViews>
    <sheetView zoomScaleNormal="100" workbookViewId="0">
      <pane xSplit="1" ySplit="3" topLeftCell="B4"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38.19921875" style="1" customWidth="1"/>
    <col min="2" max="7" width="8.53125" style="1" customWidth="1"/>
    <col min="8" max="8" width="9.796875" style="1" customWidth="1"/>
    <col min="9" max="11" width="9.19921875" style="1"/>
    <col min="12" max="12" width="19.46484375" style="1" customWidth="1"/>
    <col min="13" max="16384" width="9.19921875" style="1"/>
  </cols>
  <sheetData>
    <row r="1" spans="1:14" s="13" customFormat="1" ht="24" customHeight="1" x14ac:dyDescent="0.35">
      <c r="A1" s="76" t="s">
        <v>946</v>
      </c>
    </row>
    <row r="2" spans="1:14" ht="15.75" customHeight="1" thickBot="1" x14ac:dyDescent="0.4">
      <c r="A2" s="237" t="s">
        <v>13</v>
      </c>
      <c r="B2" s="278"/>
      <c r="C2" s="278"/>
      <c r="D2" s="278"/>
      <c r="E2" s="278"/>
      <c r="F2" s="278"/>
      <c r="G2" s="278"/>
    </row>
    <row r="3" spans="1:14" ht="26.25" customHeight="1" thickTop="1" thickBot="1" x14ac:dyDescent="0.4">
      <c r="A3" s="277"/>
      <c r="B3" s="566" t="s">
        <v>631</v>
      </c>
      <c r="C3" s="567"/>
      <c r="D3" s="567"/>
      <c r="E3" s="567"/>
      <c r="F3" s="567"/>
      <c r="G3" s="567"/>
      <c r="H3" s="562"/>
      <c r="I3" s="563"/>
    </row>
    <row r="4" spans="1:14" ht="26.25" customHeight="1" thickTop="1" thickBot="1" x14ac:dyDescent="0.4">
      <c r="A4" s="276" t="s">
        <v>623</v>
      </c>
      <c r="B4" s="556" t="s">
        <v>612</v>
      </c>
      <c r="C4" s="557"/>
      <c r="D4" s="556" t="s">
        <v>613</v>
      </c>
      <c r="E4" s="557"/>
      <c r="F4" s="556" t="s">
        <v>42</v>
      </c>
      <c r="G4" s="557"/>
      <c r="H4" s="560" t="s">
        <v>63</v>
      </c>
      <c r="I4" s="561"/>
      <c r="L4" s="41"/>
      <c r="M4" s="38"/>
      <c r="N4" s="233"/>
    </row>
    <row r="5" spans="1:14" ht="13.9" thickTop="1" thickBot="1" x14ac:dyDescent="0.4">
      <c r="A5" s="275"/>
      <c r="B5" s="294" t="s">
        <v>64</v>
      </c>
      <c r="C5" s="294" t="s">
        <v>65</v>
      </c>
      <c r="D5" s="294" t="s">
        <v>64</v>
      </c>
      <c r="E5" s="294" t="s">
        <v>65</v>
      </c>
      <c r="F5" s="294" t="s">
        <v>64</v>
      </c>
      <c r="G5" s="294" t="s">
        <v>65</v>
      </c>
      <c r="H5" s="297" t="s">
        <v>64</v>
      </c>
      <c r="I5" s="297" t="s">
        <v>65</v>
      </c>
      <c r="L5" s="233"/>
      <c r="M5" s="233"/>
      <c r="N5" s="46"/>
    </row>
    <row r="6" spans="1:14" ht="14.25" thickTop="1" thickBot="1" x14ac:dyDescent="0.4">
      <c r="A6" s="274" t="s">
        <v>622</v>
      </c>
      <c r="B6" s="298">
        <v>322</v>
      </c>
      <c r="C6" s="299">
        <f>B6/$B$10*100</f>
        <v>89.944134078212286</v>
      </c>
      <c r="D6" s="298">
        <v>6653</v>
      </c>
      <c r="E6" s="293">
        <f>D6/$D$10*100</f>
        <v>96.016741232501076</v>
      </c>
      <c r="F6" s="298">
        <v>1</v>
      </c>
      <c r="G6" s="293">
        <f>F6/$F$10*100</f>
        <v>4.1666666666666661</v>
      </c>
      <c r="H6" s="301">
        <f>SUM(B6,D6,F6)</f>
        <v>6976</v>
      </c>
      <c r="I6" s="305">
        <f>H6/$H$10*100</f>
        <v>95.417863493366156</v>
      </c>
      <c r="J6" s="59"/>
      <c r="L6" s="45"/>
      <c r="M6" s="46"/>
      <c r="N6" s="46"/>
    </row>
    <row r="7" spans="1:14" ht="14.25" thickTop="1" thickBot="1" x14ac:dyDescent="0.4">
      <c r="A7" s="274" t="s">
        <v>621</v>
      </c>
      <c r="B7" s="298">
        <v>1</v>
      </c>
      <c r="C7" s="299">
        <f>B7/$B$10*100</f>
        <v>0.27932960893854747</v>
      </c>
      <c r="D7" s="298">
        <v>7</v>
      </c>
      <c r="E7" s="293">
        <f>D7/$D$10*100</f>
        <v>0.10102467888584211</v>
      </c>
      <c r="F7" s="298">
        <v>0</v>
      </c>
      <c r="G7" s="293">
        <f>F7/$F$10*100</f>
        <v>0</v>
      </c>
      <c r="H7" s="301">
        <f>SUM(B7,D7,F7)</f>
        <v>8</v>
      </c>
      <c r="I7" s="305">
        <f>H7/$H$10*100</f>
        <v>0.10942415538230064</v>
      </c>
      <c r="L7" s="45"/>
      <c r="M7" s="46"/>
      <c r="N7" s="46"/>
    </row>
    <row r="8" spans="1:14" ht="14.25" thickTop="1" thickBot="1" x14ac:dyDescent="0.4">
      <c r="A8" s="274" t="s">
        <v>42</v>
      </c>
      <c r="B8" s="298">
        <v>28</v>
      </c>
      <c r="C8" s="299">
        <f>B8/$B$10*100</f>
        <v>7.8212290502793298</v>
      </c>
      <c r="D8" s="298">
        <v>189</v>
      </c>
      <c r="E8" s="293">
        <f>D8/$D$10*100</f>
        <v>2.7276663299177368</v>
      </c>
      <c r="F8" s="298">
        <v>0</v>
      </c>
      <c r="G8" s="293">
        <f>F8/$F$10*100</f>
        <v>0</v>
      </c>
      <c r="H8" s="301">
        <f>SUM(B8,D8,F8)</f>
        <v>217</v>
      </c>
      <c r="I8" s="305">
        <f>H8/$H$10*100</f>
        <v>2.9681302147449049</v>
      </c>
      <c r="L8" s="45"/>
      <c r="M8" s="46"/>
      <c r="N8" s="46"/>
    </row>
    <row r="9" spans="1:14" ht="14.25" thickTop="1" thickBot="1" x14ac:dyDescent="0.4">
      <c r="A9" s="274" t="s">
        <v>515</v>
      </c>
      <c r="B9" s="298">
        <v>7</v>
      </c>
      <c r="C9" s="299">
        <f>B9/$B$10*100</f>
        <v>1.9553072625698324</v>
      </c>
      <c r="D9" s="298">
        <v>80</v>
      </c>
      <c r="E9" s="293">
        <f>D9/$D$10*100</f>
        <v>1.1545677586953385</v>
      </c>
      <c r="F9" s="298">
        <v>23</v>
      </c>
      <c r="G9" s="293">
        <f>F9/$F$10*100</f>
        <v>95.833333333333343</v>
      </c>
      <c r="H9" s="301">
        <f>SUM(B9,D9,F9)</f>
        <v>110</v>
      </c>
      <c r="I9" s="305">
        <f>H9/$H$10*100</f>
        <v>1.5045821365066339</v>
      </c>
      <c r="L9" s="45"/>
      <c r="M9" s="46"/>
      <c r="N9" s="46"/>
    </row>
    <row r="10" spans="1:14" ht="22.05" customHeight="1" thickTop="1" thickBot="1" x14ac:dyDescent="0.4">
      <c r="A10" s="273" t="s">
        <v>63</v>
      </c>
      <c r="B10" s="280">
        <f>SUM(B6:B9)</f>
        <v>358</v>
      </c>
      <c r="C10" s="302">
        <f>B10/$B$10*100</f>
        <v>100</v>
      </c>
      <c r="D10" s="280">
        <f>SUM(D6:D9)</f>
        <v>6929</v>
      </c>
      <c r="E10" s="279">
        <f>D10/$D$10*100</f>
        <v>100</v>
      </c>
      <c r="F10" s="280">
        <f>SUM(F6:F9)</f>
        <v>24</v>
      </c>
      <c r="G10" s="279">
        <f>F10/$F$10*100</f>
        <v>100</v>
      </c>
      <c r="H10" s="292">
        <f>SUM(B10,D10,F10)</f>
        <v>7311</v>
      </c>
      <c r="I10" s="291">
        <f>H10/$H$10*100</f>
        <v>100</v>
      </c>
      <c r="L10" s="45"/>
      <c r="M10" s="46"/>
      <c r="N10" s="46"/>
    </row>
    <row r="11" spans="1:14" ht="28.5" customHeight="1" thickTop="1" thickBot="1" x14ac:dyDescent="0.4">
      <c r="A11" s="276" t="s">
        <v>620</v>
      </c>
      <c r="B11" s="556" t="s">
        <v>612</v>
      </c>
      <c r="C11" s="557"/>
      <c r="D11" s="556" t="s">
        <v>613</v>
      </c>
      <c r="E11" s="557"/>
      <c r="F11" s="556" t="s">
        <v>42</v>
      </c>
      <c r="G11" s="557"/>
      <c r="H11" s="560" t="s">
        <v>63</v>
      </c>
      <c r="I11" s="561"/>
      <c r="L11" s="45"/>
      <c r="M11" s="46"/>
      <c r="N11" s="46"/>
    </row>
    <row r="12" spans="1:14" ht="13.9" thickTop="1" thickBot="1" x14ac:dyDescent="0.4">
      <c r="A12" s="275"/>
      <c r="B12" s="294" t="s">
        <v>64</v>
      </c>
      <c r="C12" s="294" t="s">
        <v>65</v>
      </c>
      <c r="D12" s="294" t="s">
        <v>64</v>
      </c>
      <c r="E12" s="294" t="s">
        <v>65</v>
      </c>
      <c r="F12" s="294" t="s">
        <v>64</v>
      </c>
      <c r="G12" s="294" t="s">
        <v>65</v>
      </c>
      <c r="H12" s="297" t="s">
        <v>64</v>
      </c>
      <c r="I12" s="297" t="s">
        <v>65</v>
      </c>
      <c r="L12" s="45"/>
      <c r="M12" s="46"/>
      <c r="N12" s="46"/>
    </row>
    <row r="13" spans="1:14" ht="14.25" thickTop="1" thickBot="1" x14ac:dyDescent="0.4">
      <c r="A13" s="274" t="s">
        <v>619</v>
      </c>
      <c r="B13" s="298">
        <v>75</v>
      </c>
      <c r="C13" s="293">
        <f>B13/$B$10*100</f>
        <v>20.949720670391063</v>
      </c>
      <c r="D13" s="298">
        <v>2537</v>
      </c>
      <c r="E13" s="293">
        <f t="shared" ref="E13:E19" si="0">D13/$D$10*100</f>
        <v>36.614230047625917</v>
      </c>
      <c r="F13" s="298">
        <v>7</v>
      </c>
      <c r="G13" s="293">
        <f>F13/$F$10*100</f>
        <v>29.166666666666668</v>
      </c>
      <c r="H13" s="301">
        <f t="shared" ref="H13:H19" si="1">SUM(B13,D13,F13)</f>
        <v>2619</v>
      </c>
      <c r="I13" s="305">
        <f t="shared" ref="I13:I19" si="2">H13/$H$10*100</f>
        <v>35.822732868280674</v>
      </c>
      <c r="L13" s="45"/>
      <c r="M13" s="46"/>
      <c r="N13" s="46"/>
    </row>
    <row r="14" spans="1:14" ht="14.25" thickTop="1" thickBot="1" x14ac:dyDescent="0.4">
      <c r="A14" s="274" t="s">
        <v>618</v>
      </c>
      <c r="B14" s="298">
        <v>166</v>
      </c>
      <c r="C14" s="293">
        <f t="shared" ref="C14:C19" si="3">B14/$B$10*100</f>
        <v>46.368715083798882</v>
      </c>
      <c r="D14" s="298">
        <v>2655</v>
      </c>
      <c r="E14" s="293">
        <f t="shared" si="0"/>
        <v>38.317217491701541</v>
      </c>
      <c r="F14" s="298">
        <v>13</v>
      </c>
      <c r="G14" s="293">
        <f t="shared" ref="G14:G19" si="4">F14/$F$10*100</f>
        <v>54.166666666666664</v>
      </c>
      <c r="H14" s="301">
        <f t="shared" si="1"/>
        <v>2834</v>
      </c>
      <c r="I14" s="305">
        <f t="shared" si="2"/>
        <v>38.763507044180002</v>
      </c>
      <c r="L14" s="45"/>
      <c r="M14" s="46"/>
      <c r="N14" s="46"/>
    </row>
    <row r="15" spans="1:14" ht="14.25" thickTop="1" thickBot="1" x14ac:dyDescent="0.4">
      <c r="A15" s="274" t="s">
        <v>617</v>
      </c>
      <c r="B15" s="298">
        <v>71</v>
      </c>
      <c r="C15" s="293">
        <f t="shared" si="3"/>
        <v>19.832402234636874</v>
      </c>
      <c r="D15" s="298">
        <v>926</v>
      </c>
      <c r="E15" s="293">
        <f t="shared" si="0"/>
        <v>13.364121806898543</v>
      </c>
      <c r="F15" s="298">
        <v>3</v>
      </c>
      <c r="G15" s="293">
        <f t="shared" si="4"/>
        <v>12.5</v>
      </c>
      <c r="H15" s="301">
        <f t="shared" si="1"/>
        <v>1000</v>
      </c>
      <c r="I15" s="305">
        <f t="shared" si="2"/>
        <v>13.67801942278758</v>
      </c>
      <c r="L15" s="45"/>
      <c r="M15" s="46"/>
      <c r="N15" s="46"/>
    </row>
    <row r="16" spans="1:14" ht="14.25" thickTop="1" thickBot="1" x14ac:dyDescent="0.4">
      <c r="A16" s="274" t="s">
        <v>616</v>
      </c>
      <c r="B16" s="298">
        <v>26</v>
      </c>
      <c r="C16" s="293">
        <f t="shared" si="3"/>
        <v>7.2625698324022352</v>
      </c>
      <c r="D16" s="298">
        <v>408</v>
      </c>
      <c r="E16" s="293">
        <f t="shared" si="0"/>
        <v>5.8882955693462264</v>
      </c>
      <c r="F16" s="298">
        <v>0</v>
      </c>
      <c r="G16" s="293">
        <f t="shared" si="4"/>
        <v>0</v>
      </c>
      <c r="H16" s="301">
        <f t="shared" si="1"/>
        <v>434</v>
      </c>
      <c r="I16" s="305">
        <f t="shared" si="2"/>
        <v>5.9362604294898098</v>
      </c>
      <c r="L16" s="45"/>
      <c r="M16" s="46"/>
      <c r="N16" s="46"/>
    </row>
    <row r="17" spans="1:14" ht="14.25" thickTop="1" thickBot="1" x14ac:dyDescent="0.4">
      <c r="A17" s="274" t="s">
        <v>615</v>
      </c>
      <c r="B17" s="298">
        <v>17</v>
      </c>
      <c r="C17" s="293">
        <f t="shared" si="3"/>
        <v>4.7486033519553068</v>
      </c>
      <c r="D17" s="298">
        <v>233</v>
      </c>
      <c r="E17" s="293">
        <f t="shared" si="0"/>
        <v>3.3626785972001727</v>
      </c>
      <c r="F17" s="298">
        <v>1</v>
      </c>
      <c r="G17" s="293">
        <f t="shared" si="4"/>
        <v>4.1666666666666661</v>
      </c>
      <c r="H17" s="301">
        <f t="shared" si="1"/>
        <v>251</v>
      </c>
      <c r="I17" s="305">
        <f t="shared" si="2"/>
        <v>3.4331828751196829</v>
      </c>
      <c r="L17" s="45"/>
      <c r="M17" s="46"/>
      <c r="N17" s="46"/>
    </row>
    <row r="18" spans="1:14" ht="14.25" thickTop="1" thickBot="1" x14ac:dyDescent="0.4">
      <c r="A18" s="274" t="s">
        <v>515</v>
      </c>
      <c r="B18" s="298">
        <v>3</v>
      </c>
      <c r="C18" s="293">
        <f t="shared" si="3"/>
        <v>0.83798882681564246</v>
      </c>
      <c r="D18" s="298">
        <v>170</v>
      </c>
      <c r="E18" s="293">
        <f t="shared" si="0"/>
        <v>2.4534564872275939</v>
      </c>
      <c r="F18" s="298">
        <v>0</v>
      </c>
      <c r="G18" s="293">
        <f t="shared" si="4"/>
        <v>0</v>
      </c>
      <c r="H18" s="301">
        <f t="shared" si="1"/>
        <v>173</v>
      </c>
      <c r="I18" s="305">
        <f t="shared" si="2"/>
        <v>2.3662973601422514</v>
      </c>
      <c r="L18" s="45"/>
      <c r="M18" s="46"/>
      <c r="N18" s="46"/>
    </row>
    <row r="19" spans="1:14" ht="22.05" customHeight="1" thickTop="1" thickBot="1" x14ac:dyDescent="0.4">
      <c r="A19" s="273" t="s">
        <v>63</v>
      </c>
      <c r="B19" s="280">
        <f>SUM(B13:B18)</f>
        <v>358</v>
      </c>
      <c r="C19" s="279">
        <f t="shared" si="3"/>
        <v>100</v>
      </c>
      <c r="D19" s="280">
        <f>SUM(D13:D18)</f>
        <v>6929</v>
      </c>
      <c r="E19" s="279">
        <f t="shared" si="0"/>
        <v>100</v>
      </c>
      <c r="F19" s="280">
        <f>SUM(F13:F18)</f>
        <v>24</v>
      </c>
      <c r="G19" s="279">
        <f t="shared" si="4"/>
        <v>100</v>
      </c>
      <c r="H19" s="292">
        <f t="shared" si="1"/>
        <v>7311</v>
      </c>
      <c r="I19" s="291">
        <f t="shared" si="2"/>
        <v>100</v>
      </c>
      <c r="L19" s="45"/>
      <c r="M19" s="46"/>
      <c r="N19" s="46"/>
    </row>
    <row r="20" spans="1:14" ht="28.5" customHeight="1" thickTop="1" thickBot="1" x14ac:dyDescent="0.4">
      <c r="A20" s="276" t="s">
        <v>614</v>
      </c>
      <c r="B20" s="574" t="s">
        <v>612</v>
      </c>
      <c r="C20" s="575"/>
      <c r="D20" s="574" t="s">
        <v>613</v>
      </c>
      <c r="E20" s="575"/>
      <c r="F20" s="574" t="s">
        <v>42</v>
      </c>
      <c r="G20" s="575"/>
      <c r="H20" s="560" t="s">
        <v>63</v>
      </c>
      <c r="I20" s="561"/>
      <c r="L20" s="45"/>
      <c r="M20" s="46"/>
      <c r="N20" s="46"/>
    </row>
    <row r="21" spans="1:14" ht="13.9" thickTop="1" thickBot="1" x14ac:dyDescent="0.4">
      <c r="A21" s="275"/>
      <c r="B21" s="294" t="s">
        <v>64</v>
      </c>
      <c r="C21" s="294" t="s">
        <v>65</v>
      </c>
      <c r="D21" s="294" t="s">
        <v>64</v>
      </c>
      <c r="E21" s="294" t="s">
        <v>65</v>
      </c>
      <c r="F21" s="294" t="s">
        <v>64</v>
      </c>
      <c r="G21" s="294" t="s">
        <v>65</v>
      </c>
      <c r="H21" s="297" t="s">
        <v>64</v>
      </c>
      <c r="I21" s="297" t="s">
        <v>65</v>
      </c>
      <c r="L21" s="45"/>
      <c r="M21" s="46"/>
      <c r="N21" s="46"/>
    </row>
    <row r="22" spans="1:14" ht="14.25" thickTop="1" thickBot="1" x14ac:dyDescent="0.4">
      <c r="A22" s="274" t="s">
        <v>627</v>
      </c>
      <c r="B22" s="298">
        <v>112</v>
      </c>
      <c r="C22" s="293">
        <f t="shared" ref="C22:C31" si="5">B22/$B$10*100</f>
        <v>31.284916201117319</v>
      </c>
      <c r="D22" s="298">
        <v>975</v>
      </c>
      <c r="E22" s="293">
        <f t="shared" ref="E22:E31" si="6">D22/$D$10*100</f>
        <v>14.071294559099437</v>
      </c>
      <c r="F22" s="298">
        <v>7</v>
      </c>
      <c r="G22" s="293">
        <f t="shared" ref="G22:G31" si="7">F22/$F$10*100</f>
        <v>29.166666666666668</v>
      </c>
      <c r="H22" s="301">
        <f t="shared" ref="H22:H31" si="8">SUM(B22,D22,F22)</f>
        <v>1094</v>
      </c>
      <c r="I22" s="305">
        <f t="shared" ref="I22:I31" si="9">H22/$H$10*100</f>
        <v>14.963753248529613</v>
      </c>
      <c r="L22" s="45"/>
      <c r="M22" s="46"/>
      <c r="N22" s="46"/>
    </row>
    <row r="23" spans="1:14" ht="14.25" thickTop="1" thickBot="1" x14ac:dyDescent="0.4">
      <c r="A23" s="274" t="s">
        <v>611</v>
      </c>
      <c r="B23" s="298">
        <v>115</v>
      </c>
      <c r="C23" s="293">
        <f t="shared" si="5"/>
        <v>32.122905027932966</v>
      </c>
      <c r="D23" s="298">
        <v>4722</v>
      </c>
      <c r="E23" s="293">
        <f t="shared" si="6"/>
        <v>68.14836195699236</v>
      </c>
      <c r="F23" s="298">
        <v>13</v>
      </c>
      <c r="G23" s="293">
        <f t="shared" si="7"/>
        <v>54.166666666666664</v>
      </c>
      <c r="H23" s="301">
        <f t="shared" si="8"/>
        <v>4850</v>
      </c>
      <c r="I23" s="305">
        <f t="shared" si="9"/>
        <v>66.338394200519772</v>
      </c>
      <c r="L23" s="45"/>
      <c r="M23" s="46"/>
      <c r="N23" s="46"/>
    </row>
    <row r="24" spans="1:14" ht="14.25" thickTop="1" thickBot="1" x14ac:dyDescent="0.4">
      <c r="A24" s="274" t="s">
        <v>610</v>
      </c>
      <c r="B24" s="298">
        <v>34</v>
      </c>
      <c r="C24" s="293">
        <f t="shared" si="5"/>
        <v>9.4972067039106136</v>
      </c>
      <c r="D24" s="298">
        <v>291</v>
      </c>
      <c r="E24" s="293">
        <f t="shared" si="6"/>
        <v>4.1997402222542934</v>
      </c>
      <c r="F24" s="298">
        <v>0</v>
      </c>
      <c r="G24" s="293">
        <f t="shared" si="7"/>
        <v>0</v>
      </c>
      <c r="H24" s="301">
        <f t="shared" si="8"/>
        <v>325</v>
      </c>
      <c r="I24" s="305">
        <f t="shared" si="9"/>
        <v>4.4453563124059636</v>
      </c>
      <c r="L24" s="45"/>
      <c r="M24" s="46"/>
      <c r="N24" s="46"/>
    </row>
    <row r="25" spans="1:14" ht="14.25" thickTop="1" thickBot="1" x14ac:dyDescent="0.4">
      <c r="A25" s="274" t="s">
        <v>628</v>
      </c>
      <c r="B25" s="298">
        <v>4</v>
      </c>
      <c r="C25" s="293">
        <f t="shared" si="5"/>
        <v>1.1173184357541899</v>
      </c>
      <c r="D25" s="298">
        <v>54</v>
      </c>
      <c r="E25" s="293">
        <f t="shared" si="6"/>
        <v>0.77933323711935343</v>
      </c>
      <c r="F25" s="298">
        <v>0</v>
      </c>
      <c r="G25" s="293">
        <f t="shared" si="7"/>
        <v>0</v>
      </c>
      <c r="H25" s="301">
        <f t="shared" si="8"/>
        <v>58</v>
      </c>
      <c r="I25" s="305">
        <f t="shared" si="9"/>
        <v>0.79332512652167975</v>
      </c>
      <c r="L25" s="45"/>
      <c r="M25" s="46"/>
      <c r="N25" s="46"/>
    </row>
    <row r="26" spans="1:14" ht="14.25" thickTop="1" thickBot="1" x14ac:dyDescent="0.4">
      <c r="A26" s="274" t="s">
        <v>609</v>
      </c>
      <c r="B26" s="298">
        <v>63</v>
      </c>
      <c r="C26" s="293">
        <f t="shared" si="5"/>
        <v>17.597765363128492</v>
      </c>
      <c r="D26" s="298">
        <v>517</v>
      </c>
      <c r="E26" s="293">
        <f t="shared" si="6"/>
        <v>7.4613941405686255</v>
      </c>
      <c r="F26" s="298">
        <v>0</v>
      </c>
      <c r="G26" s="293">
        <f t="shared" si="7"/>
        <v>0</v>
      </c>
      <c r="H26" s="301">
        <f t="shared" si="8"/>
        <v>580</v>
      </c>
      <c r="I26" s="305">
        <f t="shared" si="9"/>
        <v>7.9332512652167964</v>
      </c>
      <c r="L26" s="45"/>
      <c r="M26" s="46"/>
      <c r="N26" s="46"/>
    </row>
    <row r="27" spans="1:14" ht="14.25" thickTop="1" thickBot="1" x14ac:dyDescent="0.4">
      <c r="A27" s="274" t="s">
        <v>629</v>
      </c>
      <c r="B27" s="298">
        <v>5</v>
      </c>
      <c r="C27" s="293">
        <f t="shared" si="5"/>
        <v>1.3966480446927374</v>
      </c>
      <c r="D27" s="298">
        <v>29</v>
      </c>
      <c r="E27" s="293">
        <f t="shared" si="6"/>
        <v>0.41853081252706015</v>
      </c>
      <c r="F27" s="298">
        <v>0</v>
      </c>
      <c r="G27" s="293">
        <f t="shared" si="7"/>
        <v>0</v>
      </c>
      <c r="H27" s="301">
        <f t="shared" si="8"/>
        <v>34</v>
      </c>
      <c r="I27" s="305">
        <f t="shared" si="9"/>
        <v>0.46505266037477772</v>
      </c>
      <c r="L27" s="45"/>
      <c r="M27" s="46"/>
      <c r="N27" s="46"/>
    </row>
    <row r="28" spans="1:14" ht="14.25" thickTop="1" thickBot="1" x14ac:dyDescent="0.4">
      <c r="A28" s="274" t="s">
        <v>630</v>
      </c>
      <c r="B28" s="298">
        <v>16</v>
      </c>
      <c r="C28" s="293">
        <f t="shared" si="5"/>
        <v>4.4692737430167595</v>
      </c>
      <c r="D28" s="298">
        <v>150</v>
      </c>
      <c r="E28" s="293">
        <f t="shared" si="6"/>
        <v>2.1648145475537595</v>
      </c>
      <c r="F28" s="298">
        <v>3</v>
      </c>
      <c r="G28" s="293">
        <f t="shared" si="7"/>
        <v>12.5</v>
      </c>
      <c r="H28" s="301">
        <f t="shared" si="8"/>
        <v>169</v>
      </c>
      <c r="I28" s="305">
        <f t="shared" si="9"/>
        <v>2.3115852824511012</v>
      </c>
      <c r="L28" s="45"/>
      <c r="M28" s="46"/>
      <c r="N28" s="46"/>
    </row>
    <row r="29" spans="1:14" ht="14.25" thickTop="1" thickBot="1" x14ac:dyDescent="0.4">
      <c r="A29" s="274" t="s">
        <v>515</v>
      </c>
      <c r="B29" s="298">
        <v>6</v>
      </c>
      <c r="C29" s="293">
        <f t="shared" si="5"/>
        <v>1.6759776536312849</v>
      </c>
      <c r="D29" s="298">
        <v>170</v>
      </c>
      <c r="E29" s="293">
        <f t="shared" si="6"/>
        <v>2.4534564872275939</v>
      </c>
      <c r="F29" s="298">
        <v>1</v>
      </c>
      <c r="G29" s="293">
        <f t="shared" si="7"/>
        <v>4.1666666666666661</v>
      </c>
      <c r="H29" s="301">
        <f t="shared" si="8"/>
        <v>177</v>
      </c>
      <c r="I29" s="305">
        <f t="shared" si="9"/>
        <v>2.4210094378334017</v>
      </c>
      <c r="L29" s="45"/>
      <c r="M29" s="46"/>
      <c r="N29" s="46"/>
    </row>
    <row r="30" spans="1:14" ht="14.25" thickTop="1" thickBot="1" x14ac:dyDescent="0.4">
      <c r="A30" s="274" t="s">
        <v>608</v>
      </c>
      <c r="B30" s="298">
        <v>3</v>
      </c>
      <c r="C30" s="293">
        <f t="shared" si="5"/>
        <v>0.83798882681564246</v>
      </c>
      <c r="D30" s="298">
        <v>21</v>
      </c>
      <c r="E30" s="293">
        <f t="shared" si="6"/>
        <v>0.3030740366575263</v>
      </c>
      <c r="F30" s="298">
        <v>0</v>
      </c>
      <c r="G30" s="293">
        <f t="shared" si="7"/>
        <v>0</v>
      </c>
      <c r="H30" s="301">
        <f t="shared" si="8"/>
        <v>24</v>
      </c>
      <c r="I30" s="305">
        <f t="shared" si="9"/>
        <v>0.32827246614690192</v>
      </c>
      <c r="L30" s="45"/>
      <c r="M30" s="46"/>
      <c r="N30" s="46"/>
    </row>
    <row r="31" spans="1:14" ht="22.05" customHeight="1" thickTop="1" thickBot="1" x14ac:dyDescent="0.4">
      <c r="A31" s="273" t="s">
        <v>63</v>
      </c>
      <c r="B31" s="280">
        <f>SUM(B22:B30)</f>
        <v>358</v>
      </c>
      <c r="C31" s="279">
        <f t="shared" si="5"/>
        <v>100</v>
      </c>
      <c r="D31" s="281">
        <f>SUM(D22:D30)</f>
        <v>6929</v>
      </c>
      <c r="E31" s="279">
        <f t="shared" si="6"/>
        <v>100</v>
      </c>
      <c r="F31" s="280">
        <f>SUM(F22:F30)</f>
        <v>24</v>
      </c>
      <c r="G31" s="279">
        <f t="shared" si="7"/>
        <v>100</v>
      </c>
      <c r="H31" s="292">
        <f t="shared" si="8"/>
        <v>7311</v>
      </c>
      <c r="I31" s="291">
        <f t="shared" si="9"/>
        <v>100</v>
      </c>
      <c r="L31" s="45"/>
      <c r="M31" s="46"/>
      <c r="N31" s="46"/>
    </row>
    <row r="32" spans="1:14" ht="13.5" thickTop="1" x14ac:dyDescent="0.35">
      <c r="L32" s="45"/>
      <c r="M32" s="46"/>
      <c r="N32" s="46"/>
    </row>
    <row r="33" spans="1:14" ht="13.15" x14ac:dyDescent="0.35">
      <c r="A33" s="19" t="s">
        <v>82</v>
      </c>
      <c r="L33" s="45"/>
      <c r="M33" s="46"/>
      <c r="N33" s="46"/>
    </row>
    <row r="34" spans="1:14" ht="13.15" x14ac:dyDescent="0.35">
      <c r="A34" s="253" t="s">
        <v>986</v>
      </c>
      <c r="L34" s="45"/>
      <c r="M34" s="46"/>
      <c r="N34" s="46"/>
    </row>
  </sheetData>
  <mergeCells count="14">
    <mergeCell ref="H20:I20"/>
    <mergeCell ref="H11:I11"/>
    <mergeCell ref="B20:C20"/>
    <mergeCell ref="D20:E20"/>
    <mergeCell ref="F20:G20"/>
    <mergeCell ref="H4:I4"/>
    <mergeCell ref="B11:C11"/>
    <mergeCell ref="D11:E11"/>
    <mergeCell ref="F11:G11"/>
    <mergeCell ref="B3:G3"/>
    <mergeCell ref="H3:I3"/>
    <mergeCell ref="B4:C4"/>
    <mergeCell ref="D4:E4"/>
    <mergeCell ref="F4:G4"/>
  </mergeCells>
  <hyperlinks>
    <hyperlink ref="A2" location="TOC!A1" display="Return to Table of Contents"/>
  </hyperlinks>
  <pageMargins left="0.25" right="0.25" top="0.75" bottom="0.75" header="0.3" footer="0.3"/>
  <pageSetup scale="96" fitToHeight="0" orientation="portrait" r:id="rId1"/>
  <headerFooter>
    <oddHeader>&amp;L&amp;"Arial,Bold"2019-20 &amp;"Arial,Bold Italic"Survey of Allied Dental Education&amp;"Arial,Bold"
Report 1 - Dental Hygiene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60"/>
  <sheetViews>
    <sheetView workbookViewId="0"/>
  </sheetViews>
  <sheetFormatPr defaultColWidth="9.19921875" defaultRowHeight="12.75" x14ac:dyDescent="0.35"/>
  <cols>
    <col min="1" max="1" width="23.796875" style="1" customWidth="1"/>
    <col min="2" max="2" width="17.19921875" style="1" customWidth="1"/>
    <col min="3" max="16384" width="9.19921875" style="1"/>
  </cols>
  <sheetData>
    <row r="1" spans="1:17" ht="13.9" x14ac:dyDescent="0.4">
      <c r="A1" s="48" t="s">
        <v>947</v>
      </c>
    </row>
    <row r="2" spans="1:17" ht="13.5" x14ac:dyDescent="0.35">
      <c r="A2" s="234" t="s">
        <v>13</v>
      </c>
    </row>
    <row r="5" spans="1:17" x14ac:dyDescent="0.35">
      <c r="B5" s="1" t="s">
        <v>632</v>
      </c>
      <c r="C5" s="1" t="s">
        <v>633</v>
      </c>
      <c r="K5" s="59"/>
      <c r="O5" s="312"/>
      <c r="P5" s="313"/>
      <c r="Q5" s="313"/>
    </row>
    <row r="6" spans="1:17" x14ac:dyDescent="0.35">
      <c r="B6" s="1" t="s">
        <v>965</v>
      </c>
      <c r="C6" s="1">
        <v>16178</v>
      </c>
      <c r="O6" s="314"/>
      <c r="P6" s="313"/>
      <c r="Q6" s="313"/>
    </row>
    <row r="7" spans="1:17" x14ac:dyDescent="0.35">
      <c r="B7" s="1" t="s">
        <v>966</v>
      </c>
      <c r="C7" s="1">
        <v>1916</v>
      </c>
      <c r="O7" s="314"/>
      <c r="P7" s="313"/>
      <c r="Q7" s="313"/>
    </row>
    <row r="8" spans="1:17" x14ac:dyDescent="0.35">
      <c r="B8" s="1" t="s">
        <v>967</v>
      </c>
      <c r="C8" s="133">
        <v>43</v>
      </c>
      <c r="O8" s="315"/>
      <c r="P8" s="313"/>
      <c r="Q8" s="313"/>
    </row>
    <row r="9" spans="1:17" ht="13.15" x14ac:dyDescent="0.35">
      <c r="B9" s="1" t="s">
        <v>968</v>
      </c>
      <c r="C9" s="133">
        <v>1412</v>
      </c>
      <c r="O9" s="316"/>
      <c r="P9" s="316"/>
      <c r="Q9" s="313"/>
    </row>
    <row r="10" spans="1:17" ht="13.15" x14ac:dyDescent="0.35">
      <c r="B10" s="317" t="s">
        <v>969</v>
      </c>
      <c r="C10" s="133">
        <v>78</v>
      </c>
      <c r="O10" s="316"/>
      <c r="P10" s="312"/>
      <c r="Q10" s="313"/>
    </row>
    <row r="11" spans="1:17" ht="13.15" x14ac:dyDescent="0.35">
      <c r="C11" s="133"/>
      <c r="O11" s="316"/>
      <c r="P11" s="312"/>
      <c r="Q11" s="313"/>
    </row>
    <row r="12" spans="1:17" ht="13.15" x14ac:dyDescent="0.35">
      <c r="B12" s="317"/>
      <c r="C12" s="133"/>
      <c r="O12" s="316"/>
      <c r="P12" s="312"/>
      <c r="Q12" s="313"/>
    </row>
    <row r="13" spans="1:17" ht="13.15" x14ac:dyDescent="0.35">
      <c r="O13" s="316"/>
      <c r="P13" s="312"/>
      <c r="Q13" s="313"/>
    </row>
    <row r="14" spans="1:17" ht="13.5" thickBot="1" x14ac:dyDescent="0.4">
      <c r="O14" s="316"/>
      <c r="P14" s="312"/>
      <c r="Q14" s="313"/>
    </row>
    <row r="15" spans="1:17" ht="13.15" x14ac:dyDescent="0.35">
      <c r="B15" s="235"/>
      <c r="C15" s="236"/>
      <c r="O15" s="314"/>
      <c r="P15" s="313"/>
      <c r="Q15" s="313"/>
    </row>
    <row r="16" spans="1:17" ht="13.15" x14ac:dyDescent="0.35">
      <c r="B16" s="136"/>
      <c r="C16" s="133"/>
      <c r="O16" s="314"/>
      <c r="P16" s="313"/>
      <c r="Q16" s="313"/>
    </row>
    <row r="17" spans="1:17" ht="13.15" x14ac:dyDescent="0.35">
      <c r="B17" s="136"/>
      <c r="C17" s="133"/>
      <c r="O17" s="313"/>
      <c r="P17" s="313"/>
      <c r="Q17" s="313"/>
    </row>
    <row r="18" spans="1:17" ht="13.15" x14ac:dyDescent="0.35">
      <c r="B18" s="136"/>
      <c r="C18" s="133"/>
      <c r="O18" s="314"/>
      <c r="P18" s="313"/>
      <c r="Q18" s="313"/>
    </row>
    <row r="19" spans="1:17" ht="13.15" x14ac:dyDescent="0.35">
      <c r="B19" s="136"/>
      <c r="C19" s="133"/>
      <c r="O19" s="312"/>
      <c r="P19" s="313"/>
      <c r="Q19" s="313"/>
    </row>
    <row r="20" spans="1:17" ht="13.15" x14ac:dyDescent="0.35">
      <c r="B20" s="136"/>
      <c r="C20" s="133"/>
      <c r="O20" s="314"/>
      <c r="P20" s="313"/>
      <c r="Q20" s="313"/>
    </row>
    <row r="21" spans="1:17" x14ac:dyDescent="0.35">
      <c r="O21" s="314"/>
      <c r="P21" s="313"/>
      <c r="Q21" s="313"/>
    </row>
    <row r="22" spans="1:17" x14ac:dyDescent="0.35">
      <c r="O22" s="315"/>
      <c r="P22" s="313"/>
      <c r="Q22" s="313"/>
    </row>
    <row r="23" spans="1:17" ht="13.15" x14ac:dyDescent="0.35">
      <c r="O23" s="316"/>
      <c r="P23" s="316"/>
      <c r="Q23" s="313"/>
    </row>
    <row r="24" spans="1:17" ht="13.15" x14ac:dyDescent="0.35">
      <c r="O24" s="316"/>
      <c r="P24" s="312"/>
      <c r="Q24" s="313"/>
    </row>
    <row r="25" spans="1:17" ht="13.15" x14ac:dyDescent="0.35">
      <c r="O25" s="316"/>
      <c r="P25" s="312"/>
      <c r="Q25" s="313"/>
    </row>
    <row r="26" spans="1:17" ht="13.15" x14ac:dyDescent="0.35">
      <c r="O26" s="316"/>
      <c r="P26" s="312"/>
      <c r="Q26" s="313"/>
    </row>
    <row r="27" spans="1:17" ht="13.15" x14ac:dyDescent="0.35">
      <c r="A27" s="19"/>
      <c r="O27" s="316"/>
      <c r="P27" s="312"/>
      <c r="Q27" s="313"/>
    </row>
    <row r="28" spans="1:17" x14ac:dyDescent="0.35">
      <c r="A28" s="19" t="s">
        <v>82</v>
      </c>
    </row>
    <row r="29" spans="1:17" x14ac:dyDescent="0.35">
      <c r="A29" s="60" t="s">
        <v>986</v>
      </c>
    </row>
    <row r="32" spans="1:17" ht="13.9" x14ac:dyDescent="0.4">
      <c r="A32" s="48" t="s">
        <v>948</v>
      </c>
    </row>
    <row r="33" spans="2:4" ht="13.15" x14ac:dyDescent="0.35">
      <c r="D33" s="318"/>
    </row>
    <row r="34" spans="2:4" ht="13.15" x14ac:dyDescent="0.35">
      <c r="D34" s="319"/>
    </row>
    <row r="35" spans="2:4" x14ac:dyDescent="0.35">
      <c r="C35" s="1" t="s">
        <v>633</v>
      </c>
      <c r="D35" s="320"/>
    </row>
    <row r="36" spans="2:4" x14ac:dyDescent="0.35">
      <c r="B36" s="1" t="s">
        <v>970</v>
      </c>
      <c r="C36" s="133">
        <v>16178</v>
      </c>
      <c r="D36" s="320"/>
    </row>
    <row r="37" spans="2:4" x14ac:dyDescent="0.35">
      <c r="B37" s="1" t="s">
        <v>971</v>
      </c>
      <c r="C37" s="321">
        <v>9299</v>
      </c>
    </row>
    <row r="38" spans="2:4" x14ac:dyDescent="0.35">
      <c r="B38" s="1" t="s">
        <v>972</v>
      </c>
      <c r="C38" s="133">
        <v>12445</v>
      </c>
    </row>
    <row r="39" spans="2:4" x14ac:dyDescent="0.35">
      <c r="B39" s="1" t="s">
        <v>973</v>
      </c>
      <c r="C39" s="133">
        <v>11031</v>
      </c>
    </row>
    <row r="40" spans="2:4" ht="13.15" thickBot="1" x14ac:dyDescent="0.4"/>
    <row r="41" spans="2:4" ht="13.15" x14ac:dyDescent="0.35">
      <c r="B41" s="235"/>
      <c r="C41" s="236">
        <v>8879</v>
      </c>
    </row>
    <row r="42" spans="2:4" ht="13.15" x14ac:dyDescent="0.35">
      <c r="B42" s="136"/>
      <c r="C42" s="133">
        <v>420</v>
      </c>
    </row>
    <row r="43" spans="2:4" ht="13.15" x14ac:dyDescent="0.35">
      <c r="B43" s="136"/>
      <c r="C43" s="133">
        <f>SUM(C41:C42)</f>
        <v>9299</v>
      </c>
    </row>
    <row r="44" spans="2:4" ht="13.15" x14ac:dyDescent="0.35">
      <c r="B44" s="136"/>
      <c r="C44" s="133"/>
    </row>
    <row r="45" spans="2:4" ht="13.15" x14ac:dyDescent="0.35">
      <c r="B45" s="136"/>
      <c r="C45" s="133"/>
    </row>
    <row r="46" spans="2:4" ht="13.15" x14ac:dyDescent="0.35">
      <c r="B46" s="136"/>
      <c r="C46" s="133"/>
    </row>
    <row r="53" spans="1:1" x14ac:dyDescent="0.35">
      <c r="A53" s="19"/>
    </row>
    <row r="54" spans="1:1" x14ac:dyDescent="0.35">
      <c r="A54" s="60"/>
    </row>
    <row r="59" spans="1:1" x14ac:dyDescent="0.35">
      <c r="A59" s="19" t="s">
        <v>82</v>
      </c>
    </row>
    <row r="60" spans="1:1" x14ac:dyDescent="0.35">
      <c r="A60" s="60" t="s">
        <v>986</v>
      </c>
    </row>
  </sheetData>
  <hyperlinks>
    <hyperlink ref="A2" location="TOC!A1" display="Return to Table of Contents"/>
  </hyperlinks>
  <pageMargins left="0.25" right="0.25" top="0.75" bottom="0.75" header="0.3" footer="0.3"/>
  <pageSetup scale="84" orientation="portrait" r:id="rId1"/>
  <headerFooter>
    <oddHeader>&amp;L&amp;"Arial,Bold"2019-20 &amp;"Arial,Bold Italic"Survey of Allied Dental Education&amp;"Arial,Bold"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37"/>
  <sheetViews>
    <sheetView zoomScaleNormal="100" workbookViewId="0">
      <pane xSplit="2" ySplit="5" topLeftCell="C6" activePane="bottomRight" state="frozen"/>
      <selection activeCell="H11" sqref="H11"/>
      <selection pane="topRight" activeCell="H11" sqref="H11"/>
      <selection pane="bottomLeft" activeCell="H11" sqref="H11"/>
      <selection pane="bottomRight" sqref="A1:B1"/>
    </sheetView>
  </sheetViews>
  <sheetFormatPr defaultColWidth="9.19921875" defaultRowHeight="12.75" x14ac:dyDescent="0.35"/>
  <cols>
    <col min="1" max="1" width="8.19921875" style="77" customWidth="1"/>
    <col min="2" max="2" width="75" style="77" customWidth="1"/>
    <col min="3" max="9" width="12.796875" style="77" customWidth="1"/>
    <col min="10" max="10" width="13.53125" style="77" customWidth="1"/>
    <col min="11" max="11" width="12.796875" style="77" customWidth="1"/>
    <col min="12" max="12" width="12.46484375" style="77" customWidth="1"/>
    <col min="13" max="16384" width="9.19921875" style="77"/>
  </cols>
  <sheetData>
    <row r="1" spans="1:12" ht="30" customHeight="1" x14ac:dyDescent="0.4">
      <c r="A1" s="576" t="s">
        <v>911</v>
      </c>
      <c r="B1" s="576"/>
    </row>
    <row r="2" spans="1:12" ht="21" customHeight="1" x14ac:dyDescent="0.35">
      <c r="A2" s="535" t="s">
        <v>13</v>
      </c>
      <c r="B2" s="535"/>
    </row>
    <row r="3" spans="1:12" x14ac:dyDescent="0.35">
      <c r="A3" s="537" t="s">
        <v>85</v>
      </c>
      <c r="B3" s="552" t="s">
        <v>86</v>
      </c>
      <c r="C3" s="577" t="s">
        <v>634</v>
      </c>
      <c r="D3" s="577" t="s">
        <v>635</v>
      </c>
      <c r="E3" s="577" t="s">
        <v>636</v>
      </c>
      <c r="F3" s="577" t="s">
        <v>637</v>
      </c>
      <c r="G3" s="577" t="s">
        <v>553</v>
      </c>
      <c r="H3" s="577" t="s">
        <v>638</v>
      </c>
      <c r="I3" s="577" t="s">
        <v>639</v>
      </c>
      <c r="J3" s="577" t="s">
        <v>640</v>
      </c>
      <c r="K3" s="577" t="s">
        <v>42</v>
      </c>
      <c r="L3" s="577" t="s">
        <v>641</v>
      </c>
    </row>
    <row r="4" spans="1:12" ht="25.5" customHeight="1" x14ac:dyDescent="0.35">
      <c r="A4" s="537"/>
      <c r="B4" s="552"/>
      <c r="C4" s="577"/>
      <c r="D4" s="577"/>
      <c r="E4" s="577"/>
      <c r="F4" s="577"/>
      <c r="G4" s="577"/>
      <c r="H4" s="577"/>
      <c r="I4" s="577"/>
      <c r="J4" s="577"/>
      <c r="K4" s="577"/>
      <c r="L4" s="577"/>
    </row>
    <row r="5" spans="1:12" ht="21.75" customHeight="1" x14ac:dyDescent="0.35">
      <c r="A5" s="537"/>
      <c r="B5" s="552"/>
      <c r="C5" s="577"/>
      <c r="D5" s="577"/>
      <c r="E5" s="577"/>
      <c r="F5" s="577"/>
      <c r="G5" s="577"/>
      <c r="H5" s="577"/>
      <c r="I5" s="577"/>
      <c r="J5" s="577"/>
      <c r="K5" s="577"/>
      <c r="L5" s="577"/>
    </row>
    <row r="6" spans="1:12" ht="20.100000000000001" customHeight="1" x14ac:dyDescent="0.35">
      <c r="A6" s="105" t="s">
        <v>91</v>
      </c>
      <c r="B6" s="106" t="s">
        <v>92</v>
      </c>
      <c r="C6" s="322">
        <v>10</v>
      </c>
      <c r="D6" s="322">
        <v>2</v>
      </c>
      <c r="E6" s="322">
        <v>1</v>
      </c>
      <c r="F6" s="322">
        <v>0</v>
      </c>
      <c r="G6" s="322">
        <v>1</v>
      </c>
      <c r="H6" s="322">
        <v>1</v>
      </c>
      <c r="I6" s="322">
        <v>0</v>
      </c>
      <c r="J6" s="322">
        <v>0</v>
      </c>
      <c r="K6" s="322">
        <v>0</v>
      </c>
      <c r="L6" s="322">
        <v>15</v>
      </c>
    </row>
    <row r="7" spans="1:12" ht="20.100000000000001" customHeight="1" x14ac:dyDescent="0.35">
      <c r="A7" s="110" t="s">
        <v>91</v>
      </c>
      <c r="B7" s="111" t="s">
        <v>95</v>
      </c>
      <c r="C7" s="323">
        <v>0</v>
      </c>
      <c r="D7" s="323">
        <v>1</v>
      </c>
      <c r="E7" s="323">
        <v>8</v>
      </c>
      <c r="F7" s="323">
        <v>8</v>
      </c>
      <c r="G7" s="323">
        <v>8</v>
      </c>
      <c r="H7" s="323">
        <v>2</v>
      </c>
      <c r="I7" s="323">
        <v>2</v>
      </c>
      <c r="J7" s="323">
        <v>1</v>
      </c>
      <c r="K7" s="323">
        <v>0</v>
      </c>
      <c r="L7" s="323">
        <v>30</v>
      </c>
    </row>
    <row r="8" spans="1:12" ht="20.100000000000001" customHeight="1" x14ac:dyDescent="0.35">
      <c r="A8" s="105" t="s">
        <v>96</v>
      </c>
      <c r="B8" s="106" t="s">
        <v>97</v>
      </c>
      <c r="C8" s="322">
        <v>0</v>
      </c>
      <c r="D8" s="322">
        <v>0</v>
      </c>
      <c r="E8" s="322">
        <v>0</v>
      </c>
      <c r="F8" s="322">
        <v>3</v>
      </c>
      <c r="G8" s="322">
        <v>4</v>
      </c>
      <c r="H8" s="322">
        <v>3</v>
      </c>
      <c r="I8" s="322">
        <v>2</v>
      </c>
      <c r="J8" s="322">
        <v>2</v>
      </c>
      <c r="K8" s="322">
        <v>0</v>
      </c>
      <c r="L8" s="322">
        <v>14</v>
      </c>
    </row>
    <row r="9" spans="1:12" ht="20.100000000000001" customHeight="1" x14ac:dyDescent="0.35">
      <c r="A9" s="110" t="s">
        <v>98</v>
      </c>
      <c r="B9" s="111" t="s">
        <v>99</v>
      </c>
      <c r="C9" s="323">
        <v>6</v>
      </c>
      <c r="D9" s="323">
        <v>1</v>
      </c>
      <c r="E9" s="323">
        <v>3</v>
      </c>
      <c r="F9" s="323">
        <v>1</v>
      </c>
      <c r="G9" s="323">
        <v>10</v>
      </c>
      <c r="H9" s="323">
        <v>0</v>
      </c>
      <c r="I9" s="323">
        <v>0</v>
      </c>
      <c r="J9" s="323">
        <v>6</v>
      </c>
      <c r="K9" s="323">
        <v>34</v>
      </c>
      <c r="L9" s="323">
        <v>61</v>
      </c>
    </row>
    <row r="10" spans="1:12" ht="20.100000000000001" customHeight="1" x14ac:dyDescent="0.35">
      <c r="A10" s="105" t="s">
        <v>98</v>
      </c>
      <c r="B10" s="106" t="s">
        <v>100</v>
      </c>
      <c r="C10" s="322">
        <v>0</v>
      </c>
      <c r="D10" s="322">
        <v>0</v>
      </c>
      <c r="E10" s="322">
        <v>0</v>
      </c>
      <c r="F10" s="322">
        <v>0</v>
      </c>
      <c r="G10" s="322">
        <v>0</v>
      </c>
      <c r="H10" s="322">
        <v>0</v>
      </c>
      <c r="I10" s="322">
        <v>0</v>
      </c>
      <c r="J10" s="322">
        <v>0</v>
      </c>
      <c r="K10" s="322">
        <v>0</v>
      </c>
      <c r="L10" s="322">
        <v>0</v>
      </c>
    </row>
    <row r="11" spans="1:12" ht="20.100000000000001" customHeight="1" x14ac:dyDescent="0.35">
      <c r="A11" s="110" t="s">
        <v>98</v>
      </c>
      <c r="B11" s="111" t="s">
        <v>101</v>
      </c>
      <c r="C11" s="323">
        <v>0</v>
      </c>
      <c r="D11" s="323">
        <v>0</v>
      </c>
      <c r="E11" s="323">
        <v>2</v>
      </c>
      <c r="F11" s="323">
        <v>6</v>
      </c>
      <c r="G11" s="323">
        <v>6</v>
      </c>
      <c r="H11" s="323">
        <v>2</v>
      </c>
      <c r="I11" s="323">
        <v>0</v>
      </c>
      <c r="J11" s="323">
        <v>3</v>
      </c>
      <c r="K11" s="323">
        <v>0</v>
      </c>
      <c r="L11" s="323">
        <v>19</v>
      </c>
    </row>
    <row r="12" spans="1:12" ht="20.100000000000001" customHeight="1" x14ac:dyDescent="0.35">
      <c r="A12" s="105" t="s">
        <v>98</v>
      </c>
      <c r="B12" s="106" t="s">
        <v>102</v>
      </c>
      <c r="C12" s="322">
        <v>0</v>
      </c>
      <c r="D12" s="322">
        <v>0</v>
      </c>
      <c r="E12" s="322">
        <v>6</v>
      </c>
      <c r="F12" s="322">
        <v>5</v>
      </c>
      <c r="G12" s="322">
        <v>2</v>
      </c>
      <c r="H12" s="322">
        <v>1</v>
      </c>
      <c r="I12" s="322">
        <v>0</v>
      </c>
      <c r="J12" s="322">
        <v>3</v>
      </c>
      <c r="K12" s="322">
        <v>0</v>
      </c>
      <c r="L12" s="322">
        <v>17</v>
      </c>
    </row>
    <row r="13" spans="1:12" ht="20.100000000000001" customHeight="1" x14ac:dyDescent="0.35">
      <c r="A13" s="110" t="s">
        <v>98</v>
      </c>
      <c r="B13" s="111" t="s">
        <v>103</v>
      </c>
      <c r="C13" s="323">
        <v>0</v>
      </c>
      <c r="D13" s="323">
        <v>0</v>
      </c>
      <c r="E13" s="323">
        <v>0</v>
      </c>
      <c r="F13" s="323">
        <v>29</v>
      </c>
      <c r="G13" s="323">
        <v>0</v>
      </c>
      <c r="H13" s="323">
        <v>0</v>
      </c>
      <c r="I13" s="323">
        <v>0</v>
      </c>
      <c r="J13" s="323">
        <v>2</v>
      </c>
      <c r="K13" s="323">
        <v>0</v>
      </c>
      <c r="L13" s="323">
        <v>31</v>
      </c>
    </row>
    <row r="14" spans="1:12" ht="20.100000000000001" customHeight="1" x14ac:dyDescent="0.35">
      <c r="A14" s="105" t="s">
        <v>98</v>
      </c>
      <c r="B14" s="106" t="s">
        <v>104</v>
      </c>
      <c r="C14" s="322">
        <v>0</v>
      </c>
      <c r="D14" s="322">
        <v>0</v>
      </c>
      <c r="E14" s="322">
        <v>1</v>
      </c>
      <c r="F14" s="322">
        <v>11</v>
      </c>
      <c r="G14" s="322">
        <v>5</v>
      </c>
      <c r="H14" s="322">
        <v>0</v>
      </c>
      <c r="I14" s="322">
        <v>3</v>
      </c>
      <c r="J14" s="322">
        <v>0</v>
      </c>
      <c r="K14" s="322">
        <v>1</v>
      </c>
      <c r="L14" s="322">
        <v>21</v>
      </c>
    </row>
    <row r="15" spans="1:12" ht="20.100000000000001" customHeight="1" x14ac:dyDescent="0.35">
      <c r="A15" s="110" t="s">
        <v>98</v>
      </c>
      <c r="B15" s="111" t="s">
        <v>105</v>
      </c>
      <c r="C15" s="323">
        <v>3</v>
      </c>
      <c r="D15" s="323">
        <v>0</v>
      </c>
      <c r="E15" s="323">
        <v>4</v>
      </c>
      <c r="F15" s="323">
        <v>5</v>
      </c>
      <c r="G15" s="323">
        <v>5</v>
      </c>
      <c r="H15" s="323">
        <v>5</v>
      </c>
      <c r="I15" s="323">
        <v>2</v>
      </c>
      <c r="J15" s="323">
        <v>5</v>
      </c>
      <c r="K15" s="323">
        <v>1</v>
      </c>
      <c r="L15" s="323">
        <v>30</v>
      </c>
    </row>
    <row r="16" spans="1:12" ht="20.100000000000001" customHeight="1" x14ac:dyDescent="0.35">
      <c r="A16" s="105" t="s">
        <v>98</v>
      </c>
      <c r="B16" s="106" t="s">
        <v>106</v>
      </c>
      <c r="C16" s="322">
        <v>0</v>
      </c>
      <c r="D16" s="322">
        <v>0</v>
      </c>
      <c r="E16" s="322">
        <v>0</v>
      </c>
      <c r="F16" s="322">
        <v>8</v>
      </c>
      <c r="G16" s="322">
        <v>6</v>
      </c>
      <c r="H16" s="322">
        <v>1</v>
      </c>
      <c r="I16" s="322">
        <v>0</v>
      </c>
      <c r="J16" s="322">
        <v>6</v>
      </c>
      <c r="K16" s="322">
        <v>0</v>
      </c>
      <c r="L16" s="322">
        <v>21</v>
      </c>
    </row>
    <row r="17" spans="1:12" ht="20.100000000000001" customHeight="1" x14ac:dyDescent="0.35">
      <c r="A17" s="110" t="s">
        <v>107</v>
      </c>
      <c r="B17" s="111" t="s">
        <v>108</v>
      </c>
      <c r="C17" s="323">
        <v>0</v>
      </c>
      <c r="D17" s="323">
        <v>0</v>
      </c>
      <c r="E17" s="323">
        <v>0</v>
      </c>
      <c r="F17" s="323">
        <v>7</v>
      </c>
      <c r="G17" s="323">
        <v>6</v>
      </c>
      <c r="H17" s="323">
        <v>1</v>
      </c>
      <c r="I17" s="323">
        <v>1</v>
      </c>
      <c r="J17" s="323">
        <v>0</v>
      </c>
      <c r="K17" s="323">
        <v>1</v>
      </c>
      <c r="L17" s="323">
        <v>16</v>
      </c>
    </row>
    <row r="18" spans="1:12" ht="20.100000000000001" customHeight="1" x14ac:dyDescent="0.35">
      <c r="A18" s="105" t="s">
        <v>107</v>
      </c>
      <c r="B18" s="106" t="s">
        <v>109</v>
      </c>
      <c r="C18" s="322">
        <v>0</v>
      </c>
      <c r="D18" s="322">
        <v>0</v>
      </c>
      <c r="E18" s="322">
        <v>0</v>
      </c>
      <c r="F18" s="322">
        <v>17</v>
      </c>
      <c r="G18" s="322">
        <v>4</v>
      </c>
      <c r="H18" s="322">
        <v>7</v>
      </c>
      <c r="I18" s="322">
        <v>1</v>
      </c>
      <c r="J18" s="322">
        <v>7</v>
      </c>
      <c r="K18" s="322">
        <v>0</v>
      </c>
      <c r="L18" s="322">
        <v>36</v>
      </c>
    </row>
    <row r="19" spans="1:12" ht="20.100000000000001" customHeight="1" x14ac:dyDescent="0.35">
      <c r="A19" s="110" t="s">
        <v>110</v>
      </c>
      <c r="B19" s="111" t="s">
        <v>111</v>
      </c>
      <c r="C19" s="323">
        <v>0</v>
      </c>
      <c r="D19" s="323">
        <v>0</v>
      </c>
      <c r="E19" s="323">
        <v>0</v>
      </c>
      <c r="F19" s="323">
        <v>2</v>
      </c>
      <c r="G19" s="323">
        <v>11</v>
      </c>
      <c r="H19" s="323">
        <v>1</v>
      </c>
      <c r="I19" s="323">
        <v>5</v>
      </c>
      <c r="J19" s="323">
        <v>2</v>
      </c>
      <c r="K19" s="323">
        <v>0</v>
      </c>
      <c r="L19" s="323">
        <v>21</v>
      </c>
    </row>
    <row r="20" spans="1:12" ht="20.100000000000001" customHeight="1" x14ac:dyDescent="0.35">
      <c r="A20" s="105" t="s">
        <v>110</v>
      </c>
      <c r="B20" s="106" t="s">
        <v>112</v>
      </c>
      <c r="C20" s="322">
        <v>5</v>
      </c>
      <c r="D20" s="322">
        <v>1</v>
      </c>
      <c r="E20" s="322">
        <v>3</v>
      </c>
      <c r="F20" s="322">
        <v>2</v>
      </c>
      <c r="G20" s="322">
        <v>8</v>
      </c>
      <c r="H20" s="322">
        <v>0</v>
      </c>
      <c r="I20" s="322">
        <v>2</v>
      </c>
      <c r="J20" s="322">
        <v>3</v>
      </c>
      <c r="K20" s="322">
        <v>36</v>
      </c>
      <c r="L20" s="322">
        <v>60</v>
      </c>
    </row>
    <row r="21" spans="1:12" ht="20.100000000000001" customHeight="1" x14ac:dyDescent="0.35">
      <c r="A21" s="110" t="s">
        <v>110</v>
      </c>
      <c r="B21" s="111" t="s">
        <v>113</v>
      </c>
      <c r="C21" s="323">
        <v>1</v>
      </c>
      <c r="D21" s="323">
        <v>2</v>
      </c>
      <c r="E21" s="323">
        <v>2</v>
      </c>
      <c r="F21" s="323">
        <v>4</v>
      </c>
      <c r="G21" s="323">
        <v>5</v>
      </c>
      <c r="H21" s="323">
        <v>2</v>
      </c>
      <c r="I21" s="323">
        <v>1</v>
      </c>
      <c r="J21" s="323">
        <v>3</v>
      </c>
      <c r="K21" s="323">
        <v>10</v>
      </c>
      <c r="L21" s="323">
        <v>30</v>
      </c>
    </row>
    <row r="22" spans="1:12" ht="20.100000000000001" customHeight="1" x14ac:dyDescent="0.35">
      <c r="A22" s="105" t="s">
        <v>110</v>
      </c>
      <c r="B22" s="106" t="s">
        <v>114</v>
      </c>
      <c r="C22" s="322">
        <v>0</v>
      </c>
      <c r="D22" s="322">
        <v>0</v>
      </c>
      <c r="E22" s="322">
        <v>0</v>
      </c>
      <c r="F22" s="322">
        <v>2</v>
      </c>
      <c r="G22" s="322">
        <v>10</v>
      </c>
      <c r="H22" s="322">
        <v>3</v>
      </c>
      <c r="I22" s="322">
        <v>2</v>
      </c>
      <c r="J22" s="322">
        <v>7</v>
      </c>
      <c r="K22" s="322">
        <v>0</v>
      </c>
      <c r="L22" s="322">
        <v>24</v>
      </c>
    </row>
    <row r="23" spans="1:12" ht="20.100000000000001" customHeight="1" x14ac:dyDescent="0.35">
      <c r="A23" s="110" t="s">
        <v>110</v>
      </c>
      <c r="B23" s="111" t="s">
        <v>115</v>
      </c>
      <c r="C23" s="323">
        <v>1</v>
      </c>
      <c r="D23" s="323">
        <v>0</v>
      </c>
      <c r="E23" s="323">
        <v>0</v>
      </c>
      <c r="F23" s="323">
        <v>1</v>
      </c>
      <c r="G23" s="323">
        <v>10</v>
      </c>
      <c r="H23" s="323">
        <v>1</v>
      </c>
      <c r="I23" s="323">
        <v>0</v>
      </c>
      <c r="J23" s="323">
        <v>6</v>
      </c>
      <c r="K23" s="323">
        <v>1</v>
      </c>
      <c r="L23" s="323">
        <v>20</v>
      </c>
    </row>
    <row r="24" spans="1:12" ht="20.100000000000001" customHeight="1" x14ac:dyDescent="0.35">
      <c r="A24" s="105" t="s">
        <v>110</v>
      </c>
      <c r="B24" s="106" t="s">
        <v>116</v>
      </c>
      <c r="C24" s="322">
        <v>2</v>
      </c>
      <c r="D24" s="322">
        <v>2</v>
      </c>
      <c r="E24" s="322">
        <v>1</v>
      </c>
      <c r="F24" s="322">
        <v>5</v>
      </c>
      <c r="G24" s="322">
        <v>3</v>
      </c>
      <c r="H24" s="322">
        <v>1</v>
      </c>
      <c r="I24" s="322">
        <v>6</v>
      </c>
      <c r="J24" s="322">
        <v>3</v>
      </c>
      <c r="K24" s="322">
        <v>0</v>
      </c>
      <c r="L24" s="322">
        <v>23</v>
      </c>
    </row>
    <row r="25" spans="1:12" ht="20.100000000000001" customHeight="1" x14ac:dyDescent="0.35">
      <c r="A25" s="110" t="s">
        <v>110</v>
      </c>
      <c r="B25" s="111" t="s">
        <v>117</v>
      </c>
      <c r="C25" s="323">
        <v>7</v>
      </c>
      <c r="D25" s="323">
        <v>7</v>
      </c>
      <c r="E25" s="323">
        <v>0</v>
      </c>
      <c r="F25" s="323">
        <v>2</v>
      </c>
      <c r="G25" s="323">
        <v>0</v>
      </c>
      <c r="H25" s="323">
        <v>1</v>
      </c>
      <c r="I25" s="323">
        <v>4</v>
      </c>
      <c r="J25" s="323">
        <v>3</v>
      </c>
      <c r="K25" s="323">
        <v>0</v>
      </c>
      <c r="L25" s="323">
        <v>24</v>
      </c>
    </row>
    <row r="26" spans="1:12" ht="20.100000000000001" customHeight="1" x14ac:dyDescent="0.35">
      <c r="A26" s="105" t="s">
        <v>110</v>
      </c>
      <c r="B26" s="106" t="s">
        <v>118</v>
      </c>
      <c r="C26" s="322">
        <v>2</v>
      </c>
      <c r="D26" s="322">
        <v>1</v>
      </c>
      <c r="E26" s="322">
        <v>4</v>
      </c>
      <c r="F26" s="322">
        <v>2</v>
      </c>
      <c r="G26" s="322">
        <v>2</v>
      </c>
      <c r="H26" s="322">
        <v>1</v>
      </c>
      <c r="I26" s="322">
        <v>0</v>
      </c>
      <c r="J26" s="322">
        <v>7</v>
      </c>
      <c r="K26" s="322">
        <v>4</v>
      </c>
      <c r="L26" s="322">
        <v>23</v>
      </c>
    </row>
    <row r="27" spans="1:12" ht="20.100000000000001" customHeight="1" x14ac:dyDescent="0.35">
      <c r="A27" s="110" t="s">
        <v>110</v>
      </c>
      <c r="B27" s="111" t="s">
        <v>119</v>
      </c>
      <c r="C27" s="323">
        <v>0</v>
      </c>
      <c r="D27" s="323">
        <v>0</v>
      </c>
      <c r="E27" s="323">
        <v>0</v>
      </c>
      <c r="F27" s="323">
        <v>9</v>
      </c>
      <c r="G27" s="323">
        <v>4</v>
      </c>
      <c r="H27" s="323">
        <v>0</v>
      </c>
      <c r="I27" s="323">
        <v>4</v>
      </c>
      <c r="J27" s="323">
        <v>5</v>
      </c>
      <c r="K27" s="323">
        <v>1</v>
      </c>
      <c r="L27" s="323">
        <v>23</v>
      </c>
    </row>
    <row r="28" spans="1:12" ht="20.100000000000001" customHeight="1" x14ac:dyDescent="0.35">
      <c r="A28" s="105" t="s">
        <v>110</v>
      </c>
      <c r="B28" s="106" t="s">
        <v>120</v>
      </c>
      <c r="C28" s="322">
        <v>0</v>
      </c>
      <c r="D28" s="322">
        <v>0</v>
      </c>
      <c r="E28" s="322">
        <v>0</v>
      </c>
      <c r="F28" s="322">
        <v>2</v>
      </c>
      <c r="G28" s="322">
        <v>10</v>
      </c>
      <c r="H28" s="322">
        <v>1</v>
      </c>
      <c r="I28" s="322">
        <v>0</v>
      </c>
      <c r="J28" s="322">
        <v>7</v>
      </c>
      <c r="K28" s="322">
        <v>0</v>
      </c>
      <c r="L28" s="322">
        <v>20</v>
      </c>
    </row>
    <row r="29" spans="1:12" ht="20.100000000000001" customHeight="1" x14ac:dyDescent="0.35">
      <c r="A29" s="110" t="s">
        <v>110</v>
      </c>
      <c r="B29" s="111" t="s">
        <v>121</v>
      </c>
      <c r="C29" s="323">
        <v>0</v>
      </c>
      <c r="D29" s="323">
        <v>0</v>
      </c>
      <c r="E29" s="323">
        <v>0</v>
      </c>
      <c r="F29" s="323">
        <v>0</v>
      </c>
      <c r="G29" s="323">
        <v>14</v>
      </c>
      <c r="H29" s="323">
        <v>1</v>
      </c>
      <c r="I29" s="323">
        <v>3</v>
      </c>
      <c r="J29" s="323">
        <v>6</v>
      </c>
      <c r="K29" s="323">
        <v>0</v>
      </c>
      <c r="L29" s="323">
        <v>24</v>
      </c>
    </row>
    <row r="30" spans="1:12" ht="20.100000000000001" customHeight="1" x14ac:dyDescent="0.35">
      <c r="A30" s="105" t="s">
        <v>110</v>
      </c>
      <c r="B30" s="106" t="s">
        <v>122</v>
      </c>
      <c r="C30" s="322">
        <v>0</v>
      </c>
      <c r="D30" s="322">
        <v>0</v>
      </c>
      <c r="E30" s="322">
        <v>0</v>
      </c>
      <c r="F30" s="322">
        <v>5</v>
      </c>
      <c r="G30" s="322">
        <v>15</v>
      </c>
      <c r="H30" s="322">
        <v>3</v>
      </c>
      <c r="I30" s="322">
        <v>2</v>
      </c>
      <c r="J30" s="322">
        <v>5</v>
      </c>
      <c r="K30" s="322">
        <v>0</v>
      </c>
      <c r="L30" s="322">
        <v>30</v>
      </c>
    </row>
    <row r="31" spans="1:12" ht="20.100000000000001" customHeight="1" x14ac:dyDescent="0.35">
      <c r="A31" s="110" t="s">
        <v>110</v>
      </c>
      <c r="B31" s="111" t="s">
        <v>123</v>
      </c>
      <c r="C31" s="323">
        <v>0</v>
      </c>
      <c r="D31" s="323">
        <v>0</v>
      </c>
      <c r="E31" s="323">
        <v>0</v>
      </c>
      <c r="F31" s="323">
        <v>1</v>
      </c>
      <c r="G31" s="323">
        <v>5</v>
      </c>
      <c r="H31" s="323">
        <v>6</v>
      </c>
      <c r="I31" s="323">
        <v>2</v>
      </c>
      <c r="J31" s="323">
        <v>5</v>
      </c>
      <c r="K31" s="323">
        <v>1</v>
      </c>
      <c r="L31" s="323">
        <v>20</v>
      </c>
    </row>
    <row r="32" spans="1:12" ht="20.100000000000001" customHeight="1" x14ac:dyDescent="0.35">
      <c r="A32" s="105" t="s">
        <v>110</v>
      </c>
      <c r="B32" s="106" t="s">
        <v>124</v>
      </c>
      <c r="C32" s="322">
        <v>0</v>
      </c>
      <c r="D32" s="322">
        <v>0</v>
      </c>
      <c r="E32" s="322">
        <v>0</v>
      </c>
      <c r="F32" s="322">
        <v>3</v>
      </c>
      <c r="G32" s="322">
        <v>11</v>
      </c>
      <c r="H32" s="322">
        <v>7</v>
      </c>
      <c r="I32" s="322">
        <v>3</v>
      </c>
      <c r="J32" s="322">
        <v>14</v>
      </c>
      <c r="K32" s="322">
        <v>1</v>
      </c>
      <c r="L32" s="322">
        <v>39</v>
      </c>
    </row>
    <row r="33" spans="1:12" ht="20.100000000000001" customHeight="1" x14ac:dyDescent="0.35">
      <c r="A33" s="110" t="s">
        <v>110</v>
      </c>
      <c r="B33" s="111" t="s">
        <v>125</v>
      </c>
      <c r="C33" s="323">
        <v>0</v>
      </c>
      <c r="D33" s="323">
        <v>0</v>
      </c>
      <c r="E33" s="323">
        <v>0</v>
      </c>
      <c r="F33" s="323">
        <v>3</v>
      </c>
      <c r="G33" s="323">
        <v>8</v>
      </c>
      <c r="H33" s="323">
        <v>4</v>
      </c>
      <c r="I33" s="323">
        <v>3</v>
      </c>
      <c r="J33" s="323">
        <v>2</v>
      </c>
      <c r="K33" s="323">
        <v>0</v>
      </c>
      <c r="L33" s="323">
        <v>20</v>
      </c>
    </row>
    <row r="34" spans="1:12" ht="20.100000000000001" customHeight="1" x14ac:dyDescent="0.35">
      <c r="A34" s="105" t="s">
        <v>110</v>
      </c>
      <c r="B34" s="106" t="s">
        <v>126</v>
      </c>
      <c r="C34" s="322">
        <v>0</v>
      </c>
      <c r="D34" s="322">
        <v>0</v>
      </c>
      <c r="E34" s="322">
        <v>0</v>
      </c>
      <c r="F34" s="322">
        <v>0</v>
      </c>
      <c r="G34" s="322">
        <v>10</v>
      </c>
      <c r="H34" s="322">
        <v>3</v>
      </c>
      <c r="I34" s="322">
        <v>7</v>
      </c>
      <c r="J34" s="322">
        <v>0</v>
      </c>
      <c r="K34" s="322">
        <v>0</v>
      </c>
      <c r="L34" s="322">
        <v>20</v>
      </c>
    </row>
    <row r="35" spans="1:12" ht="20.100000000000001" customHeight="1" x14ac:dyDescent="0.35">
      <c r="A35" s="110" t="s">
        <v>110</v>
      </c>
      <c r="B35" s="111" t="s">
        <v>127</v>
      </c>
      <c r="C35" s="323">
        <v>0</v>
      </c>
      <c r="D35" s="323">
        <v>0</v>
      </c>
      <c r="E35" s="323">
        <v>0</v>
      </c>
      <c r="F35" s="323">
        <v>5</v>
      </c>
      <c r="G35" s="323">
        <v>1</v>
      </c>
      <c r="H35" s="323">
        <v>3</v>
      </c>
      <c r="I35" s="323">
        <v>2</v>
      </c>
      <c r="J35" s="323">
        <v>5</v>
      </c>
      <c r="K35" s="323">
        <v>0</v>
      </c>
      <c r="L35" s="323">
        <v>16</v>
      </c>
    </row>
    <row r="36" spans="1:12" ht="20.100000000000001" customHeight="1" x14ac:dyDescent="0.35">
      <c r="A36" s="105" t="s">
        <v>110</v>
      </c>
      <c r="B36" s="106" t="s">
        <v>128</v>
      </c>
      <c r="C36" s="322">
        <v>0</v>
      </c>
      <c r="D36" s="322">
        <v>0</v>
      </c>
      <c r="E36" s="322">
        <v>0</v>
      </c>
      <c r="F36" s="322">
        <v>4</v>
      </c>
      <c r="G36" s="322">
        <v>15</v>
      </c>
      <c r="H36" s="322">
        <v>1</v>
      </c>
      <c r="I36" s="322">
        <v>4</v>
      </c>
      <c r="J36" s="322">
        <v>0</v>
      </c>
      <c r="K36" s="322">
        <v>0</v>
      </c>
      <c r="L36" s="322">
        <v>24</v>
      </c>
    </row>
    <row r="37" spans="1:12" ht="20.100000000000001" customHeight="1" x14ac:dyDescent="0.35">
      <c r="A37" s="110" t="s">
        <v>110</v>
      </c>
      <c r="B37" s="111" t="s">
        <v>129</v>
      </c>
      <c r="C37" s="323">
        <v>1</v>
      </c>
      <c r="D37" s="323">
        <v>1</v>
      </c>
      <c r="E37" s="323">
        <v>2</v>
      </c>
      <c r="F37" s="323">
        <v>6</v>
      </c>
      <c r="G37" s="323">
        <v>4</v>
      </c>
      <c r="H37" s="323">
        <v>5</v>
      </c>
      <c r="I37" s="323">
        <v>0</v>
      </c>
      <c r="J37" s="323">
        <v>2</v>
      </c>
      <c r="K37" s="323">
        <v>0</v>
      </c>
      <c r="L37" s="323">
        <v>21</v>
      </c>
    </row>
    <row r="38" spans="1:12" ht="20.100000000000001" customHeight="1" x14ac:dyDescent="0.35">
      <c r="A38" s="105" t="s">
        <v>110</v>
      </c>
      <c r="B38" s="106" t="s">
        <v>130</v>
      </c>
      <c r="C38" s="322">
        <v>0</v>
      </c>
      <c r="D38" s="322">
        <v>0</v>
      </c>
      <c r="E38" s="322">
        <v>0</v>
      </c>
      <c r="F38" s="322">
        <v>12</v>
      </c>
      <c r="G38" s="322">
        <v>16</v>
      </c>
      <c r="H38" s="322">
        <v>4</v>
      </c>
      <c r="I38" s="322">
        <v>0</v>
      </c>
      <c r="J38" s="322">
        <v>0</v>
      </c>
      <c r="K38" s="322">
        <v>0</v>
      </c>
      <c r="L38" s="322">
        <v>32</v>
      </c>
    </row>
    <row r="39" spans="1:12" ht="20.100000000000001" customHeight="1" x14ac:dyDescent="0.35">
      <c r="A39" s="110" t="s">
        <v>110</v>
      </c>
      <c r="B39" s="111" t="s">
        <v>131</v>
      </c>
      <c r="C39" s="323">
        <v>0</v>
      </c>
      <c r="D39" s="323">
        <v>0</v>
      </c>
      <c r="E39" s="323">
        <v>0</v>
      </c>
      <c r="F39" s="323">
        <v>2</v>
      </c>
      <c r="G39" s="323">
        <v>16</v>
      </c>
      <c r="H39" s="323">
        <v>1</v>
      </c>
      <c r="I39" s="323">
        <v>2</v>
      </c>
      <c r="J39" s="323">
        <v>2</v>
      </c>
      <c r="K39" s="323">
        <v>0</v>
      </c>
      <c r="L39" s="323">
        <v>23</v>
      </c>
    </row>
    <row r="40" spans="1:12" ht="20.100000000000001" customHeight="1" x14ac:dyDescent="0.35">
      <c r="A40" s="105" t="s">
        <v>110</v>
      </c>
      <c r="B40" s="106" t="s">
        <v>132</v>
      </c>
      <c r="C40" s="322">
        <v>0</v>
      </c>
      <c r="D40" s="322">
        <v>0</v>
      </c>
      <c r="E40" s="322">
        <v>0</v>
      </c>
      <c r="F40" s="322">
        <v>0</v>
      </c>
      <c r="G40" s="322">
        <v>7</v>
      </c>
      <c r="H40" s="322">
        <v>0</v>
      </c>
      <c r="I40" s="322">
        <v>1</v>
      </c>
      <c r="J40" s="322">
        <v>4</v>
      </c>
      <c r="K40" s="322">
        <v>0</v>
      </c>
      <c r="L40" s="322">
        <v>12</v>
      </c>
    </row>
    <row r="41" spans="1:12" ht="20.100000000000001" customHeight="1" x14ac:dyDescent="0.35">
      <c r="A41" s="110" t="s">
        <v>110</v>
      </c>
      <c r="B41" s="111" t="s">
        <v>133</v>
      </c>
      <c r="C41" s="323">
        <v>0</v>
      </c>
      <c r="D41" s="323">
        <v>0</v>
      </c>
      <c r="E41" s="323">
        <v>2</v>
      </c>
      <c r="F41" s="323">
        <v>8</v>
      </c>
      <c r="G41" s="323">
        <v>11</v>
      </c>
      <c r="H41" s="323">
        <v>3</v>
      </c>
      <c r="I41" s="323">
        <v>6</v>
      </c>
      <c r="J41" s="323">
        <v>6</v>
      </c>
      <c r="K41" s="323">
        <v>0</v>
      </c>
      <c r="L41" s="323">
        <v>36</v>
      </c>
    </row>
    <row r="42" spans="1:12" ht="20.100000000000001" customHeight="1" x14ac:dyDescent="0.35">
      <c r="A42" s="105" t="s">
        <v>110</v>
      </c>
      <c r="B42" s="106" t="s">
        <v>134</v>
      </c>
      <c r="C42" s="322">
        <v>0</v>
      </c>
      <c r="D42" s="322">
        <v>0</v>
      </c>
      <c r="E42" s="322">
        <v>0</v>
      </c>
      <c r="F42" s="322">
        <v>0</v>
      </c>
      <c r="G42" s="322">
        <v>16</v>
      </c>
      <c r="H42" s="322">
        <v>0</v>
      </c>
      <c r="I42" s="322">
        <v>1</v>
      </c>
      <c r="J42" s="322">
        <v>3</v>
      </c>
      <c r="K42" s="322">
        <v>0</v>
      </c>
      <c r="L42" s="322">
        <v>20</v>
      </c>
    </row>
    <row r="43" spans="1:12" ht="20.100000000000001" customHeight="1" x14ac:dyDescent="0.35">
      <c r="A43" s="110" t="s">
        <v>110</v>
      </c>
      <c r="B43" s="111" t="s">
        <v>135</v>
      </c>
      <c r="C43" s="323">
        <v>0</v>
      </c>
      <c r="D43" s="323">
        <v>0</v>
      </c>
      <c r="E43" s="323">
        <v>0</v>
      </c>
      <c r="F43" s="323">
        <v>3</v>
      </c>
      <c r="G43" s="323">
        <v>3</v>
      </c>
      <c r="H43" s="323">
        <v>0</v>
      </c>
      <c r="I43" s="323">
        <v>0</v>
      </c>
      <c r="J43" s="323">
        <v>5</v>
      </c>
      <c r="K43" s="323">
        <v>0</v>
      </c>
      <c r="L43" s="323">
        <v>11</v>
      </c>
    </row>
    <row r="44" spans="1:12" ht="20.100000000000001" customHeight="1" x14ac:dyDescent="0.35">
      <c r="A44" s="105" t="s">
        <v>110</v>
      </c>
      <c r="B44" s="106" t="s">
        <v>136</v>
      </c>
      <c r="C44" s="322">
        <v>11</v>
      </c>
      <c r="D44" s="322">
        <v>3</v>
      </c>
      <c r="E44" s="322">
        <v>6</v>
      </c>
      <c r="F44" s="322">
        <v>13</v>
      </c>
      <c r="G44" s="322">
        <v>11</v>
      </c>
      <c r="H44" s="322">
        <v>7</v>
      </c>
      <c r="I44" s="322">
        <v>5</v>
      </c>
      <c r="J44" s="322">
        <v>8</v>
      </c>
      <c r="K44" s="322">
        <v>1</v>
      </c>
      <c r="L44" s="322">
        <v>65</v>
      </c>
    </row>
    <row r="45" spans="1:12" ht="20.100000000000001" customHeight="1" x14ac:dyDescent="0.35">
      <c r="A45" s="110" t="s">
        <v>110</v>
      </c>
      <c r="B45" s="111" t="s">
        <v>137</v>
      </c>
      <c r="C45" s="323">
        <v>0</v>
      </c>
      <c r="D45" s="323">
        <v>0</v>
      </c>
      <c r="E45" s="323">
        <v>0</v>
      </c>
      <c r="F45" s="323">
        <v>2</v>
      </c>
      <c r="G45" s="323">
        <v>30</v>
      </c>
      <c r="H45" s="323">
        <v>2</v>
      </c>
      <c r="I45" s="323">
        <v>3</v>
      </c>
      <c r="J45" s="323">
        <v>5</v>
      </c>
      <c r="K45" s="323">
        <v>1</v>
      </c>
      <c r="L45" s="323">
        <v>43</v>
      </c>
    </row>
    <row r="46" spans="1:12" ht="20.100000000000001" customHeight="1" x14ac:dyDescent="0.35">
      <c r="A46" s="105" t="s">
        <v>138</v>
      </c>
      <c r="B46" s="106" t="s">
        <v>139</v>
      </c>
      <c r="C46" s="322">
        <v>0</v>
      </c>
      <c r="D46" s="322">
        <v>0</v>
      </c>
      <c r="E46" s="322">
        <v>8</v>
      </c>
      <c r="F46" s="322">
        <v>7</v>
      </c>
      <c r="G46" s="322">
        <v>8</v>
      </c>
      <c r="H46" s="322">
        <v>0</v>
      </c>
      <c r="I46" s="322">
        <v>0</v>
      </c>
      <c r="J46" s="322">
        <v>1</v>
      </c>
      <c r="K46" s="322">
        <v>0</v>
      </c>
      <c r="L46" s="322">
        <v>24</v>
      </c>
    </row>
    <row r="47" spans="1:12" ht="20.100000000000001" customHeight="1" x14ac:dyDescent="0.35">
      <c r="A47" s="110" t="s">
        <v>138</v>
      </c>
      <c r="B47" s="111" t="s">
        <v>140</v>
      </c>
      <c r="C47" s="323">
        <v>0</v>
      </c>
      <c r="D47" s="323">
        <v>0</v>
      </c>
      <c r="E47" s="323">
        <v>1</v>
      </c>
      <c r="F47" s="323">
        <v>10</v>
      </c>
      <c r="G47" s="323">
        <v>7</v>
      </c>
      <c r="H47" s="323">
        <v>3</v>
      </c>
      <c r="I47" s="323">
        <v>0</v>
      </c>
      <c r="J47" s="323">
        <v>4</v>
      </c>
      <c r="K47" s="323">
        <v>1</v>
      </c>
      <c r="L47" s="323">
        <v>26</v>
      </c>
    </row>
    <row r="48" spans="1:12" ht="20.100000000000001" customHeight="1" x14ac:dyDescent="0.35">
      <c r="A48" s="105" t="s">
        <v>138</v>
      </c>
      <c r="B48" s="106" t="s">
        <v>141</v>
      </c>
      <c r="C48" s="322">
        <v>1</v>
      </c>
      <c r="D48" s="322">
        <v>2</v>
      </c>
      <c r="E48" s="322">
        <v>7</v>
      </c>
      <c r="F48" s="322">
        <v>4</v>
      </c>
      <c r="G48" s="322">
        <v>9</v>
      </c>
      <c r="H48" s="322">
        <v>3</v>
      </c>
      <c r="I48" s="322">
        <v>1</v>
      </c>
      <c r="J48" s="322">
        <v>14</v>
      </c>
      <c r="K48" s="322">
        <v>3</v>
      </c>
      <c r="L48" s="322">
        <v>44</v>
      </c>
    </row>
    <row r="49" spans="1:12" ht="20.100000000000001" customHeight="1" x14ac:dyDescent="0.35">
      <c r="A49" s="110" t="s">
        <v>138</v>
      </c>
      <c r="B49" s="111" t="s">
        <v>142</v>
      </c>
      <c r="C49" s="323">
        <v>0</v>
      </c>
      <c r="D49" s="323">
        <v>0</v>
      </c>
      <c r="E49" s="323">
        <v>5</v>
      </c>
      <c r="F49" s="323">
        <v>0</v>
      </c>
      <c r="G49" s="323">
        <v>11</v>
      </c>
      <c r="H49" s="323">
        <v>0</v>
      </c>
      <c r="I49" s="323">
        <v>0</v>
      </c>
      <c r="J49" s="323">
        <v>2</v>
      </c>
      <c r="K49" s="323">
        <v>8</v>
      </c>
      <c r="L49" s="323">
        <v>26</v>
      </c>
    </row>
    <row r="50" spans="1:12" ht="20.100000000000001" customHeight="1" x14ac:dyDescent="0.35">
      <c r="A50" s="105" t="s">
        <v>143</v>
      </c>
      <c r="B50" s="106" t="s">
        <v>144</v>
      </c>
      <c r="C50" s="322">
        <v>0</v>
      </c>
      <c r="D50" s="322">
        <v>0</v>
      </c>
      <c r="E50" s="322">
        <v>0</v>
      </c>
      <c r="F50" s="322">
        <v>0</v>
      </c>
      <c r="G50" s="322">
        <v>1</v>
      </c>
      <c r="H50" s="322">
        <v>7</v>
      </c>
      <c r="I50" s="322">
        <v>5</v>
      </c>
      <c r="J50" s="322">
        <v>2</v>
      </c>
      <c r="K50" s="322">
        <v>0</v>
      </c>
      <c r="L50" s="322">
        <v>15</v>
      </c>
    </row>
    <row r="51" spans="1:12" ht="20.100000000000001" customHeight="1" x14ac:dyDescent="0.35">
      <c r="A51" s="110" t="s">
        <v>143</v>
      </c>
      <c r="B51" s="111" t="s">
        <v>145</v>
      </c>
      <c r="C51" s="323">
        <v>0</v>
      </c>
      <c r="D51" s="323">
        <v>0</v>
      </c>
      <c r="E51" s="323">
        <v>0</v>
      </c>
      <c r="F51" s="323">
        <v>0</v>
      </c>
      <c r="G51" s="323">
        <v>1</v>
      </c>
      <c r="H51" s="323">
        <v>7</v>
      </c>
      <c r="I51" s="323">
        <v>5</v>
      </c>
      <c r="J51" s="323">
        <v>2</v>
      </c>
      <c r="K51" s="323">
        <v>0</v>
      </c>
      <c r="L51" s="323">
        <v>15</v>
      </c>
    </row>
    <row r="52" spans="1:12" ht="20.100000000000001" customHeight="1" x14ac:dyDescent="0.35">
      <c r="A52" s="105" t="s">
        <v>143</v>
      </c>
      <c r="B52" s="106" t="s">
        <v>146</v>
      </c>
      <c r="C52" s="322">
        <v>0</v>
      </c>
      <c r="D52" s="322">
        <v>0</v>
      </c>
      <c r="E52" s="322">
        <v>4</v>
      </c>
      <c r="F52" s="322">
        <v>6</v>
      </c>
      <c r="G52" s="322">
        <v>6</v>
      </c>
      <c r="H52" s="322">
        <v>6</v>
      </c>
      <c r="I52" s="322">
        <v>3</v>
      </c>
      <c r="J52" s="322">
        <v>4</v>
      </c>
      <c r="K52" s="322">
        <v>0</v>
      </c>
      <c r="L52" s="322">
        <v>29</v>
      </c>
    </row>
    <row r="53" spans="1:12" ht="20.100000000000001" customHeight="1" x14ac:dyDescent="0.35">
      <c r="A53" s="110" t="s">
        <v>143</v>
      </c>
      <c r="B53" s="111" t="s">
        <v>147</v>
      </c>
      <c r="C53" s="323">
        <v>0</v>
      </c>
      <c r="D53" s="323">
        <v>0</v>
      </c>
      <c r="E53" s="323">
        <v>17</v>
      </c>
      <c r="F53" s="323">
        <v>23</v>
      </c>
      <c r="G53" s="323">
        <v>3</v>
      </c>
      <c r="H53" s="323">
        <v>2</v>
      </c>
      <c r="I53" s="323">
        <v>3</v>
      </c>
      <c r="J53" s="323">
        <v>5</v>
      </c>
      <c r="K53" s="323">
        <v>0</v>
      </c>
      <c r="L53" s="323">
        <v>53</v>
      </c>
    </row>
    <row r="54" spans="1:12" ht="20.100000000000001" customHeight="1" x14ac:dyDescent="0.35">
      <c r="A54" s="105" t="s">
        <v>143</v>
      </c>
      <c r="B54" s="106" t="s">
        <v>148</v>
      </c>
      <c r="C54" s="322">
        <v>30</v>
      </c>
      <c r="D54" s="322">
        <v>1</v>
      </c>
      <c r="E54" s="322">
        <v>5</v>
      </c>
      <c r="F54" s="322">
        <v>0</v>
      </c>
      <c r="G54" s="322">
        <v>2</v>
      </c>
      <c r="H54" s="322">
        <v>0</v>
      </c>
      <c r="I54" s="322">
        <v>0</v>
      </c>
      <c r="J54" s="322">
        <v>0</v>
      </c>
      <c r="K54" s="322">
        <v>0</v>
      </c>
      <c r="L54" s="322">
        <v>38</v>
      </c>
    </row>
    <row r="55" spans="1:12" ht="20.100000000000001" customHeight="1" x14ac:dyDescent="0.35">
      <c r="A55" s="110" t="s">
        <v>149</v>
      </c>
      <c r="B55" s="111" t="s">
        <v>150</v>
      </c>
      <c r="C55" s="323">
        <v>0</v>
      </c>
      <c r="D55" s="323">
        <v>0</v>
      </c>
      <c r="E55" s="323">
        <v>8</v>
      </c>
      <c r="F55" s="323">
        <v>4</v>
      </c>
      <c r="G55" s="323">
        <v>1</v>
      </c>
      <c r="H55" s="323">
        <v>7</v>
      </c>
      <c r="I55" s="323">
        <v>2</v>
      </c>
      <c r="J55" s="323">
        <v>0</v>
      </c>
      <c r="K55" s="323">
        <v>0</v>
      </c>
      <c r="L55" s="323">
        <v>22</v>
      </c>
    </row>
    <row r="56" spans="1:12" ht="20.100000000000001" customHeight="1" x14ac:dyDescent="0.35">
      <c r="A56" s="105" t="s">
        <v>151</v>
      </c>
      <c r="B56" s="106" t="s">
        <v>152</v>
      </c>
      <c r="C56" s="322">
        <v>0</v>
      </c>
      <c r="D56" s="322">
        <v>0</v>
      </c>
      <c r="E56" s="322">
        <v>0</v>
      </c>
      <c r="F56" s="322">
        <v>3</v>
      </c>
      <c r="G56" s="322">
        <v>3</v>
      </c>
      <c r="H56" s="322">
        <v>0</v>
      </c>
      <c r="I56" s="322">
        <v>0</v>
      </c>
      <c r="J56" s="322">
        <v>2</v>
      </c>
      <c r="K56" s="322">
        <v>0</v>
      </c>
      <c r="L56" s="322">
        <v>8</v>
      </c>
    </row>
    <row r="57" spans="1:12" ht="20.100000000000001" customHeight="1" x14ac:dyDescent="0.35">
      <c r="A57" s="110" t="s">
        <v>153</v>
      </c>
      <c r="B57" s="111" t="s">
        <v>154</v>
      </c>
      <c r="C57" s="323">
        <v>0</v>
      </c>
      <c r="D57" s="323">
        <v>0</v>
      </c>
      <c r="E57" s="323">
        <v>6</v>
      </c>
      <c r="F57" s="323">
        <v>3</v>
      </c>
      <c r="G57" s="323">
        <v>8</v>
      </c>
      <c r="H57" s="323">
        <v>0</v>
      </c>
      <c r="I57" s="323">
        <v>0</v>
      </c>
      <c r="J57" s="323">
        <v>3</v>
      </c>
      <c r="K57" s="323">
        <v>0</v>
      </c>
      <c r="L57" s="323">
        <v>20</v>
      </c>
    </row>
    <row r="58" spans="1:12" ht="20.100000000000001" customHeight="1" x14ac:dyDescent="0.35">
      <c r="A58" s="105" t="s">
        <v>153</v>
      </c>
      <c r="B58" s="106" t="s">
        <v>155</v>
      </c>
      <c r="C58" s="322">
        <v>0</v>
      </c>
      <c r="D58" s="322">
        <v>0</v>
      </c>
      <c r="E58" s="322">
        <v>0</v>
      </c>
      <c r="F58" s="322">
        <v>9</v>
      </c>
      <c r="G58" s="322">
        <v>4</v>
      </c>
      <c r="H58" s="322">
        <v>4</v>
      </c>
      <c r="I58" s="322">
        <v>0</v>
      </c>
      <c r="J58" s="322">
        <v>1</v>
      </c>
      <c r="K58" s="322">
        <v>0</v>
      </c>
      <c r="L58" s="322">
        <v>18</v>
      </c>
    </row>
    <row r="59" spans="1:12" ht="20.100000000000001" customHeight="1" x14ac:dyDescent="0.35">
      <c r="A59" s="110" t="s">
        <v>153</v>
      </c>
      <c r="B59" s="111" t="s">
        <v>156</v>
      </c>
      <c r="C59" s="323">
        <v>0</v>
      </c>
      <c r="D59" s="323">
        <v>0</v>
      </c>
      <c r="E59" s="323">
        <v>2</v>
      </c>
      <c r="F59" s="323">
        <v>3</v>
      </c>
      <c r="G59" s="323">
        <v>4</v>
      </c>
      <c r="H59" s="323">
        <v>0</v>
      </c>
      <c r="I59" s="323">
        <v>0</v>
      </c>
      <c r="J59" s="323">
        <v>2</v>
      </c>
      <c r="K59" s="323">
        <v>1</v>
      </c>
      <c r="L59" s="323">
        <v>12</v>
      </c>
    </row>
    <row r="60" spans="1:12" ht="20.100000000000001" customHeight="1" x14ac:dyDescent="0.35">
      <c r="A60" s="105" t="s">
        <v>153</v>
      </c>
      <c r="B60" s="106" t="s">
        <v>157</v>
      </c>
      <c r="C60" s="322">
        <v>0</v>
      </c>
      <c r="D60" s="322">
        <v>0</v>
      </c>
      <c r="E60" s="322">
        <v>1</v>
      </c>
      <c r="F60" s="322">
        <v>10</v>
      </c>
      <c r="G60" s="322">
        <v>6</v>
      </c>
      <c r="H60" s="322">
        <v>0</v>
      </c>
      <c r="I60" s="322">
        <v>0</v>
      </c>
      <c r="J60" s="322">
        <v>1</v>
      </c>
      <c r="K60" s="322">
        <v>0</v>
      </c>
      <c r="L60" s="322">
        <v>18</v>
      </c>
    </row>
    <row r="61" spans="1:12" ht="20.100000000000001" customHeight="1" x14ac:dyDescent="0.35">
      <c r="A61" s="110" t="s">
        <v>153</v>
      </c>
      <c r="B61" s="111" t="s">
        <v>158</v>
      </c>
      <c r="C61" s="323">
        <v>0</v>
      </c>
      <c r="D61" s="323">
        <v>0</v>
      </c>
      <c r="E61" s="323">
        <v>10</v>
      </c>
      <c r="F61" s="323">
        <v>4</v>
      </c>
      <c r="G61" s="323">
        <v>6</v>
      </c>
      <c r="H61" s="323">
        <v>2</v>
      </c>
      <c r="I61" s="323">
        <v>2</v>
      </c>
      <c r="J61" s="323">
        <v>0</v>
      </c>
      <c r="K61" s="323">
        <v>0</v>
      </c>
      <c r="L61" s="323">
        <v>24</v>
      </c>
    </row>
    <row r="62" spans="1:12" ht="20.100000000000001" customHeight="1" x14ac:dyDescent="0.35">
      <c r="A62" s="105" t="s">
        <v>153</v>
      </c>
      <c r="B62" s="106" t="s">
        <v>159</v>
      </c>
      <c r="C62" s="322">
        <v>0</v>
      </c>
      <c r="D62" s="322">
        <v>0</v>
      </c>
      <c r="E62" s="322">
        <v>1</v>
      </c>
      <c r="F62" s="322">
        <v>4</v>
      </c>
      <c r="G62" s="322">
        <v>9</v>
      </c>
      <c r="H62" s="322">
        <v>2</v>
      </c>
      <c r="I62" s="322">
        <v>0</v>
      </c>
      <c r="J62" s="322">
        <v>0</v>
      </c>
      <c r="K62" s="322">
        <v>0</v>
      </c>
      <c r="L62" s="322">
        <v>16</v>
      </c>
    </row>
    <row r="63" spans="1:12" ht="20.100000000000001" customHeight="1" x14ac:dyDescent="0.35">
      <c r="A63" s="110" t="s">
        <v>153</v>
      </c>
      <c r="B63" s="111" t="s">
        <v>160</v>
      </c>
      <c r="C63" s="323">
        <v>0</v>
      </c>
      <c r="D63" s="323">
        <v>0</v>
      </c>
      <c r="E63" s="323">
        <v>5</v>
      </c>
      <c r="F63" s="323">
        <v>7</v>
      </c>
      <c r="G63" s="323">
        <v>3</v>
      </c>
      <c r="H63" s="323">
        <v>0</v>
      </c>
      <c r="I63" s="323">
        <v>0</v>
      </c>
      <c r="J63" s="323">
        <v>0</v>
      </c>
      <c r="K63" s="323">
        <v>0</v>
      </c>
      <c r="L63" s="323">
        <v>15</v>
      </c>
    </row>
    <row r="64" spans="1:12" ht="20.100000000000001" customHeight="1" x14ac:dyDescent="0.35">
      <c r="A64" s="105" t="s">
        <v>153</v>
      </c>
      <c r="B64" s="106" t="s">
        <v>161</v>
      </c>
      <c r="C64" s="322">
        <v>0</v>
      </c>
      <c r="D64" s="322">
        <v>0</v>
      </c>
      <c r="E64" s="322">
        <v>0</v>
      </c>
      <c r="F64" s="322">
        <v>2</v>
      </c>
      <c r="G64" s="322">
        <v>6</v>
      </c>
      <c r="H64" s="322">
        <v>0</v>
      </c>
      <c r="I64" s="322">
        <v>1</v>
      </c>
      <c r="J64" s="322">
        <v>1</v>
      </c>
      <c r="K64" s="322">
        <v>0</v>
      </c>
      <c r="L64" s="322">
        <v>10</v>
      </c>
    </row>
    <row r="65" spans="1:12" ht="20.100000000000001" customHeight="1" x14ac:dyDescent="0.35">
      <c r="A65" s="110" t="s">
        <v>153</v>
      </c>
      <c r="B65" s="111" t="s">
        <v>162</v>
      </c>
      <c r="C65" s="323">
        <v>0</v>
      </c>
      <c r="D65" s="323">
        <v>0</v>
      </c>
      <c r="E65" s="323">
        <v>0</v>
      </c>
      <c r="F65" s="323">
        <v>20</v>
      </c>
      <c r="G65" s="323">
        <v>14</v>
      </c>
      <c r="H65" s="323">
        <v>13</v>
      </c>
      <c r="I65" s="323">
        <v>0</v>
      </c>
      <c r="J65" s="323">
        <v>7</v>
      </c>
      <c r="K65" s="323">
        <v>0</v>
      </c>
      <c r="L65" s="323">
        <v>54</v>
      </c>
    </row>
    <row r="66" spans="1:12" ht="20.100000000000001" customHeight="1" x14ac:dyDescent="0.35">
      <c r="A66" s="105" t="s">
        <v>153</v>
      </c>
      <c r="B66" s="106" t="s">
        <v>163</v>
      </c>
      <c r="C66" s="322">
        <v>0</v>
      </c>
      <c r="D66" s="322">
        <v>0</v>
      </c>
      <c r="E66" s="322">
        <v>3</v>
      </c>
      <c r="F66" s="322">
        <v>0</v>
      </c>
      <c r="G66" s="322">
        <v>15</v>
      </c>
      <c r="H66" s="322">
        <v>1</v>
      </c>
      <c r="I66" s="322">
        <v>0</v>
      </c>
      <c r="J66" s="322">
        <v>6</v>
      </c>
      <c r="K66" s="322">
        <v>0</v>
      </c>
      <c r="L66" s="322">
        <v>25</v>
      </c>
    </row>
    <row r="67" spans="1:12" ht="20.100000000000001" customHeight="1" x14ac:dyDescent="0.35">
      <c r="A67" s="110" t="s">
        <v>153</v>
      </c>
      <c r="B67" s="111" t="s">
        <v>164</v>
      </c>
      <c r="C67" s="323">
        <v>0</v>
      </c>
      <c r="D67" s="323">
        <v>0</v>
      </c>
      <c r="E67" s="323">
        <v>2</v>
      </c>
      <c r="F67" s="323">
        <v>4</v>
      </c>
      <c r="G67" s="323">
        <v>4</v>
      </c>
      <c r="H67" s="323">
        <v>1</v>
      </c>
      <c r="I67" s="323">
        <v>0</v>
      </c>
      <c r="J67" s="323">
        <v>1</v>
      </c>
      <c r="K67" s="323">
        <v>0</v>
      </c>
      <c r="L67" s="323">
        <v>12</v>
      </c>
    </row>
    <row r="68" spans="1:12" ht="20.100000000000001" customHeight="1" x14ac:dyDescent="0.35">
      <c r="A68" s="105" t="s">
        <v>153</v>
      </c>
      <c r="B68" s="106" t="s">
        <v>165</v>
      </c>
      <c r="C68" s="322">
        <v>0</v>
      </c>
      <c r="D68" s="322">
        <v>2</v>
      </c>
      <c r="E68" s="322">
        <v>9</v>
      </c>
      <c r="F68" s="322">
        <v>11</v>
      </c>
      <c r="G68" s="322">
        <v>7</v>
      </c>
      <c r="H68" s="322">
        <v>0</v>
      </c>
      <c r="I68" s="322">
        <v>2</v>
      </c>
      <c r="J68" s="322">
        <v>0</v>
      </c>
      <c r="K68" s="322">
        <v>1</v>
      </c>
      <c r="L68" s="322">
        <v>32</v>
      </c>
    </row>
    <row r="69" spans="1:12" ht="20.100000000000001" customHeight="1" x14ac:dyDescent="0.35">
      <c r="A69" s="110" t="s">
        <v>153</v>
      </c>
      <c r="B69" s="111" t="s">
        <v>166</v>
      </c>
      <c r="C69" s="323">
        <v>1</v>
      </c>
      <c r="D69" s="323">
        <v>0</v>
      </c>
      <c r="E69" s="323">
        <v>5</v>
      </c>
      <c r="F69" s="323">
        <v>3</v>
      </c>
      <c r="G69" s="323">
        <v>11</v>
      </c>
      <c r="H69" s="323">
        <v>2</v>
      </c>
      <c r="I69" s="323">
        <v>0</v>
      </c>
      <c r="J69" s="323">
        <v>3</v>
      </c>
      <c r="K69" s="323">
        <v>1</v>
      </c>
      <c r="L69" s="323">
        <v>26</v>
      </c>
    </row>
    <row r="70" spans="1:12" ht="20.100000000000001" customHeight="1" x14ac:dyDescent="0.35">
      <c r="A70" s="105" t="s">
        <v>153</v>
      </c>
      <c r="B70" s="106" t="s">
        <v>167</v>
      </c>
      <c r="C70" s="322">
        <v>0</v>
      </c>
      <c r="D70" s="322">
        <v>0</v>
      </c>
      <c r="E70" s="322">
        <v>2</v>
      </c>
      <c r="F70" s="322">
        <v>5</v>
      </c>
      <c r="G70" s="322">
        <v>4</v>
      </c>
      <c r="H70" s="322">
        <v>0</v>
      </c>
      <c r="I70" s="322">
        <v>0</v>
      </c>
      <c r="J70" s="322">
        <v>0</v>
      </c>
      <c r="K70" s="322">
        <v>1</v>
      </c>
      <c r="L70" s="322">
        <v>12</v>
      </c>
    </row>
    <row r="71" spans="1:12" ht="20.100000000000001" customHeight="1" x14ac:dyDescent="0.35">
      <c r="A71" s="110" t="s">
        <v>153</v>
      </c>
      <c r="B71" s="111" t="s">
        <v>168</v>
      </c>
      <c r="C71" s="323">
        <v>0</v>
      </c>
      <c r="D71" s="323">
        <v>0</v>
      </c>
      <c r="E71" s="323">
        <v>1</v>
      </c>
      <c r="F71" s="323">
        <v>7</v>
      </c>
      <c r="G71" s="323">
        <v>10</v>
      </c>
      <c r="H71" s="323">
        <v>3</v>
      </c>
      <c r="I71" s="323">
        <v>4</v>
      </c>
      <c r="J71" s="323">
        <v>9</v>
      </c>
      <c r="K71" s="323">
        <v>2</v>
      </c>
      <c r="L71" s="323">
        <v>36</v>
      </c>
    </row>
    <row r="72" spans="1:12" ht="20.100000000000001" customHeight="1" x14ac:dyDescent="0.35">
      <c r="A72" s="105" t="s">
        <v>153</v>
      </c>
      <c r="B72" s="106" t="s">
        <v>169</v>
      </c>
      <c r="C72" s="322">
        <v>0</v>
      </c>
      <c r="D72" s="322">
        <v>0</v>
      </c>
      <c r="E72" s="322">
        <v>0</v>
      </c>
      <c r="F72" s="322">
        <v>2</v>
      </c>
      <c r="G72" s="322">
        <v>8</v>
      </c>
      <c r="H72" s="322">
        <v>2</v>
      </c>
      <c r="I72" s="322">
        <v>1</v>
      </c>
      <c r="J72" s="322">
        <v>2</v>
      </c>
      <c r="K72" s="322">
        <v>0</v>
      </c>
      <c r="L72" s="322">
        <v>15</v>
      </c>
    </row>
    <row r="73" spans="1:12" ht="20.100000000000001" customHeight="1" x14ac:dyDescent="0.35">
      <c r="A73" s="110" t="s">
        <v>153</v>
      </c>
      <c r="B73" s="111" t="s">
        <v>170</v>
      </c>
      <c r="C73" s="323">
        <v>0</v>
      </c>
      <c r="D73" s="323">
        <v>0</v>
      </c>
      <c r="E73" s="323">
        <v>3</v>
      </c>
      <c r="F73" s="323">
        <v>3</v>
      </c>
      <c r="G73" s="323">
        <v>11</v>
      </c>
      <c r="H73" s="323">
        <v>2</v>
      </c>
      <c r="I73" s="323">
        <v>2</v>
      </c>
      <c r="J73" s="323">
        <v>6</v>
      </c>
      <c r="K73" s="323">
        <v>0</v>
      </c>
      <c r="L73" s="323">
        <v>27</v>
      </c>
    </row>
    <row r="74" spans="1:12" ht="20.100000000000001" customHeight="1" x14ac:dyDescent="0.35">
      <c r="A74" s="105" t="s">
        <v>153</v>
      </c>
      <c r="B74" s="106" t="s">
        <v>171</v>
      </c>
      <c r="C74" s="322">
        <v>0</v>
      </c>
      <c r="D74" s="322">
        <v>1</v>
      </c>
      <c r="E74" s="322">
        <v>3</v>
      </c>
      <c r="F74" s="322">
        <v>8</v>
      </c>
      <c r="G74" s="322">
        <v>4</v>
      </c>
      <c r="H74" s="322">
        <v>0</v>
      </c>
      <c r="I74" s="322">
        <v>0</v>
      </c>
      <c r="J74" s="322">
        <v>7</v>
      </c>
      <c r="K74" s="322">
        <v>2</v>
      </c>
      <c r="L74" s="322">
        <v>25</v>
      </c>
    </row>
    <row r="75" spans="1:12" ht="20.100000000000001" customHeight="1" x14ac:dyDescent="0.35">
      <c r="A75" s="110" t="s">
        <v>172</v>
      </c>
      <c r="B75" s="111" t="s">
        <v>173</v>
      </c>
      <c r="C75" s="323">
        <v>0</v>
      </c>
      <c r="D75" s="323">
        <v>0</v>
      </c>
      <c r="E75" s="323">
        <v>5</v>
      </c>
      <c r="F75" s="323">
        <v>11</v>
      </c>
      <c r="G75" s="323">
        <v>2</v>
      </c>
      <c r="H75" s="323">
        <v>0</v>
      </c>
      <c r="I75" s="323">
        <v>0</v>
      </c>
      <c r="J75" s="323">
        <v>0</v>
      </c>
      <c r="K75" s="323">
        <v>2</v>
      </c>
      <c r="L75" s="323">
        <v>20</v>
      </c>
    </row>
    <row r="76" spans="1:12" ht="20.100000000000001" customHeight="1" x14ac:dyDescent="0.35">
      <c r="A76" s="105" t="s">
        <v>172</v>
      </c>
      <c r="B76" s="106" t="s">
        <v>174</v>
      </c>
      <c r="C76" s="322">
        <v>0</v>
      </c>
      <c r="D76" s="322">
        <v>0</v>
      </c>
      <c r="E76" s="322">
        <v>0</v>
      </c>
      <c r="F76" s="322">
        <v>3</v>
      </c>
      <c r="G76" s="322">
        <v>1</v>
      </c>
      <c r="H76" s="322">
        <v>12</v>
      </c>
      <c r="I76" s="322">
        <v>0</v>
      </c>
      <c r="J76" s="322">
        <v>0</v>
      </c>
      <c r="K76" s="322">
        <v>0</v>
      </c>
      <c r="L76" s="322">
        <v>16</v>
      </c>
    </row>
    <row r="77" spans="1:12" ht="20.100000000000001" customHeight="1" x14ac:dyDescent="0.35">
      <c r="A77" s="110" t="s">
        <v>172</v>
      </c>
      <c r="B77" s="111" t="s">
        <v>175</v>
      </c>
      <c r="C77" s="323">
        <v>0</v>
      </c>
      <c r="D77" s="323">
        <v>0</v>
      </c>
      <c r="E77" s="323">
        <v>2</v>
      </c>
      <c r="F77" s="323">
        <v>3</v>
      </c>
      <c r="G77" s="323">
        <v>3</v>
      </c>
      <c r="H77" s="323">
        <v>3</v>
      </c>
      <c r="I77" s="323">
        <v>0</v>
      </c>
      <c r="J77" s="323">
        <v>4</v>
      </c>
      <c r="K77" s="323">
        <v>0</v>
      </c>
      <c r="L77" s="323">
        <v>15</v>
      </c>
    </row>
    <row r="78" spans="1:12" ht="20.100000000000001" customHeight="1" x14ac:dyDescent="0.35">
      <c r="A78" s="105" t="s">
        <v>172</v>
      </c>
      <c r="B78" s="106" t="s">
        <v>176</v>
      </c>
      <c r="C78" s="322">
        <v>0</v>
      </c>
      <c r="D78" s="322">
        <v>0</v>
      </c>
      <c r="E78" s="322">
        <v>0</v>
      </c>
      <c r="F78" s="322">
        <v>9</v>
      </c>
      <c r="G78" s="322">
        <v>7</v>
      </c>
      <c r="H78" s="322">
        <v>6</v>
      </c>
      <c r="I78" s="322">
        <v>0</v>
      </c>
      <c r="J78" s="322">
        <v>5</v>
      </c>
      <c r="K78" s="322">
        <v>2</v>
      </c>
      <c r="L78" s="322">
        <v>29</v>
      </c>
    </row>
    <row r="79" spans="1:12" ht="20.100000000000001" customHeight="1" x14ac:dyDescent="0.35">
      <c r="A79" s="110" t="s">
        <v>172</v>
      </c>
      <c r="B79" s="111" t="s">
        <v>177</v>
      </c>
      <c r="C79" s="323">
        <v>0</v>
      </c>
      <c r="D79" s="323">
        <v>0</v>
      </c>
      <c r="E79" s="323">
        <v>8</v>
      </c>
      <c r="F79" s="323">
        <v>13</v>
      </c>
      <c r="G79" s="323">
        <v>3</v>
      </c>
      <c r="H79" s="323">
        <v>5</v>
      </c>
      <c r="I79" s="323">
        <v>2</v>
      </c>
      <c r="J79" s="323">
        <v>1</v>
      </c>
      <c r="K79" s="323">
        <v>0</v>
      </c>
      <c r="L79" s="323">
        <v>32</v>
      </c>
    </row>
    <row r="80" spans="1:12" ht="20.100000000000001" customHeight="1" x14ac:dyDescent="0.35">
      <c r="A80" s="105" t="s">
        <v>172</v>
      </c>
      <c r="B80" s="106" t="s">
        <v>178</v>
      </c>
      <c r="C80" s="322">
        <v>0</v>
      </c>
      <c r="D80" s="322">
        <v>0</v>
      </c>
      <c r="E80" s="322">
        <v>0</v>
      </c>
      <c r="F80" s="322">
        <v>9</v>
      </c>
      <c r="G80" s="322">
        <v>9</v>
      </c>
      <c r="H80" s="322">
        <v>5</v>
      </c>
      <c r="I80" s="322">
        <v>1</v>
      </c>
      <c r="J80" s="322">
        <v>2</v>
      </c>
      <c r="K80" s="322">
        <v>2</v>
      </c>
      <c r="L80" s="322">
        <v>28</v>
      </c>
    </row>
    <row r="81" spans="1:12" ht="20.100000000000001" customHeight="1" x14ac:dyDescent="0.35">
      <c r="A81" s="110" t="s">
        <v>172</v>
      </c>
      <c r="B81" s="111" t="s">
        <v>179</v>
      </c>
      <c r="C81" s="323">
        <v>0</v>
      </c>
      <c r="D81" s="323">
        <v>0</v>
      </c>
      <c r="E81" s="323">
        <v>0</v>
      </c>
      <c r="F81" s="323">
        <v>8</v>
      </c>
      <c r="G81" s="323">
        <v>4</v>
      </c>
      <c r="H81" s="323">
        <v>3</v>
      </c>
      <c r="I81" s="323">
        <v>0</v>
      </c>
      <c r="J81" s="323">
        <v>1</v>
      </c>
      <c r="K81" s="323">
        <v>0</v>
      </c>
      <c r="L81" s="323">
        <v>16</v>
      </c>
    </row>
    <row r="82" spans="1:12" ht="20.100000000000001" customHeight="1" x14ac:dyDescent="0.35">
      <c r="A82" s="105" t="s">
        <v>172</v>
      </c>
      <c r="B82" s="106" t="s">
        <v>180</v>
      </c>
      <c r="C82" s="322">
        <v>2</v>
      </c>
      <c r="D82" s="322">
        <v>4</v>
      </c>
      <c r="E82" s="322">
        <v>10</v>
      </c>
      <c r="F82" s="322">
        <v>8</v>
      </c>
      <c r="G82" s="322">
        <v>5</v>
      </c>
      <c r="H82" s="322">
        <v>5</v>
      </c>
      <c r="I82" s="322">
        <v>0</v>
      </c>
      <c r="J82" s="322">
        <v>3</v>
      </c>
      <c r="K82" s="322">
        <v>1</v>
      </c>
      <c r="L82" s="322">
        <v>38</v>
      </c>
    </row>
    <row r="83" spans="1:12" ht="20.100000000000001" customHeight="1" x14ac:dyDescent="0.35">
      <c r="A83" s="110" t="s">
        <v>172</v>
      </c>
      <c r="B83" s="111" t="s">
        <v>181</v>
      </c>
      <c r="C83" s="323">
        <v>0</v>
      </c>
      <c r="D83" s="323">
        <v>0</v>
      </c>
      <c r="E83" s="323">
        <v>0</v>
      </c>
      <c r="F83" s="323">
        <v>4</v>
      </c>
      <c r="G83" s="323">
        <v>3</v>
      </c>
      <c r="H83" s="323">
        <v>4</v>
      </c>
      <c r="I83" s="323">
        <v>2</v>
      </c>
      <c r="J83" s="323">
        <v>1</v>
      </c>
      <c r="K83" s="323">
        <v>0</v>
      </c>
      <c r="L83" s="323">
        <v>14</v>
      </c>
    </row>
    <row r="84" spans="1:12" ht="20.100000000000001" customHeight="1" x14ac:dyDescent="0.35">
      <c r="A84" s="105" t="s">
        <v>172</v>
      </c>
      <c r="B84" s="106" t="s">
        <v>182</v>
      </c>
      <c r="C84" s="322">
        <v>0</v>
      </c>
      <c r="D84" s="322">
        <v>0</v>
      </c>
      <c r="E84" s="322">
        <v>1</v>
      </c>
      <c r="F84" s="322">
        <v>7</v>
      </c>
      <c r="G84" s="322">
        <v>2</v>
      </c>
      <c r="H84" s="322">
        <v>2</v>
      </c>
      <c r="I84" s="322">
        <v>1</v>
      </c>
      <c r="J84" s="322">
        <v>2</v>
      </c>
      <c r="K84" s="322">
        <v>0</v>
      </c>
      <c r="L84" s="322">
        <v>15</v>
      </c>
    </row>
    <row r="85" spans="1:12" ht="20.100000000000001" customHeight="1" x14ac:dyDescent="0.35">
      <c r="A85" s="110" t="s">
        <v>172</v>
      </c>
      <c r="B85" s="111" t="s">
        <v>183</v>
      </c>
      <c r="C85" s="323">
        <v>2</v>
      </c>
      <c r="D85" s="323">
        <v>0</v>
      </c>
      <c r="E85" s="323">
        <v>1</v>
      </c>
      <c r="F85" s="323">
        <v>11</v>
      </c>
      <c r="G85" s="323">
        <v>6</v>
      </c>
      <c r="H85" s="323">
        <v>1</v>
      </c>
      <c r="I85" s="323">
        <v>0</v>
      </c>
      <c r="J85" s="323">
        <v>3</v>
      </c>
      <c r="K85" s="323">
        <v>8</v>
      </c>
      <c r="L85" s="323">
        <v>32</v>
      </c>
    </row>
    <row r="86" spans="1:12" ht="20.100000000000001" customHeight="1" x14ac:dyDescent="0.35">
      <c r="A86" s="105" t="s">
        <v>172</v>
      </c>
      <c r="B86" s="106" t="s">
        <v>184</v>
      </c>
      <c r="C86" s="322">
        <v>0</v>
      </c>
      <c r="D86" s="322">
        <v>0</v>
      </c>
      <c r="E86" s="322">
        <v>0</v>
      </c>
      <c r="F86" s="322">
        <v>12</v>
      </c>
      <c r="G86" s="322">
        <v>4</v>
      </c>
      <c r="H86" s="322">
        <v>2</v>
      </c>
      <c r="I86" s="322">
        <v>2</v>
      </c>
      <c r="J86" s="322">
        <v>6</v>
      </c>
      <c r="K86" s="322">
        <v>0</v>
      </c>
      <c r="L86" s="322">
        <v>26</v>
      </c>
    </row>
    <row r="87" spans="1:12" ht="20.100000000000001" customHeight="1" x14ac:dyDescent="0.35">
      <c r="A87" s="110" t="s">
        <v>172</v>
      </c>
      <c r="B87" s="111" t="s">
        <v>185</v>
      </c>
      <c r="C87" s="323">
        <v>0</v>
      </c>
      <c r="D87" s="323">
        <v>4</v>
      </c>
      <c r="E87" s="323">
        <v>0</v>
      </c>
      <c r="F87" s="323">
        <v>7</v>
      </c>
      <c r="G87" s="323">
        <v>0</v>
      </c>
      <c r="H87" s="323">
        <v>1</v>
      </c>
      <c r="I87" s="323">
        <v>0</v>
      </c>
      <c r="J87" s="323">
        <v>0</v>
      </c>
      <c r="K87" s="323">
        <v>0</v>
      </c>
      <c r="L87" s="323">
        <v>12</v>
      </c>
    </row>
    <row r="88" spans="1:12" ht="20.100000000000001" customHeight="1" x14ac:dyDescent="0.35">
      <c r="A88" s="105" t="s">
        <v>172</v>
      </c>
      <c r="B88" s="106" t="s">
        <v>186</v>
      </c>
      <c r="C88" s="322">
        <v>12</v>
      </c>
      <c r="D88" s="322">
        <v>0</v>
      </c>
      <c r="E88" s="322">
        <v>0</v>
      </c>
      <c r="F88" s="322">
        <v>0</v>
      </c>
      <c r="G88" s="322">
        <v>0</v>
      </c>
      <c r="H88" s="322">
        <v>0</v>
      </c>
      <c r="I88" s="322">
        <v>0</v>
      </c>
      <c r="J88" s="322">
        <v>0</v>
      </c>
      <c r="K88" s="322">
        <v>0</v>
      </c>
      <c r="L88" s="322">
        <v>12</v>
      </c>
    </row>
    <row r="89" spans="1:12" ht="20.100000000000001" customHeight="1" x14ac:dyDescent="0.35">
      <c r="A89" s="110" t="s">
        <v>172</v>
      </c>
      <c r="B89" s="111" t="s">
        <v>187</v>
      </c>
      <c r="C89" s="323">
        <v>2</v>
      </c>
      <c r="D89" s="323">
        <v>1</v>
      </c>
      <c r="E89" s="323">
        <v>1</v>
      </c>
      <c r="F89" s="323">
        <v>2</v>
      </c>
      <c r="G89" s="323">
        <v>5</v>
      </c>
      <c r="H89" s="323">
        <v>2</v>
      </c>
      <c r="I89" s="323">
        <v>1</v>
      </c>
      <c r="J89" s="323">
        <v>0</v>
      </c>
      <c r="K89" s="323">
        <v>0</v>
      </c>
      <c r="L89" s="323">
        <v>14</v>
      </c>
    </row>
    <row r="90" spans="1:12" ht="20.100000000000001" customHeight="1" x14ac:dyDescent="0.35">
      <c r="A90" s="105" t="s">
        <v>188</v>
      </c>
      <c r="B90" s="106" t="s">
        <v>189</v>
      </c>
      <c r="C90" s="322">
        <v>0</v>
      </c>
      <c r="D90" s="322">
        <v>0</v>
      </c>
      <c r="E90" s="322">
        <v>7</v>
      </c>
      <c r="F90" s="322">
        <v>4</v>
      </c>
      <c r="G90" s="322">
        <v>0</v>
      </c>
      <c r="H90" s="322">
        <v>0</v>
      </c>
      <c r="I90" s="322">
        <v>0</v>
      </c>
      <c r="J90" s="322">
        <v>4</v>
      </c>
      <c r="K90" s="322">
        <v>0</v>
      </c>
      <c r="L90" s="322">
        <v>15</v>
      </c>
    </row>
    <row r="91" spans="1:12" ht="20.100000000000001" customHeight="1" x14ac:dyDescent="0.35">
      <c r="A91" s="110" t="s">
        <v>188</v>
      </c>
      <c r="B91" s="111" t="s">
        <v>190</v>
      </c>
      <c r="C91" s="323">
        <v>2</v>
      </c>
      <c r="D91" s="323">
        <v>0</v>
      </c>
      <c r="E91" s="323">
        <v>2</v>
      </c>
      <c r="F91" s="323">
        <v>6</v>
      </c>
      <c r="G91" s="323">
        <v>3</v>
      </c>
      <c r="H91" s="323">
        <v>2</v>
      </c>
      <c r="I91" s="323">
        <v>3</v>
      </c>
      <c r="J91" s="323">
        <v>2</v>
      </c>
      <c r="K91" s="323">
        <v>0</v>
      </c>
      <c r="L91" s="323">
        <v>20</v>
      </c>
    </row>
    <row r="92" spans="1:12" ht="20.100000000000001" customHeight="1" x14ac:dyDescent="0.35">
      <c r="A92" s="105" t="s">
        <v>191</v>
      </c>
      <c r="B92" s="106" t="s">
        <v>192</v>
      </c>
      <c r="C92" s="322">
        <v>7</v>
      </c>
      <c r="D92" s="322">
        <v>1</v>
      </c>
      <c r="E92" s="322">
        <v>5</v>
      </c>
      <c r="F92" s="322">
        <v>4</v>
      </c>
      <c r="G92" s="322">
        <v>6</v>
      </c>
      <c r="H92" s="322">
        <v>4</v>
      </c>
      <c r="I92" s="322">
        <v>0</v>
      </c>
      <c r="J92" s="322">
        <v>4</v>
      </c>
      <c r="K92" s="322">
        <v>28</v>
      </c>
      <c r="L92" s="322">
        <v>59</v>
      </c>
    </row>
    <row r="93" spans="1:12" ht="20.100000000000001" customHeight="1" x14ac:dyDescent="0.35">
      <c r="A93" s="110" t="s">
        <v>191</v>
      </c>
      <c r="B93" s="111" t="s">
        <v>193</v>
      </c>
      <c r="C93" s="323">
        <v>0</v>
      </c>
      <c r="D93" s="323">
        <v>0</v>
      </c>
      <c r="E93" s="323">
        <v>0</v>
      </c>
      <c r="F93" s="323">
        <v>3</v>
      </c>
      <c r="G93" s="323">
        <v>7</v>
      </c>
      <c r="H93" s="323">
        <v>0</v>
      </c>
      <c r="I93" s="323">
        <v>0</v>
      </c>
      <c r="J93" s="323">
        <v>0</v>
      </c>
      <c r="K93" s="323">
        <v>0</v>
      </c>
      <c r="L93" s="323">
        <v>10</v>
      </c>
    </row>
    <row r="94" spans="1:12" ht="20.100000000000001" customHeight="1" x14ac:dyDescent="0.35">
      <c r="A94" s="105" t="s">
        <v>191</v>
      </c>
      <c r="B94" s="106" t="s">
        <v>194</v>
      </c>
      <c r="C94" s="322">
        <v>0</v>
      </c>
      <c r="D94" s="322">
        <v>0</v>
      </c>
      <c r="E94" s="322">
        <v>1</v>
      </c>
      <c r="F94" s="322">
        <v>15</v>
      </c>
      <c r="G94" s="322">
        <v>5</v>
      </c>
      <c r="H94" s="322">
        <v>8</v>
      </c>
      <c r="I94" s="322">
        <v>2</v>
      </c>
      <c r="J94" s="322">
        <v>1</v>
      </c>
      <c r="K94" s="322">
        <v>0</v>
      </c>
      <c r="L94" s="322">
        <v>32</v>
      </c>
    </row>
    <row r="95" spans="1:12" ht="20.100000000000001" customHeight="1" x14ac:dyDescent="0.35">
      <c r="A95" s="110" t="s">
        <v>195</v>
      </c>
      <c r="B95" s="111" t="s">
        <v>196</v>
      </c>
      <c r="C95" s="323">
        <v>0</v>
      </c>
      <c r="D95" s="323">
        <v>0</v>
      </c>
      <c r="E95" s="323">
        <v>5</v>
      </c>
      <c r="F95" s="323">
        <v>12</v>
      </c>
      <c r="G95" s="323">
        <v>7</v>
      </c>
      <c r="H95" s="323">
        <v>2</v>
      </c>
      <c r="I95" s="323">
        <v>0</v>
      </c>
      <c r="J95" s="323">
        <v>1</v>
      </c>
      <c r="K95" s="323">
        <v>1</v>
      </c>
      <c r="L95" s="323">
        <v>28</v>
      </c>
    </row>
    <row r="96" spans="1:12" ht="20.100000000000001" customHeight="1" x14ac:dyDescent="0.35">
      <c r="A96" s="105" t="s">
        <v>195</v>
      </c>
      <c r="B96" s="106" t="s">
        <v>197</v>
      </c>
      <c r="C96" s="322">
        <v>0</v>
      </c>
      <c r="D96" s="322">
        <v>0</v>
      </c>
      <c r="E96" s="322">
        <v>6</v>
      </c>
      <c r="F96" s="322">
        <v>21</v>
      </c>
      <c r="G96" s="322">
        <v>1</v>
      </c>
      <c r="H96" s="322">
        <v>0</v>
      </c>
      <c r="I96" s="322">
        <v>0</v>
      </c>
      <c r="J96" s="322">
        <v>2</v>
      </c>
      <c r="K96" s="322">
        <v>0</v>
      </c>
      <c r="L96" s="322">
        <v>30</v>
      </c>
    </row>
    <row r="97" spans="1:12" ht="20.100000000000001" customHeight="1" x14ac:dyDescent="0.35">
      <c r="A97" s="110" t="s">
        <v>195</v>
      </c>
      <c r="B97" s="111" t="s">
        <v>198</v>
      </c>
      <c r="C97" s="323">
        <v>0</v>
      </c>
      <c r="D97" s="323">
        <v>0</v>
      </c>
      <c r="E97" s="323">
        <v>1</v>
      </c>
      <c r="F97" s="323">
        <v>7</v>
      </c>
      <c r="G97" s="323">
        <v>7</v>
      </c>
      <c r="H97" s="323">
        <v>3</v>
      </c>
      <c r="I97" s="323">
        <v>2</v>
      </c>
      <c r="J97" s="323">
        <v>4</v>
      </c>
      <c r="K97" s="323">
        <v>0</v>
      </c>
      <c r="L97" s="323">
        <v>24</v>
      </c>
    </row>
    <row r="98" spans="1:12" ht="20.100000000000001" customHeight="1" x14ac:dyDescent="0.35">
      <c r="A98" s="105" t="s">
        <v>195</v>
      </c>
      <c r="B98" s="106" t="s">
        <v>199</v>
      </c>
      <c r="C98" s="322">
        <v>0</v>
      </c>
      <c r="D98" s="322">
        <v>0</v>
      </c>
      <c r="E98" s="322">
        <v>3</v>
      </c>
      <c r="F98" s="322">
        <v>17</v>
      </c>
      <c r="G98" s="322">
        <v>12</v>
      </c>
      <c r="H98" s="322">
        <v>8</v>
      </c>
      <c r="I98" s="322">
        <v>4</v>
      </c>
      <c r="J98" s="322">
        <v>13</v>
      </c>
      <c r="K98" s="322">
        <v>1</v>
      </c>
      <c r="L98" s="322">
        <v>58</v>
      </c>
    </row>
    <row r="99" spans="1:12" ht="20.100000000000001" customHeight="1" x14ac:dyDescent="0.35">
      <c r="A99" s="110" t="s">
        <v>195</v>
      </c>
      <c r="B99" s="111" t="s">
        <v>200</v>
      </c>
      <c r="C99" s="323">
        <v>0</v>
      </c>
      <c r="D99" s="323">
        <v>3</v>
      </c>
      <c r="E99" s="323">
        <v>0</v>
      </c>
      <c r="F99" s="323">
        <v>5</v>
      </c>
      <c r="G99" s="323">
        <v>9</v>
      </c>
      <c r="H99" s="323">
        <v>4</v>
      </c>
      <c r="I99" s="323">
        <v>1</v>
      </c>
      <c r="J99" s="323">
        <v>8</v>
      </c>
      <c r="K99" s="323">
        <v>6</v>
      </c>
      <c r="L99" s="323">
        <v>36</v>
      </c>
    </row>
    <row r="100" spans="1:12" ht="20.100000000000001" customHeight="1" x14ac:dyDescent="0.35">
      <c r="A100" s="105" t="s">
        <v>195</v>
      </c>
      <c r="B100" s="106" t="s">
        <v>201</v>
      </c>
      <c r="C100" s="322">
        <v>2</v>
      </c>
      <c r="D100" s="322">
        <v>3</v>
      </c>
      <c r="E100" s="322">
        <v>8</v>
      </c>
      <c r="F100" s="322">
        <v>8</v>
      </c>
      <c r="G100" s="322">
        <v>1</v>
      </c>
      <c r="H100" s="322">
        <v>2</v>
      </c>
      <c r="I100" s="322">
        <v>0</v>
      </c>
      <c r="J100" s="322">
        <v>0</v>
      </c>
      <c r="K100" s="322">
        <v>0</v>
      </c>
      <c r="L100" s="322">
        <v>24</v>
      </c>
    </row>
    <row r="101" spans="1:12" ht="20.100000000000001" customHeight="1" x14ac:dyDescent="0.35">
      <c r="A101" s="110" t="s">
        <v>195</v>
      </c>
      <c r="B101" s="111" t="s">
        <v>202</v>
      </c>
      <c r="C101" s="323">
        <v>0</v>
      </c>
      <c r="D101" s="323">
        <v>0</v>
      </c>
      <c r="E101" s="323">
        <v>7</v>
      </c>
      <c r="F101" s="323">
        <v>9</v>
      </c>
      <c r="G101" s="323">
        <v>5</v>
      </c>
      <c r="H101" s="323">
        <v>8</v>
      </c>
      <c r="I101" s="323">
        <v>0</v>
      </c>
      <c r="J101" s="323">
        <v>1</v>
      </c>
      <c r="K101" s="323">
        <v>0</v>
      </c>
      <c r="L101" s="323">
        <v>30</v>
      </c>
    </row>
    <row r="102" spans="1:12" ht="20.100000000000001" customHeight="1" x14ac:dyDescent="0.35">
      <c r="A102" s="105" t="s">
        <v>195</v>
      </c>
      <c r="B102" s="106" t="s">
        <v>203</v>
      </c>
      <c r="C102" s="322">
        <v>0</v>
      </c>
      <c r="D102" s="322">
        <v>0</v>
      </c>
      <c r="E102" s="322">
        <v>8</v>
      </c>
      <c r="F102" s="322">
        <v>5</v>
      </c>
      <c r="G102" s="322">
        <v>3</v>
      </c>
      <c r="H102" s="322">
        <v>2</v>
      </c>
      <c r="I102" s="322">
        <v>1</v>
      </c>
      <c r="J102" s="322">
        <v>4</v>
      </c>
      <c r="K102" s="322">
        <v>0</v>
      </c>
      <c r="L102" s="322">
        <v>23</v>
      </c>
    </row>
    <row r="103" spans="1:12" ht="20.100000000000001" customHeight="1" x14ac:dyDescent="0.35">
      <c r="A103" s="110" t="s">
        <v>195</v>
      </c>
      <c r="B103" s="111" t="s">
        <v>204</v>
      </c>
      <c r="C103" s="323">
        <v>0</v>
      </c>
      <c r="D103" s="323">
        <v>0</v>
      </c>
      <c r="E103" s="323">
        <v>3</v>
      </c>
      <c r="F103" s="323">
        <v>5</v>
      </c>
      <c r="G103" s="323">
        <v>5</v>
      </c>
      <c r="H103" s="323">
        <v>2</v>
      </c>
      <c r="I103" s="323">
        <v>6</v>
      </c>
      <c r="J103" s="323">
        <v>4</v>
      </c>
      <c r="K103" s="323">
        <v>0</v>
      </c>
      <c r="L103" s="323">
        <v>25</v>
      </c>
    </row>
    <row r="104" spans="1:12" ht="20.100000000000001" customHeight="1" x14ac:dyDescent="0.35">
      <c r="A104" s="105" t="s">
        <v>195</v>
      </c>
      <c r="B104" s="106" t="s">
        <v>205</v>
      </c>
      <c r="C104" s="322">
        <v>0</v>
      </c>
      <c r="D104" s="322">
        <v>1</v>
      </c>
      <c r="E104" s="322">
        <v>7</v>
      </c>
      <c r="F104" s="322">
        <v>12</v>
      </c>
      <c r="G104" s="322">
        <v>6</v>
      </c>
      <c r="H104" s="322">
        <v>2</v>
      </c>
      <c r="I104" s="322">
        <v>1</v>
      </c>
      <c r="J104" s="322">
        <v>5</v>
      </c>
      <c r="K104" s="322">
        <v>1</v>
      </c>
      <c r="L104" s="322">
        <v>35</v>
      </c>
    </row>
    <row r="105" spans="1:12" ht="20.100000000000001" customHeight="1" x14ac:dyDescent="0.35">
      <c r="A105" s="110" t="s">
        <v>195</v>
      </c>
      <c r="B105" s="111" t="s">
        <v>206</v>
      </c>
      <c r="C105" s="323">
        <v>0</v>
      </c>
      <c r="D105" s="323">
        <v>0</v>
      </c>
      <c r="E105" s="323">
        <v>0</v>
      </c>
      <c r="F105" s="323">
        <v>0</v>
      </c>
      <c r="G105" s="323">
        <v>4</v>
      </c>
      <c r="H105" s="323">
        <v>0</v>
      </c>
      <c r="I105" s="323">
        <v>0</v>
      </c>
      <c r="J105" s="323">
        <v>5</v>
      </c>
      <c r="K105" s="323">
        <v>21</v>
      </c>
      <c r="L105" s="323">
        <v>30</v>
      </c>
    </row>
    <row r="106" spans="1:12" ht="20.100000000000001" customHeight="1" x14ac:dyDescent="0.35">
      <c r="A106" s="105" t="s">
        <v>195</v>
      </c>
      <c r="B106" s="106" t="s">
        <v>207</v>
      </c>
      <c r="C106" s="322">
        <v>0</v>
      </c>
      <c r="D106" s="322">
        <v>0</v>
      </c>
      <c r="E106" s="322">
        <v>1</v>
      </c>
      <c r="F106" s="322">
        <v>2</v>
      </c>
      <c r="G106" s="322">
        <v>9</v>
      </c>
      <c r="H106" s="322">
        <v>3</v>
      </c>
      <c r="I106" s="322">
        <v>2</v>
      </c>
      <c r="J106" s="322">
        <v>1</v>
      </c>
      <c r="K106" s="322">
        <v>2</v>
      </c>
      <c r="L106" s="322">
        <v>20</v>
      </c>
    </row>
    <row r="107" spans="1:12" ht="20.100000000000001" customHeight="1" x14ac:dyDescent="0.35">
      <c r="A107" s="110" t="s">
        <v>195</v>
      </c>
      <c r="B107" s="111" t="s">
        <v>208</v>
      </c>
      <c r="C107" s="323">
        <v>16</v>
      </c>
      <c r="D107" s="323">
        <v>0</v>
      </c>
      <c r="E107" s="323">
        <v>0</v>
      </c>
      <c r="F107" s="323">
        <v>0</v>
      </c>
      <c r="G107" s="323">
        <v>0</v>
      </c>
      <c r="H107" s="323">
        <v>0</v>
      </c>
      <c r="I107" s="323">
        <v>0</v>
      </c>
      <c r="J107" s="323">
        <v>0</v>
      </c>
      <c r="K107" s="323">
        <v>0</v>
      </c>
      <c r="L107" s="323">
        <v>16</v>
      </c>
    </row>
    <row r="108" spans="1:12" ht="20.100000000000001" customHeight="1" x14ac:dyDescent="0.35">
      <c r="A108" s="105" t="s">
        <v>209</v>
      </c>
      <c r="B108" s="106" t="s">
        <v>210</v>
      </c>
      <c r="C108" s="322">
        <v>0</v>
      </c>
      <c r="D108" s="322">
        <v>0</v>
      </c>
      <c r="E108" s="322">
        <v>16</v>
      </c>
      <c r="F108" s="322">
        <v>6</v>
      </c>
      <c r="G108" s="322">
        <v>0</v>
      </c>
      <c r="H108" s="322">
        <v>0</v>
      </c>
      <c r="I108" s="322">
        <v>0</v>
      </c>
      <c r="J108" s="322">
        <v>2</v>
      </c>
      <c r="K108" s="322">
        <v>0</v>
      </c>
      <c r="L108" s="322">
        <v>24</v>
      </c>
    </row>
    <row r="109" spans="1:12" ht="20.100000000000001" customHeight="1" x14ac:dyDescent="0.35">
      <c r="A109" s="110" t="s">
        <v>209</v>
      </c>
      <c r="B109" s="111" t="s">
        <v>211</v>
      </c>
      <c r="C109" s="323">
        <v>0</v>
      </c>
      <c r="D109" s="323">
        <v>0</v>
      </c>
      <c r="E109" s="323">
        <v>0</v>
      </c>
      <c r="F109" s="323">
        <v>22</v>
      </c>
      <c r="G109" s="323">
        <v>0</v>
      </c>
      <c r="H109" s="323">
        <v>0</v>
      </c>
      <c r="I109" s="323">
        <v>1</v>
      </c>
      <c r="J109" s="323">
        <v>1</v>
      </c>
      <c r="K109" s="323">
        <v>0</v>
      </c>
      <c r="L109" s="323">
        <v>24</v>
      </c>
    </row>
    <row r="110" spans="1:12" ht="20.100000000000001" customHeight="1" x14ac:dyDescent="0.35">
      <c r="A110" s="105" t="s">
        <v>209</v>
      </c>
      <c r="B110" s="106" t="s">
        <v>212</v>
      </c>
      <c r="C110" s="322">
        <v>0</v>
      </c>
      <c r="D110" s="322">
        <v>0</v>
      </c>
      <c r="E110" s="322">
        <v>2</v>
      </c>
      <c r="F110" s="322">
        <v>13</v>
      </c>
      <c r="G110" s="322">
        <v>0</v>
      </c>
      <c r="H110" s="322">
        <v>3</v>
      </c>
      <c r="I110" s="322">
        <v>1</v>
      </c>
      <c r="J110" s="322">
        <v>1</v>
      </c>
      <c r="K110" s="322">
        <v>0</v>
      </c>
      <c r="L110" s="322">
        <v>20</v>
      </c>
    </row>
    <row r="111" spans="1:12" ht="20.100000000000001" customHeight="1" x14ac:dyDescent="0.35">
      <c r="A111" s="110" t="s">
        <v>209</v>
      </c>
      <c r="B111" s="111" t="s">
        <v>213</v>
      </c>
      <c r="C111" s="323">
        <v>1</v>
      </c>
      <c r="D111" s="323">
        <v>1</v>
      </c>
      <c r="E111" s="323">
        <v>0</v>
      </c>
      <c r="F111" s="323">
        <v>10</v>
      </c>
      <c r="G111" s="323">
        <v>0</v>
      </c>
      <c r="H111" s="323">
        <v>5</v>
      </c>
      <c r="I111" s="323">
        <v>2</v>
      </c>
      <c r="J111" s="323">
        <v>0</v>
      </c>
      <c r="K111" s="323">
        <v>1</v>
      </c>
      <c r="L111" s="323">
        <v>20</v>
      </c>
    </row>
    <row r="112" spans="1:12" ht="20.100000000000001" customHeight="1" x14ac:dyDescent="0.35">
      <c r="A112" s="105" t="s">
        <v>209</v>
      </c>
      <c r="B112" s="106" t="s">
        <v>214</v>
      </c>
      <c r="C112" s="322">
        <v>0</v>
      </c>
      <c r="D112" s="322">
        <v>0</v>
      </c>
      <c r="E112" s="322">
        <v>3</v>
      </c>
      <c r="F112" s="322">
        <v>5</v>
      </c>
      <c r="G112" s="322">
        <v>3</v>
      </c>
      <c r="H112" s="322">
        <v>2</v>
      </c>
      <c r="I112" s="322">
        <v>0</v>
      </c>
      <c r="J112" s="322">
        <v>4</v>
      </c>
      <c r="K112" s="322">
        <v>1</v>
      </c>
      <c r="L112" s="322">
        <v>18</v>
      </c>
    </row>
    <row r="113" spans="1:12" ht="20.100000000000001" customHeight="1" x14ac:dyDescent="0.35">
      <c r="A113" s="110" t="s">
        <v>209</v>
      </c>
      <c r="B113" s="111" t="s">
        <v>215</v>
      </c>
      <c r="C113" s="323">
        <v>0</v>
      </c>
      <c r="D113" s="323">
        <v>0</v>
      </c>
      <c r="E113" s="323">
        <v>5</v>
      </c>
      <c r="F113" s="323">
        <v>3</v>
      </c>
      <c r="G113" s="323">
        <v>2</v>
      </c>
      <c r="H113" s="323">
        <v>1</v>
      </c>
      <c r="I113" s="323">
        <v>0</v>
      </c>
      <c r="J113" s="323">
        <v>2</v>
      </c>
      <c r="K113" s="323">
        <v>1</v>
      </c>
      <c r="L113" s="323">
        <v>14</v>
      </c>
    </row>
    <row r="114" spans="1:12" ht="20.100000000000001" customHeight="1" x14ac:dyDescent="0.35">
      <c r="A114" s="105" t="s">
        <v>209</v>
      </c>
      <c r="B114" s="106" t="s">
        <v>216</v>
      </c>
      <c r="C114" s="322">
        <v>1</v>
      </c>
      <c r="D114" s="322">
        <v>0</v>
      </c>
      <c r="E114" s="322">
        <v>2</v>
      </c>
      <c r="F114" s="322">
        <v>5</v>
      </c>
      <c r="G114" s="322">
        <v>6</v>
      </c>
      <c r="H114" s="322">
        <v>7</v>
      </c>
      <c r="I114" s="322">
        <v>1</v>
      </c>
      <c r="J114" s="322">
        <v>1</v>
      </c>
      <c r="K114" s="322">
        <v>0</v>
      </c>
      <c r="L114" s="322">
        <v>23</v>
      </c>
    </row>
    <row r="115" spans="1:12" ht="20.100000000000001" customHeight="1" x14ac:dyDescent="0.35">
      <c r="A115" s="110" t="s">
        <v>217</v>
      </c>
      <c r="B115" s="111" t="s">
        <v>218</v>
      </c>
      <c r="C115" s="323">
        <v>0</v>
      </c>
      <c r="D115" s="323">
        <v>3</v>
      </c>
      <c r="E115" s="323">
        <v>6</v>
      </c>
      <c r="F115" s="323">
        <v>3</v>
      </c>
      <c r="G115" s="323">
        <v>6</v>
      </c>
      <c r="H115" s="323">
        <v>1</v>
      </c>
      <c r="I115" s="323">
        <v>1</v>
      </c>
      <c r="J115" s="323">
        <v>3</v>
      </c>
      <c r="K115" s="323">
        <v>1</v>
      </c>
      <c r="L115" s="323">
        <v>24</v>
      </c>
    </row>
    <row r="116" spans="1:12" ht="20.100000000000001" customHeight="1" x14ac:dyDescent="0.35">
      <c r="A116" s="105" t="s">
        <v>217</v>
      </c>
      <c r="B116" s="106" t="s">
        <v>219</v>
      </c>
      <c r="C116" s="322">
        <v>0</v>
      </c>
      <c r="D116" s="322">
        <v>0</v>
      </c>
      <c r="E116" s="322">
        <v>6</v>
      </c>
      <c r="F116" s="322">
        <v>6</v>
      </c>
      <c r="G116" s="322">
        <v>2</v>
      </c>
      <c r="H116" s="322">
        <v>4</v>
      </c>
      <c r="I116" s="322">
        <v>0</v>
      </c>
      <c r="J116" s="322">
        <v>2</v>
      </c>
      <c r="K116" s="322">
        <v>0</v>
      </c>
      <c r="L116" s="322">
        <v>20</v>
      </c>
    </row>
    <row r="117" spans="1:12" ht="20.100000000000001" customHeight="1" x14ac:dyDescent="0.35">
      <c r="A117" s="110" t="s">
        <v>217</v>
      </c>
      <c r="B117" s="111" t="s">
        <v>220</v>
      </c>
      <c r="C117" s="323">
        <v>0</v>
      </c>
      <c r="D117" s="323">
        <v>4</v>
      </c>
      <c r="E117" s="323">
        <v>6</v>
      </c>
      <c r="F117" s="323">
        <v>0</v>
      </c>
      <c r="G117" s="323">
        <v>2</v>
      </c>
      <c r="H117" s="323">
        <v>0</v>
      </c>
      <c r="I117" s="323">
        <v>0</v>
      </c>
      <c r="J117" s="323">
        <v>0</v>
      </c>
      <c r="K117" s="323">
        <v>0</v>
      </c>
      <c r="L117" s="323">
        <v>12</v>
      </c>
    </row>
    <row r="118" spans="1:12" ht="20.100000000000001" customHeight="1" x14ac:dyDescent="0.35">
      <c r="A118" s="105" t="s">
        <v>217</v>
      </c>
      <c r="B118" s="106" t="s">
        <v>221</v>
      </c>
      <c r="C118" s="322">
        <v>0</v>
      </c>
      <c r="D118" s="322">
        <v>0</v>
      </c>
      <c r="E118" s="322">
        <v>4</v>
      </c>
      <c r="F118" s="322">
        <v>5</v>
      </c>
      <c r="G118" s="322">
        <v>5</v>
      </c>
      <c r="H118" s="322">
        <v>1</v>
      </c>
      <c r="I118" s="322">
        <v>0</v>
      </c>
      <c r="J118" s="322">
        <v>0</v>
      </c>
      <c r="K118" s="322">
        <v>0</v>
      </c>
      <c r="L118" s="322">
        <v>15</v>
      </c>
    </row>
    <row r="119" spans="1:12" ht="20.100000000000001" customHeight="1" x14ac:dyDescent="0.35">
      <c r="A119" s="110" t="s">
        <v>217</v>
      </c>
      <c r="B119" s="111" t="s">
        <v>222</v>
      </c>
      <c r="C119" s="323">
        <v>0</v>
      </c>
      <c r="D119" s="323">
        <v>0</v>
      </c>
      <c r="E119" s="323">
        <v>5</v>
      </c>
      <c r="F119" s="323">
        <v>5</v>
      </c>
      <c r="G119" s="323">
        <v>5</v>
      </c>
      <c r="H119" s="323">
        <v>2</v>
      </c>
      <c r="I119" s="323">
        <v>1</v>
      </c>
      <c r="J119" s="323">
        <v>2</v>
      </c>
      <c r="K119" s="323">
        <v>0</v>
      </c>
      <c r="L119" s="323">
        <v>20</v>
      </c>
    </row>
    <row r="120" spans="1:12" ht="20.100000000000001" customHeight="1" x14ac:dyDescent="0.35">
      <c r="A120" s="105" t="s">
        <v>217</v>
      </c>
      <c r="B120" s="106" t="s">
        <v>223</v>
      </c>
      <c r="C120" s="322">
        <v>0</v>
      </c>
      <c r="D120" s="322">
        <v>1</v>
      </c>
      <c r="E120" s="322">
        <v>0</v>
      </c>
      <c r="F120" s="322">
        <v>4</v>
      </c>
      <c r="G120" s="322">
        <v>7</v>
      </c>
      <c r="H120" s="322">
        <v>3</v>
      </c>
      <c r="I120" s="322">
        <v>4</v>
      </c>
      <c r="J120" s="322">
        <v>5</v>
      </c>
      <c r="K120" s="322">
        <v>0</v>
      </c>
      <c r="L120" s="322">
        <v>24</v>
      </c>
    </row>
    <row r="121" spans="1:12" ht="20.100000000000001" customHeight="1" x14ac:dyDescent="0.35">
      <c r="A121" s="110" t="s">
        <v>224</v>
      </c>
      <c r="B121" s="111" t="s">
        <v>225</v>
      </c>
      <c r="C121" s="323">
        <v>0</v>
      </c>
      <c r="D121" s="323">
        <v>1</v>
      </c>
      <c r="E121" s="323">
        <v>1</v>
      </c>
      <c r="F121" s="323">
        <v>4</v>
      </c>
      <c r="G121" s="323">
        <v>4</v>
      </c>
      <c r="H121" s="323">
        <v>3</v>
      </c>
      <c r="I121" s="323">
        <v>3</v>
      </c>
      <c r="J121" s="323">
        <v>0</v>
      </c>
      <c r="K121" s="323">
        <v>0</v>
      </c>
      <c r="L121" s="323">
        <v>16</v>
      </c>
    </row>
    <row r="122" spans="1:12" ht="20.100000000000001" customHeight="1" x14ac:dyDescent="0.35">
      <c r="A122" s="105" t="s">
        <v>224</v>
      </c>
      <c r="B122" s="106" t="s">
        <v>226</v>
      </c>
      <c r="C122" s="322">
        <v>3</v>
      </c>
      <c r="D122" s="322">
        <v>3</v>
      </c>
      <c r="E122" s="322">
        <v>5</v>
      </c>
      <c r="F122" s="322">
        <v>2</v>
      </c>
      <c r="G122" s="322">
        <v>7</v>
      </c>
      <c r="H122" s="322">
        <v>2</v>
      </c>
      <c r="I122" s="322">
        <v>1</v>
      </c>
      <c r="J122" s="322">
        <v>6</v>
      </c>
      <c r="K122" s="322">
        <v>1</v>
      </c>
      <c r="L122" s="322">
        <v>30</v>
      </c>
    </row>
    <row r="123" spans="1:12" ht="20.100000000000001" customHeight="1" x14ac:dyDescent="0.35">
      <c r="A123" s="110" t="s">
        <v>224</v>
      </c>
      <c r="B123" s="111" t="s">
        <v>227</v>
      </c>
      <c r="C123" s="323">
        <v>0</v>
      </c>
      <c r="D123" s="323">
        <v>0</v>
      </c>
      <c r="E123" s="323">
        <v>1</v>
      </c>
      <c r="F123" s="323">
        <v>5</v>
      </c>
      <c r="G123" s="323">
        <v>3</v>
      </c>
      <c r="H123" s="323">
        <v>1</v>
      </c>
      <c r="I123" s="323">
        <v>0</v>
      </c>
      <c r="J123" s="323">
        <v>1</v>
      </c>
      <c r="K123" s="323">
        <v>0</v>
      </c>
      <c r="L123" s="323">
        <v>11</v>
      </c>
    </row>
    <row r="124" spans="1:12" ht="20.100000000000001" customHeight="1" x14ac:dyDescent="0.35">
      <c r="A124" s="105" t="s">
        <v>224</v>
      </c>
      <c r="B124" s="106" t="s">
        <v>228</v>
      </c>
      <c r="C124" s="322">
        <v>0</v>
      </c>
      <c r="D124" s="322">
        <v>0</v>
      </c>
      <c r="E124" s="322">
        <v>11</v>
      </c>
      <c r="F124" s="322">
        <v>18</v>
      </c>
      <c r="G124" s="322">
        <v>1</v>
      </c>
      <c r="H124" s="322">
        <v>3</v>
      </c>
      <c r="I124" s="322">
        <v>3</v>
      </c>
      <c r="J124" s="322">
        <v>0</v>
      </c>
      <c r="K124" s="322">
        <v>0</v>
      </c>
      <c r="L124" s="322">
        <v>36</v>
      </c>
    </row>
    <row r="125" spans="1:12" ht="20.100000000000001" customHeight="1" x14ac:dyDescent="0.35">
      <c r="A125" s="110" t="s">
        <v>229</v>
      </c>
      <c r="B125" s="111" t="s">
        <v>230</v>
      </c>
      <c r="C125" s="323">
        <v>0</v>
      </c>
      <c r="D125" s="323">
        <v>0</v>
      </c>
      <c r="E125" s="323">
        <v>0</v>
      </c>
      <c r="F125" s="323">
        <v>5</v>
      </c>
      <c r="G125" s="323">
        <v>6</v>
      </c>
      <c r="H125" s="323">
        <v>2</v>
      </c>
      <c r="I125" s="323">
        <v>2</v>
      </c>
      <c r="J125" s="323">
        <v>0</v>
      </c>
      <c r="K125" s="323">
        <v>0</v>
      </c>
      <c r="L125" s="323">
        <v>15</v>
      </c>
    </row>
    <row r="126" spans="1:12" ht="20.100000000000001" customHeight="1" x14ac:dyDescent="0.35">
      <c r="A126" s="105" t="s">
        <v>229</v>
      </c>
      <c r="B126" s="106" t="s">
        <v>231</v>
      </c>
      <c r="C126" s="322">
        <v>0</v>
      </c>
      <c r="D126" s="322">
        <v>0</v>
      </c>
      <c r="E126" s="322">
        <v>2</v>
      </c>
      <c r="F126" s="322">
        <v>3</v>
      </c>
      <c r="G126" s="322">
        <v>0</v>
      </c>
      <c r="H126" s="322">
        <v>10</v>
      </c>
      <c r="I126" s="322">
        <v>6</v>
      </c>
      <c r="J126" s="322">
        <v>3</v>
      </c>
      <c r="K126" s="322">
        <v>0</v>
      </c>
      <c r="L126" s="322">
        <v>24</v>
      </c>
    </row>
    <row r="127" spans="1:12" ht="20.100000000000001" customHeight="1" x14ac:dyDescent="0.35">
      <c r="A127" s="110" t="s">
        <v>229</v>
      </c>
      <c r="B127" s="111" t="s">
        <v>232</v>
      </c>
      <c r="C127" s="323">
        <v>0</v>
      </c>
      <c r="D127" s="323">
        <v>0</v>
      </c>
      <c r="E127" s="323">
        <v>1</v>
      </c>
      <c r="F127" s="323">
        <v>14</v>
      </c>
      <c r="G127" s="323">
        <v>8</v>
      </c>
      <c r="H127" s="323">
        <v>3</v>
      </c>
      <c r="I127" s="323">
        <v>1</v>
      </c>
      <c r="J127" s="323">
        <v>3</v>
      </c>
      <c r="K127" s="323">
        <v>0</v>
      </c>
      <c r="L127" s="323">
        <v>30</v>
      </c>
    </row>
    <row r="128" spans="1:12" ht="20.100000000000001" customHeight="1" x14ac:dyDescent="0.35">
      <c r="A128" s="105" t="s">
        <v>229</v>
      </c>
      <c r="B128" s="106" t="s">
        <v>233</v>
      </c>
      <c r="C128" s="322">
        <v>0</v>
      </c>
      <c r="D128" s="322">
        <v>0</v>
      </c>
      <c r="E128" s="322">
        <v>8</v>
      </c>
      <c r="F128" s="322">
        <v>8</v>
      </c>
      <c r="G128" s="322">
        <v>12</v>
      </c>
      <c r="H128" s="322">
        <v>0</v>
      </c>
      <c r="I128" s="322">
        <v>0</v>
      </c>
      <c r="J128" s="322">
        <v>0</v>
      </c>
      <c r="K128" s="322">
        <v>0</v>
      </c>
      <c r="L128" s="322">
        <v>28</v>
      </c>
    </row>
    <row r="129" spans="1:12" ht="20.100000000000001" customHeight="1" x14ac:dyDescent="0.35">
      <c r="A129" s="110" t="s">
        <v>234</v>
      </c>
      <c r="B129" s="111" t="s">
        <v>235</v>
      </c>
      <c r="C129" s="323">
        <v>0</v>
      </c>
      <c r="D129" s="323">
        <v>0</v>
      </c>
      <c r="E129" s="323">
        <v>0</v>
      </c>
      <c r="F129" s="323">
        <v>8</v>
      </c>
      <c r="G129" s="323">
        <v>9</v>
      </c>
      <c r="H129" s="323">
        <v>10</v>
      </c>
      <c r="I129" s="323">
        <v>1</v>
      </c>
      <c r="J129" s="323">
        <v>10</v>
      </c>
      <c r="K129" s="323">
        <v>0</v>
      </c>
      <c r="L129" s="323">
        <v>38</v>
      </c>
    </row>
    <row r="130" spans="1:12" ht="20.100000000000001" customHeight="1" x14ac:dyDescent="0.35">
      <c r="A130" s="105" t="s">
        <v>234</v>
      </c>
      <c r="B130" s="106" t="s">
        <v>236</v>
      </c>
      <c r="C130" s="322">
        <v>0</v>
      </c>
      <c r="D130" s="322">
        <v>0</v>
      </c>
      <c r="E130" s="322">
        <v>0</v>
      </c>
      <c r="F130" s="322">
        <v>2</v>
      </c>
      <c r="G130" s="322">
        <v>2</v>
      </c>
      <c r="H130" s="322">
        <v>3</v>
      </c>
      <c r="I130" s="322">
        <v>2</v>
      </c>
      <c r="J130" s="322">
        <v>1</v>
      </c>
      <c r="K130" s="322">
        <v>0</v>
      </c>
      <c r="L130" s="322">
        <v>10</v>
      </c>
    </row>
    <row r="131" spans="1:12" ht="20.100000000000001" customHeight="1" x14ac:dyDescent="0.35">
      <c r="A131" s="110" t="s">
        <v>234</v>
      </c>
      <c r="B131" s="111" t="s">
        <v>237</v>
      </c>
      <c r="C131" s="323">
        <v>0</v>
      </c>
      <c r="D131" s="323">
        <v>0</v>
      </c>
      <c r="E131" s="323">
        <v>0</v>
      </c>
      <c r="F131" s="323">
        <v>7</v>
      </c>
      <c r="G131" s="323">
        <v>3</v>
      </c>
      <c r="H131" s="323">
        <v>9</v>
      </c>
      <c r="I131" s="323">
        <v>9</v>
      </c>
      <c r="J131" s="323">
        <v>2</v>
      </c>
      <c r="K131" s="323">
        <v>0</v>
      </c>
      <c r="L131" s="323">
        <v>30</v>
      </c>
    </row>
    <row r="132" spans="1:12" ht="20.100000000000001" customHeight="1" x14ac:dyDescent="0.35">
      <c r="A132" s="105" t="s">
        <v>238</v>
      </c>
      <c r="B132" s="106" t="s">
        <v>239</v>
      </c>
      <c r="C132" s="322">
        <v>10</v>
      </c>
      <c r="D132" s="322">
        <v>5</v>
      </c>
      <c r="E132" s="322">
        <v>3</v>
      </c>
      <c r="F132" s="322">
        <v>3</v>
      </c>
      <c r="G132" s="322">
        <v>1</v>
      </c>
      <c r="H132" s="322">
        <v>1</v>
      </c>
      <c r="I132" s="322">
        <v>0</v>
      </c>
      <c r="J132" s="322">
        <v>1</v>
      </c>
      <c r="K132" s="322">
        <v>0</v>
      </c>
      <c r="L132" s="322">
        <v>24</v>
      </c>
    </row>
    <row r="133" spans="1:12" ht="20.100000000000001" customHeight="1" x14ac:dyDescent="0.35">
      <c r="A133" s="110" t="s">
        <v>238</v>
      </c>
      <c r="B133" s="111" t="s">
        <v>240</v>
      </c>
      <c r="C133" s="323">
        <v>39</v>
      </c>
      <c r="D133" s="323">
        <v>0</v>
      </c>
      <c r="E133" s="323">
        <v>2</v>
      </c>
      <c r="F133" s="323">
        <v>0</v>
      </c>
      <c r="G133" s="323">
        <v>0</v>
      </c>
      <c r="H133" s="323">
        <v>0</v>
      </c>
      <c r="I133" s="323">
        <v>0</v>
      </c>
      <c r="J133" s="323">
        <v>0</v>
      </c>
      <c r="K133" s="323">
        <v>0</v>
      </c>
      <c r="L133" s="323">
        <v>41</v>
      </c>
    </row>
    <row r="134" spans="1:12" ht="20.100000000000001" customHeight="1" x14ac:dyDescent="0.35">
      <c r="A134" s="105" t="s">
        <v>241</v>
      </c>
      <c r="B134" s="106" t="s">
        <v>242</v>
      </c>
      <c r="C134" s="322">
        <v>0</v>
      </c>
      <c r="D134" s="322">
        <v>0</v>
      </c>
      <c r="E134" s="322">
        <v>3</v>
      </c>
      <c r="F134" s="322">
        <v>11</v>
      </c>
      <c r="G134" s="322">
        <v>4</v>
      </c>
      <c r="H134" s="322">
        <v>0</v>
      </c>
      <c r="I134" s="322">
        <v>0</v>
      </c>
      <c r="J134" s="322">
        <v>1</v>
      </c>
      <c r="K134" s="322">
        <v>1</v>
      </c>
      <c r="L134" s="322">
        <v>20</v>
      </c>
    </row>
    <row r="135" spans="1:12" ht="20.100000000000001" customHeight="1" x14ac:dyDescent="0.35">
      <c r="A135" s="110" t="s">
        <v>241</v>
      </c>
      <c r="B135" s="111" t="s">
        <v>243</v>
      </c>
      <c r="C135" s="323">
        <v>0</v>
      </c>
      <c r="D135" s="323">
        <v>0</v>
      </c>
      <c r="E135" s="323">
        <v>0</v>
      </c>
      <c r="F135" s="323">
        <v>0</v>
      </c>
      <c r="G135" s="323">
        <v>2</v>
      </c>
      <c r="H135" s="323">
        <v>3</v>
      </c>
      <c r="I135" s="323">
        <v>7</v>
      </c>
      <c r="J135" s="323">
        <v>3</v>
      </c>
      <c r="K135" s="323">
        <v>0</v>
      </c>
      <c r="L135" s="323">
        <v>15</v>
      </c>
    </row>
    <row r="136" spans="1:12" ht="20.100000000000001" customHeight="1" x14ac:dyDescent="0.35">
      <c r="A136" s="105" t="s">
        <v>241</v>
      </c>
      <c r="B136" s="106" t="s">
        <v>244</v>
      </c>
      <c r="C136" s="322">
        <v>8</v>
      </c>
      <c r="D136" s="322">
        <v>0</v>
      </c>
      <c r="E136" s="322">
        <v>6</v>
      </c>
      <c r="F136" s="322">
        <v>0</v>
      </c>
      <c r="G136" s="322">
        <v>0</v>
      </c>
      <c r="H136" s="322">
        <v>0</v>
      </c>
      <c r="I136" s="322">
        <v>0</v>
      </c>
      <c r="J136" s="322">
        <v>2</v>
      </c>
      <c r="K136" s="322">
        <v>0</v>
      </c>
      <c r="L136" s="322">
        <v>16</v>
      </c>
    </row>
    <row r="137" spans="1:12" ht="20.100000000000001" customHeight="1" x14ac:dyDescent="0.35">
      <c r="A137" s="110" t="s">
        <v>241</v>
      </c>
      <c r="B137" s="111" t="s">
        <v>245</v>
      </c>
      <c r="C137" s="323">
        <v>11</v>
      </c>
      <c r="D137" s="323">
        <v>0</v>
      </c>
      <c r="E137" s="323">
        <v>1</v>
      </c>
      <c r="F137" s="323">
        <v>0</v>
      </c>
      <c r="G137" s="323">
        <v>3</v>
      </c>
      <c r="H137" s="323">
        <v>0</v>
      </c>
      <c r="I137" s="323">
        <v>0</v>
      </c>
      <c r="J137" s="323">
        <v>3</v>
      </c>
      <c r="K137" s="323">
        <v>0</v>
      </c>
      <c r="L137" s="323">
        <v>18</v>
      </c>
    </row>
    <row r="138" spans="1:12" ht="20.100000000000001" customHeight="1" x14ac:dyDescent="0.35">
      <c r="A138" s="105" t="s">
        <v>241</v>
      </c>
      <c r="B138" s="106" t="s">
        <v>246</v>
      </c>
      <c r="C138" s="322">
        <v>1</v>
      </c>
      <c r="D138" s="322">
        <v>0</v>
      </c>
      <c r="E138" s="322">
        <v>0</v>
      </c>
      <c r="F138" s="322">
        <v>4</v>
      </c>
      <c r="G138" s="322">
        <v>5</v>
      </c>
      <c r="H138" s="322">
        <v>2</v>
      </c>
      <c r="I138" s="322">
        <v>2</v>
      </c>
      <c r="J138" s="322">
        <v>2</v>
      </c>
      <c r="K138" s="322">
        <v>0</v>
      </c>
      <c r="L138" s="322">
        <v>16</v>
      </c>
    </row>
    <row r="139" spans="1:12" ht="20.100000000000001" customHeight="1" x14ac:dyDescent="0.35">
      <c r="A139" s="110" t="s">
        <v>241</v>
      </c>
      <c r="B139" s="111" t="s">
        <v>247</v>
      </c>
      <c r="C139" s="323">
        <v>0</v>
      </c>
      <c r="D139" s="323">
        <v>0</v>
      </c>
      <c r="E139" s="323">
        <v>2</v>
      </c>
      <c r="F139" s="323">
        <v>9</v>
      </c>
      <c r="G139" s="323">
        <v>1</v>
      </c>
      <c r="H139" s="323">
        <v>2</v>
      </c>
      <c r="I139" s="323">
        <v>6</v>
      </c>
      <c r="J139" s="323">
        <v>10</v>
      </c>
      <c r="K139" s="323">
        <v>1</v>
      </c>
      <c r="L139" s="323">
        <v>31</v>
      </c>
    </row>
    <row r="140" spans="1:12" ht="20.100000000000001" customHeight="1" x14ac:dyDescent="0.35">
      <c r="A140" s="105" t="s">
        <v>241</v>
      </c>
      <c r="B140" s="106" t="s">
        <v>248</v>
      </c>
      <c r="C140" s="322">
        <v>0</v>
      </c>
      <c r="D140" s="322">
        <v>0</v>
      </c>
      <c r="E140" s="322">
        <v>0</v>
      </c>
      <c r="F140" s="322">
        <v>2</v>
      </c>
      <c r="G140" s="322">
        <v>9</v>
      </c>
      <c r="H140" s="322">
        <v>1</v>
      </c>
      <c r="I140" s="322">
        <v>0</v>
      </c>
      <c r="J140" s="322">
        <v>2</v>
      </c>
      <c r="K140" s="322">
        <v>0</v>
      </c>
      <c r="L140" s="322">
        <v>14</v>
      </c>
    </row>
    <row r="141" spans="1:12" ht="20.100000000000001" customHeight="1" x14ac:dyDescent="0.35">
      <c r="A141" s="110" t="s">
        <v>249</v>
      </c>
      <c r="B141" s="111" t="s">
        <v>250</v>
      </c>
      <c r="C141" s="323">
        <v>0</v>
      </c>
      <c r="D141" s="323">
        <v>0</v>
      </c>
      <c r="E141" s="323">
        <v>0</v>
      </c>
      <c r="F141" s="323">
        <v>11</v>
      </c>
      <c r="G141" s="323">
        <v>2</v>
      </c>
      <c r="H141" s="323">
        <v>5</v>
      </c>
      <c r="I141" s="323">
        <v>1</v>
      </c>
      <c r="J141" s="323">
        <v>1</v>
      </c>
      <c r="K141" s="323">
        <v>0</v>
      </c>
      <c r="L141" s="323">
        <v>20</v>
      </c>
    </row>
    <row r="142" spans="1:12" ht="20.100000000000001" customHeight="1" x14ac:dyDescent="0.35">
      <c r="A142" s="105" t="s">
        <v>249</v>
      </c>
      <c r="B142" s="106" t="s">
        <v>251</v>
      </c>
      <c r="C142" s="322">
        <v>0</v>
      </c>
      <c r="D142" s="322">
        <v>2</v>
      </c>
      <c r="E142" s="322">
        <v>5</v>
      </c>
      <c r="F142" s="322">
        <v>4</v>
      </c>
      <c r="G142" s="322">
        <v>6</v>
      </c>
      <c r="H142" s="322">
        <v>0</v>
      </c>
      <c r="I142" s="322">
        <v>1</v>
      </c>
      <c r="J142" s="322">
        <v>4</v>
      </c>
      <c r="K142" s="322">
        <v>0</v>
      </c>
      <c r="L142" s="322">
        <v>22</v>
      </c>
    </row>
    <row r="143" spans="1:12" ht="20.100000000000001" customHeight="1" x14ac:dyDescent="0.35">
      <c r="A143" s="110" t="s">
        <v>249</v>
      </c>
      <c r="B143" s="111" t="s">
        <v>252</v>
      </c>
      <c r="C143" s="323">
        <v>41</v>
      </c>
      <c r="D143" s="323">
        <v>22</v>
      </c>
      <c r="E143" s="323">
        <v>9</v>
      </c>
      <c r="F143" s="323">
        <v>23</v>
      </c>
      <c r="G143" s="323">
        <v>5</v>
      </c>
      <c r="H143" s="323">
        <v>6</v>
      </c>
      <c r="I143" s="323">
        <v>2</v>
      </c>
      <c r="J143" s="323">
        <v>5</v>
      </c>
      <c r="K143" s="323">
        <v>0</v>
      </c>
      <c r="L143" s="323">
        <v>113</v>
      </c>
    </row>
    <row r="144" spans="1:12" ht="20.100000000000001" customHeight="1" x14ac:dyDescent="0.35">
      <c r="A144" s="105" t="s">
        <v>249</v>
      </c>
      <c r="B144" s="106" t="s">
        <v>253</v>
      </c>
      <c r="C144" s="322">
        <v>0</v>
      </c>
      <c r="D144" s="322">
        <v>0</v>
      </c>
      <c r="E144" s="322">
        <v>3</v>
      </c>
      <c r="F144" s="322">
        <v>10</v>
      </c>
      <c r="G144" s="322">
        <v>5</v>
      </c>
      <c r="H144" s="322">
        <v>3</v>
      </c>
      <c r="I144" s="322">
        <v>0</v>
      </c>
      <c r="J144" s="322">
        <v>3</v>
      </c>
      <c r="K144" s="322">
        <v>0</v>
      </c>
      <c r="L144" s="322">
        <v>24</v>
      </c>
    </row>
    <row r="145" spans="1:12" ht="20.100000000000001" customHeight="1" x14ac:dyDescent="0.35">
      <c r="A145" s="110" t="s">
        <v>249</v>
      </c>
      <c r="B145" s="111" t="s">
        <v>254</v>
      </c>
      <c r="C145" s="323">
        <v>0</v>
      </c>
      <c r="D145" s="323">
        <v>0</v>
      </c>
      <c r="E145" s="323">
        <v>8</v>
      </c>
      <c r="F145" s="323">
        <v>2</v>
      </c>
      <c r="G145" s="323">
        <v>2</v>
      </c>
      <c r="H145" s="323">
        <v>1</v>
      </c>
      <c r="I145" s="323">
        <v>0</v>
      </c>
      <c r="J145" s="323">
        <v>0</v>
      </c>
      <c r="K145" s="323">
        <v>0</v>
      </c>
      <c r="L145" s="323">
        <v>13</v>
      </c>
    </row>
    <row r="146" spans="1:12" ht="20.100000000000001" customHeight="1" x14ac:dyDescent="0.35">
      <c r="A146" s="105" t="s">
        <v>249</v>
      </c>
      <c r="B146" s="106" t="s">
        <v>255</v>
      </c>
      <c r="C146" s="322">
        <v>1</v>
      </c>
      <c r="D146" s="322">
        <v>0</v>
      </c>
      <c r="E146" s="322">
        <v>5</v>
      </c>
      <c r="F146" s="322">
        <v>8</v>
      </c>
      <c r="G146" s="322">
        <v>0</v>
      </c>
      <c r="H146" s="322">
        <v>2</v>
      </c>
      <c r="I146" s="322">
        <v>3</v>
      </c>
      <c r="J146" s="322">
        <v>0</v>
      </c>
      <c r="K146" s="322">
        <v>0</v>
      </c>
      <c r="L146" s="322">
        <v>19</v>
      </c>
    </row>
    <row r="147" spans="1:12" ht="20.100000000000001" customHeight="1" x14ac:dyDescent="0.35">
      <c r="A147" s="110" t="s">
        <v>249</v>
      </c>
      <c r="B147" s="111" t="s">
        <v>256</v>
      </c>
      <c r="C147" s="323">
        <v>0</v>
      </c>
      <c r="D147" s="323">
        <v>0</v>
      </c>
      <c r="E147" s="323">
        <v>10</v>
      </c>
      <c r="F147" s="323">
        <v>5</v>
      </c>
      <c r="G147" s="323">
        <v>2</v>
      </c>
      <c r="H147" s="323">
        <v>0</v>
      </c>
      <c r="I147" s="323">
        <v>0</v>
      </c>
      <c r="J147" s="323">
        <v>0</v>
      </c>
      <c r="K147" s="323">
        <v>0</v>
      </c>
      <c r="L147" s="323">
        <v>17</v>
      </c>
    </row>
    <row r="148" spans="1:12" ht="20.100000000000001" customHeight="1" x14ac:dyDescent="0.35">
      <c r="A148" s="105" t="s">
        <v>249</v>
      </c>
      <c r="B148" s="106" t="s">
        <v>257</v>
      </c>
      <c r="C148" s="322">
        <v>2</v>
      </c>
      <c r="D148" s="322">
        <v>0</v>
      </c>
      <c r="E148" s="322">
        <v>0</v>
      </c>
      <c r="F148" s="322">
        <v>8</v>
      </c>
      <c r="G148" s="322">
        <v>3</v>
      </c>
      <c r="H148" s="322">
        <v>0</v>
      </c>
      <c r="I148" s="322">
        <v>3</v>
      </c>
      <c r="J148" s="322">
        <v>4</v>
      </c>
      <c r="K148" s="322">
        <v>0</v>
      </c>
      <c r="L148" s="322">
        <v>20</v>
      </c>
    </row>
    <row r="149" spans="1:12" ht="20.100000000000001" customHeight="1" x14ac:dyDescent="0.35">
      <c r="A149" s="110" t="s">
        <v>258</v>
      </c>
      <c r="B149" s="111" t="s">
        <v>259</v>
      </c>
      <c r="C149" s="323">
        <v>0</v>
      </c>
      <c r="D149" s="323">
        <v>0</v>
      </c>
      <c r="E149" s="323">
        <v>2</v>
      </c>
      <c r="F149" s="323">
        <v>13</v>
      </c>
      <c r="G149" s="323">
        <v>3</v>
      </c>
      <c r="H149" s="323">
        <v>5</v>
      </c>
      <c r="I149" s="323">
        <v>5</v>
      </c>
      <c r="J149" s="323">
        <v>1</v>
      </c>
      <c r="K149" s="323">
        <v>0</v>
      </c>
      <c r="L149" s="323">
        <v>29</v>
      </c>
    </row>
    <row r="150" spans="1:12" ht="20.100000000000001" customHeight="1" x14ac:dyDescent="0.35">
      <c r="A150" s="105" t="s">
        <v>258</v>
      </c>
      <c r="B150" s="106" t="s">
        <v>260</v>
      </c>
      <c r="C150" s="322">
        <v>0</v>
      </c>
      <c r="D150" s="322">
        <v>0</v>
      </c>
      <c r="E150" s="322">
        <v>2</v>
      </c>
      <c r="F150" s="322">
        <v>3</v>
      </c>
      <c r="G150" s="322">
        <v>6</v>
      </c>
      <c r="H150" s="322">
        <v>6</v>
      </c>
      <c r="I150" s="322">
        <v>2</v>
      </c>
      <c r="J150" s="322">
        <v>0</v>
      </c>
      <c r="K150" s="322">
        <v>0</v>
      </c>
      <c r="L150" s="322">
        <v>19</v>
      </c>
    </row>
    <row r="151" spans="1:12" ht="20.100000000000001" customHeight="1" x14ac:dyDescent="0.35">
      <c r="A151" s="110" t="s">
        <v>258</v>
      </c>
      <c r="B151" s="111" t="s">
        <v>261</v>
      </c>
      <c r="C151" s="323">
        <v>0</v>
      </c>
      <c r="D151" s="323">
        <v>0</v>
      </c>
      <c r="E151" s="323">
        <v>0</v>
      </c>
      <c r="F151" s="323">
        <v>38</v>
      </c>
      <c r="G151" s="323">
        <v>2</v>
      </c>
      <c r="H151" s="323">
        <v>0</v>
      </c>
      <c r="I151" s="323">
        <v>0</v>
      </c>
      <c r="J151" s="323">
        <v>0</v>
      </c>
      <c r="K151" s="323">
        <v>0</v>
      </c>
      <c r="L151" s="323">
        <v>40</v>
      </c>
    </row>
    <row r="152" spans="1:12" ht="20.100000000000001" customHeight="1" x14ac:dyDescent="0.35">
      <c r="A152" s="105" t="s">
        <v>258</v>
      </c>
      <c r="B152" s="106" t="s">
        <v>262</v>
      </c>
      <c r="C152" s="322">
        <v>0</v>
      </c>
      <c r="D152" s="322">
        <v>0</v>
      </c>
      <c r="E152" s="322">
        <v>2</v>
      </c>
      <c r="F152" s="322">
        <v>15</v>
      </c>
      <c r="G152" s="322">
        <v>4</v>
      </c>
      <c r="H152" s="322">
        <v>8</v>
      </c>
      <c r="I152" s="322">
        <v>3</v>
      </c>
      <c r="J152" s="322">
        <v>0</v>
      </c>
      <c r="K152" s="322">
        <v>0</v>
      </c>
      <c r="L152" s="322">
        <v>32</v>
      </c>
    </row>
    <row r="153" spans="1:12" ht="20.100000000000001" customHeight="1" x14ac:dyDescent="0.35">
      <c r="A153" s="110" t="s">
        <v>258</v>
      </c>
      <c r="B153" s="111" t="s">
        <v>263</v>
      </c>
      <c r="C153" s="323">
        <v>0</v>
      </c>
      <c r="D153" s="323">
        <v>0</v>
      </c>
      <c r="E153" s="323">
        <v>0</v>
      </c>
      <c r="F153" s="323">
        <v>4</v>
      </c>
      <c r="G153" s="323">
        <v>3</v>
      </c>
      <c r="H153" s="323">
        <v>3</v>
      </c>
      <c r="I153" s="323">
        <v>1</v>
      </c>
      <c r="J153" s="323">
        <v>0</v>
      </c>
      <c r="K153" s="323">
        <v>0</v>
      </c>
      <c r="L153" s="323">
        <v>11</v>
      </c>
    </row>
    <row r="154" spans="1:12" ht="20.100000000000001" customHeight="1" x14ac:dyDescent="0.35">
      <c r="A154" s="105" t="s">
        <v>258</v>
      </c>
      <c r="B154" s="106" t="s">
        <v>264</v>
      </c>
      <c r="C154" s="322">
        <v>0</v>
      </c>
      <c r="D154" s="322">
        <v>3</v>
      </c>
      <c r="E154" s="322">
        <v>10</v>
      </c>
      <c r="F154" s="322">
        <v>7</v>
      </c>
      <c r="G154" s="322">
        <v>0</v>
      </c>
      <c r="H154" s="322">
        <v>1</v>
      </c>
      <c r="I154" s="322">
        <v>0</v>
      </c>
      <c r="J154" s="322">
        <v>3</v>
      </c>
      <c r="K154" s="322">
        <v>0</v>
      </c>
      <c r="L154" s="322">
        <v>24</v>
      </c>
    </row>
    <row r="155" spans="1:12" ht="20.100000000000001" customHeight="1" x14ac:dyDescent="0.35">
      <c r="A155" s="110" t="s">
        <v>258</v>
      </c>
      <c r="B155" s="111" t="s">
        <v>265</v>
      </c>
      <c r="C155" s="323">
        <v>0</v>
      </c>
      <c r="D155" s="323">
        <v>1</v>
      </c>
      <c r="E155" s="323">
        <v>5</v>
      </c>
      <c r="F155" s="323">
        <v>10</v>
      </c>
      <c r="G155" s="323">
        <v>0</v>
      </c>
      <c r="H155" s="323">
        <v>2</v>
      </c>
      <c r="I155" s="323">
        <v>0</v>
      </c>
      <c r="J155" s="323">
        <v>1</v>
      </c>
      <c r="K155" s="323">
        <v>1</v>
      </c>
      <c r="L155" s="323">
        <v>20</v>
      </c>
    </row>
    <row r="156" spans="1:12" ht="20.100000000000001" customHeight="1" x14ac:dyDescent="0.35">
      <c r="A156" s="105" t="s">
        <v>258</v>
      </c>
      <c r="B156" s="106" t="s">
        <v>266</v>
      </c>
      <c r="C156" s="322">
        <v>0</v>
      </c>
      <c r="D156" s="322">
        <v>0</v>
      </c>
      <c r="E156" s="322">
        <v>5</v>
      </c>
      <c r="F156" s="322">
        <v>8</v>
      </c>
      <c r="G156" s="322">
        <v>7</v>
      </c>
      <c r="H156" s="322">
        <v>1</v>
      </c>
      <c r="I156" s="322">
        <v>0</v>
      </c>
      <c r="J156" s="322">
        <v>2</v>
      </c>
      <c r="K156" s="322">
        <v>1</v>
      </c>
      <c r="L156" s="322">
        <v>24</v>
      </c>
    </row>
    <row r="157" spans="1:12" ht="20.100000000000001" customHeight="1" x14ac:dyDescent="0.35">
      <c r="A157" s="110" t="s">
        <v>258</v>
      </c>
      <c r="B157" s="111" t="s">
        <v>267</v>
      </c>
      <c r="C157" s="323">
        <v>0</v>
      </c>
      <c r="D157" s="323">
        <v>0</v>
      </c>
      <c r="E157" s="323">
        <v>0</v>
      </c>
      <c r="F157" s="323">
        <v>3</v>
      </c>
      <c r="G157" s="323">
        <v>9</v>
      </c>
      <c r="H157" s="323">
        <v>6</v>
      </c>
      <c r="I157" s="323">
        <v>9</v>
      </c>
      <c r="J157" s="323">
        <v>3</v>
      </c>
      <c r="K157" s="323">
        <v>0</v>
      </c>
      <c r="L157" s="323">
        <v>30</v>
      </c>
    </row>
    <row r="158" spans="1:12" ht="20.100000000000001" customHeight="1" x14ac:dyDescent="0.35">
      <c r="A158" s="105" t="s">
        <v>258</v>
      </c>
      <c r="B158" s="106" t="s">
        <v>268</v>
      </c>
      <c r="C158" s="322">
        <v>0</v>
      </c>
      <c r="D158" s="322">
        <v>0</v>
      </c>
      <c r="E158" s="322">
        <v>0</v>
      </c>
      <c r="F158" s="322">
        <v>9</v>
      </c>
      <c r="G158" s="322">
        <v>6</v>
      </c>
      <c r="H158" s="322">
        <v>6</v>
      </c>
      <c r="I158" s="322">
        <v>2</v>
      </c>
      <c r="J158" s="322">
        <v>7</v>
      </c>
      <c r="K158" s="322">
        <v>0</v>
      </c>
      <c r="L158" s="322">
        <v>30</v>
      </c>
    </row>
    <row r="159" spans="1:12" ht="20.100000000000001" customHeight="1" x14ac:dyDescent="0.35">
      <c r="A159" s="110" t="s">
        <v>258</v>
      </c>
      <c r="B159" s="111" t="s">
        <v>269</v>
      </c>
      <c r="C159" s="323">
        <v>0</v>
      </c>
      <c r="D159" s="323">
        <v>0</v>
      </c>
      <c r="E159" s="323">
        <v>0</v>
      </c>
      <c r="F159" s="323">
        <v>20</v>
      </c>
      <c r="G159" s="323">
        <v>0</v>
      </c>
      <c r="H159" s="323">
        <v>2</v>
      </c>
      <c r="I159" s="323">
        <v>0</v>
      </c>
      <c r="J159" s="323">
        <v>3</v>
      </c>
      <c r="K159" s="323">
        <v>1</v>
      </c>
      <c r="L159" s="323">
        <v>26</v>
      </c>
    </row>
    <row r="160" spans="1:12" ht="20.100000000000001" customHeight="1" x14ac:dyDescent="0.35">
      <c r="A160" s="105" t="s">
        <v>258</v>
      </c>
      <c r="B160" s="106" t="s">
        <v>270</v>
      </c>
      <c r="C160" s="322">
        <v>0</v>
      </c>
      <c r="D160" s="322">
        <v>0</v>
      </c>
      <c r="E160" s="322">
        <v>1</v>
      </c>
      <c r="F160" s="322">
        <v>4</v>
      </c>
      <c r="G160" s="322">
        <v>6</v>
      </c>
      <c r="H160" s="322">
        <v>3</v>
      </c>
      <c r="I160" s="322">
        <v>1</v>
      </c>
      <c r="J160" s="322">
        <v>2</v>
      </c>
      <c r="K160" s="322">
        <v>1</v>
      </c>
      <c r="L160" s="322">
        <v>18</v>
      </c>
    </row>
    <row r="161" spans="1:12" ht="20.100000000000001" customHeight="1" x14ac:dyDescent="0.35">
      <c r="A161" s="110" t="s">
        <v>258</v>
      </c>
      <c r="B161" s="111" t="s">
        <v>271</v>
      </c>
      <c r="C161" s="323">
        <v>0</v>
      </c>
      <c r="D161" s="323">
        <v>0</v>
      </c>
      <c r="E161" s="323">
        <v>0</v>
      </c>
      <c r="F161" s="323">
        <v>5</v>
      </c>
      <c r="G161" s="323">
        <v>10</v>
      </c>
      <c r="H161" s="323">
        <v>0</v>
      </c>
      <c r="I161" s="323">
        <v>4</v>
      </c>
      <c r="J161" s="323">
        <v>0</v>
      </c>
      <c r="K161" s="323">
        <v>0</v>
      </c>
      <c r="L161" s="323">
        <v>19</v>
      </c>
    </row>
    <row r="162" spans="1:12" ht="20.100000000000001" customHeight="1" x14ac:dyDescent="0.35">
      <c r="A162" s="105" t="s">
        <v>272</v>
      </c>
      <c r="B162" s="106" t="s">
        <v>273</v>
      </c>
      <c r="C162" s="322">
        <v>0</v>
      </c>
      <c r="D162" s="322">
        <v>0</v>
      </c>
      <c r="E162" s="322">
        <v>0</v>
      </c>
      <c r="F162" s="322">
        <v>0</v>
      </c>
      <c r="G162" s="322">
        <v>10</v>
      </c>
      <c r="H162" s="322">
        <v>1</v>
      </c>
      <c r="I162" s="322">
        <v>1</v>
      </c>
      <c r="J162" s="322">
        <v>0</v>
      </c>
      <c r="K162" s="322">
        <v>0</v>
      </c>
      <c r="L162" s="322">
        <v>12</v>
      </c>
    </row>
    <row r="163" spans="1:12" ht="20.100000000000001" customHeight="1" x14ac:dyDescent="0.35">
      <c r="A163" s="110" t="s">
        <v>272</v>
      </c>
      <c r="B163" s="111" t="s">
        <v>274</v>
      </c>
      <c r="C163" s="323">
        <v>5</v>
      </c>
      <c r="D163" s="323">
        <v>19</v>
      </c>
      <c r="E163" s="323">
        <v>0</v>
      </c>
      <c r="F163" s="323">
        <v>0</v>
      </c>
      <c r="G163" s="323">
        <v>5</v>
      </c>
      <c r="H163" s="323">
        <v>0</v>
      </c>
      <c r="I163" s="323">
        <v>0</v>
      </c>
      <c r="J163" s="323">
        <v>1</v>
      </c>
      <c r="K163" s="323">
        <v>1</v>
      </c>
      <c r="L163" s="323">
        <v>31</v>
      </c>
    </row>
    <row r="164" spans="1:12" ht="20.100000000000001" customHeight="1" x14ac:dyDescent="0.35">
      <c r="A164" s="105" t="s">
        <v>272</v>
      </c>
      <c r="B164" s="106" t="s">
        <v>275</v>
      </c>
      <c r="C164" s="322">
        <v>0</v>
      </c>
      <c r="D164" s="322">
        <v>0</v>
      </c>
      <c r="E164" s="322">
        <v>2</v>
      </c>
      <c r="F164" s="322">
        <v>5</v>
      </c>
      <c r="G164" s="322">
        <v>9</v>
      </c>
      <c r="H164" s="322">
        <v>2</v>
      </c>
      <c r="I164" s="322">
        <v>0</v>
      </c>
      <c r="J164" s="322">
        <v>1</v>
      </c>
      <c r="K164" s="322">
        <v>1</v>
      </c>
      <c r="L164" s="322">
        <v>20</v>
      </c>
    </row>
    <row r="165" spans="1:12" ht="20.100000000000001" customHeight="1" x14ac:dyDescent="0.35">
      <c r="A165" s="110" t="s">
        <v>272</v>
      </c>
      <c r="B165" s="111" t="s">
        <v>276</v>
      </c>
      <c r="C165" s="323">
        <v>0</v>
      </c>
      <c r="D165" s="323">
        <v>1</v>
      </c>
      <c r="E165" s="323">
        <v>2</v>
      </c>
      <c r="F165" s="323">
        <v>5</v>
      </c>
      <c r="G165" s="323">
        <v>7</v>
      </c>
      <c r="H165" s="323">
        <v>1</v>
      </c>
      <c r="I165" s="323">
        <v>0</v>
      </c>
      <c r="J165" s="323">
        <v>1</v>
      </c>
      <c r="K165" s="323">
        <v>3</v>
      </c>
      <c r="L165" s="323">
        <v>20</v>
      </c>
    </row>
    <row r="166" spans="1:12" ht="20.100000000000001" customHeight="1" x14ac:dyDescent="0.35">
      <c r="A166" s="105" t="s">
        <v>272</v>
      </c>
      <c r="B166" s="106" t="s">
        <v>277</v>
      </c>
      <c r="C166" s="322">
        <v>0</v>
      </c>
      <c r="D166" s="322">
        <v>0</v>
      </c>
      <c r="E166" s="322">
        <v>0</v>
      </c>
      <c r="F166" s="322">
        <v>24</v>
      </c>
      <c r="G166" s="322">
        <v>0</v>
      </c>
      <c r="H166" s="322">
        <v>0</v>
      </c>
      <c r="I166" s="322">
        <v>0</v>
      </c>
      <c r="J166" s="322">
        <v>0</v>
      </c>
      <c r="K166" s="322">
        <v>0</v>
      </c>
      <c r="L166" s="322">
        <v>24</v>
      </c>
    </row>
    <row r="167" spans="1:12" ht="20.100000000000001" customHeight="1" x14ac:dyDescent="0.35">
      <c r="A167" s="110" t="s">
        <v>272</v>
      </c>
      <c r="B167" s="111" t="s">
        <v>278</v>
      </c>
      <c r="C167" s="323">
        <v>0</v>
      </c>
      <c r="D167" s="323">
        <v>0</v>
      </c>
      <c r="E167" s="323">
        <v>0</v>
      </c>
      <c r="F167" s="323">
        <v>3</v>
      </c>
      <c r="G167" s="323">
        <v>8</v>
      </c>
      <c r="H167" s="323">
        <v>1</v>
      </c>
      <c r="I167" s="323">
        <v>1</v>
      </c>
      <c r="J167" s="323">
        <v>5</v>
      </c>
      <c r="K167" s="323">
        <v>0</v>
      </c>
      <c r="L167" s="323">
        <v>18</v>
      </c>
    </row>
    <row r="168" spans="1:12" ht="20.100000000000001" customHeight="1" x14ac:dyDescent="0.35">
      <c r="A168" s="105" t="s">
        <v>272</v>
      </c>
      <c r="B168" s="106" t="s">
        <v>279</v>
      </c>
      <c r="C168" s="322">
        <v>0</v>
      </c>
      <c r="D168" s="322">
        <v>0</v>
      </c>
      <c r="E168" s="322">
        <v>1</v>
      </c>
      <c r="F168" s="322">
        <v>4</v>
      </c>
      <c r="G168" s="322">
        <v>4</v>
      </c>
      <c r="H168" s="322">
        <v>4</v>
      </c>
      <c r="I168" s="322">
        <v>0</v>
      </c>
      <c r="J168" s="322">
        <v>2</v>
      </c>
      <c r="K168" s="322">
        <v>1</v>
      </c>
      <c r="L168" s="322">
        <v>16</v>
      </c>
    </row>
    <row r="169" spans="1:12" ht="20.100000000000001" customHeight="1" x14ac:dyDescent="0.35">
      <c r="A169" s="110" t="s">
        <v>272</v>
      </c>
      <c r="B169" s="111" t="s">
        <v>280</v>
      </c>
      <c r="C169" s="323">
        <v>0</v>
      </c>
      <c r="D169" s="323">
        <v>0</v>
      </c>
      <c r="E169" s="323">
        <v>0</v>
      </c>
      <c r="F169" s="323">
        <v>0</v>
      </c>
      <c r="G169" s="323">
        <v>10</v>
      </c>
      <c r="H169" s="323">
        <v>3</v>
      </c>
      <c r="I169" s="323">
        <v>1</v>
      </c>
      <c r="J169" s="323">
        <v>0</v>
      </c>
      <c r="K169" s="323">
        <v>0</v>
      </c>
      <c r="L169" s="323">
        <v>14</v>
      </c>
    </row>
    <row r="170" spans="1:12" ht="20.100000000000001" customHeight="1" x14ac:dyDescent="0.35">
      <c r="A170" s="105" t="s">
        <v>272</v>
      </c>
      <c r="B170" s="106" t="s">
        <v>281</v>
      </c>
      <c r="C170" s="322">
        <v>0</v>
      </c>
      <c r="D170" s="322">
        <v>0</v>
      </c>
      <c r="E170" s="322">
        <v>4</v>
      </c>
      <c r="F170" s="322">
        <v>9</v>
      </c>
      <c r="G170" s="322">
        <v>2</v>
      </c>
      <c r="H170" s="322">
        <v>6</v>
      </c>
      <c r="I170" s="322">
        <v>2</v>
      </c>
      <c r="J170" s="322">
        <v>6</v>
      </c>
      <c r="K170" s="322">
        <v>1</v>
      </c>
      <c r="L170" s="322">
        <v>30</v>
      </c>
    </row>
    <row r="171" spans="1:12" ht="20.100000000000001" customHeight="1" x14ac:dyDescent="0.35">
      <c r="A171" s="110" t="s">
        <v>282</v>
      </c>
      <c r="B171" s="111" t="s">
        <v>283</v>
      </c>
      <c r="C171" s="323">
        <v>0</v>
      </c>
      <c r="D171" s="323">
        <v>0</v>
      </c>
      <c r="E171" s="323">
        <v>0</v>
      </c>
      <c r="F171" s="323">
        <v>2</v>
      </c>
      <c r="G171" s="323">
        <v>9</v>
      </c>
      <c r="H171" s="323">
        <v>2</v>
      </c>
      <c r="I171" s="323">
        <v>1</v>
      </c>
      <c r="J171" s="323">
        <v>0</v>
      </c>
      <c r="K171" s="323">
        <v>0</v>
      </c>
      <c r="L171" s="323">
        <v>14</v>
      </c>
    </row>
    <row r="172" spans="1:12" ht="20.100000000000001" customHeight="1" x14ac:dyDescent="0.35">
      <c r="A172" s="105" t="s">
        <v>282</v>
      </c>
      <c r="B172" s="106" t="s">
        <v>284</v>
      </c>
      <c r="C172" s="322">
        <v>0</v>
      </c>
      <c r="D172" s="322">
        <v>0</v>
      </c>
      <c r="E172" s="322">
        <v>0</v>
      </c>
      <c r="F172" s="322">
        <v>3</v>
      </c>
      <c r="G172" s="322">
        <v>7</v>
      </c>
      <c r="H172" s="322">
        <v>1</v>
      </c>
      <c r="I172" s="322">
        <v>0</v>
      </c>
      <c r="J172" s="322">
        <v>0</v>
      </c>
      <c r="K172" s="322">
        <v>0</v>
      </c>
      <c r="L172" s="322">
        <v>11</v>
      </c>
    </row>
    <row r="173" spans="1:12" ht="20.100000000000001" customHeight="1" x14ac:dyDescent="0.35">
      <c r="A173" s="110" t="s">
        <v>282</v>
      </c>
      <c r="B173" s="111" t="s">
        <v>285</v>
      </c>
      <c r="C173" s="323">
        <v>0</v>
      </c>
      <c r="D173" s="323">
        <v>0</v>
      </c>
      <c r="E173" s="323">
        <v>9</v>
      </c>
      <c r="F173" s="323">
        <v>4</v>
      </c>
      <c r="G173" s="323">
        <v>2</v>
      </c>
      <c r="H173" s="323">
        <v>4</v>
      </c>
      <c r="I173" s="323">
        <v>0</v>
      </c>
      <c r="J173" s="323">
        <v>1</v>
      </c>
      <c r="K173" s="323">
        <v>0</v>
      </c>
      <c r="L173" s="323">
        <v>20</v>
      </c>
    </row>
    <row r="174" spans="1:12" ht="20.100000000000001" customHeight="1" x14ac:dyDescent="0.35">
      <c r="A174" s="105" t="s">
        <v>282</v>
      </c>
      <c r="B174" s="106" t="s">
        <v>286</v>
      </c>
      <c r="C174" s="322">
        <v>0</v>
      </c>
      <c r="D174" s="322">
        <v>0</v>
      </c>
      <c r="E174" s="322">
        <v>0</v>
      </c>
      <c r="F174" s="322">
        <v>2</v>
      </c>
      <c r="G174" s="322">
        <v>11</v>
      </c>
      <c r="H174" s="322">
        <v>2</v>
      </c>
      <c r="I174" s="322">
        <v>0</v>
      </c>
      <c r="J174" s="322">
        <v>0</v>
      </c>
      <c r="K174" s="322">
        <v>0</v>
      </c>
      <c r="L174" s="322">
        <v>15</v>
      </c>
    </row>
    <row r="175" spans="1:12" ht="20.100000000000001" customHeight="1" x14ac:dyDescent="0.35">
      <c r="A175" s="110" t="s">
        <v>282</v>
      </c>
      <c r="B175" s="111" t="s">
        <v>287</v>
      </c>
      <c r="C175" s="323">
        <v>0</v>
      </c>
      <c r="D175" s="323">
        <v>0</v>
      </c>
      <c r="E175" s="323">
        <v>0</v>
      </c>
      <c r="F175" s="323">
        <v>8</v>
      </c>
      <c r="G175" s="323">
        <v>7</v>
      </c>
      <c r="H175" s="323">
        <v>2</v>
      </c>
      <c r="I175" s="323">
        <v>0</v>
      </c>
      <c r="J175" s="323">
        <v>2</v>
      </c>
      <c r="K175" s="323">
        <v>0</v>
      </c>
      <c r="L175" s="323">
        <v>19</v>
      </c>
    </row>
    <row r="176" spans="1:12" ht="20.100000000000001" customHeight="1" x14ac:dyDescent="0.35">
      <c r="A176" s="105" t="s">
        <v>288</v>
      </c>
      <c r="B176" s="106" t="s">
        <v>289</v>
      </c>
      <c r="C176" s="322">
        <v>2</v>
      </c>
      <c r="D176" s="322">
        <v>2</v>
      </c>
      <c r="E176" s="322">
        <v>2</v>
      </c>
      <c r="F176" s="322">
        <v>6</v>
      </c>
      <c r="G176" s="322">
        <v>8</v>
      </c>
      <c r="H176" s="322">
        <v>2</v>
      </c>
      <c r="I176" s="322">
        <v>0</v>
      </c>
      <c r="J176" s="322">
        <v>2</v>
      </c>
      <c r="K176" s="322">
        <v>0</v>
      </c>
      <c r="L176" s="322">
        <v>24</v>
      </c>
    </row>
    <row r="177" spans="1:12" ht="20.100000000000001" customHeight="1" x14ac:dyDescent="0.35">
      <c r="A177" s="110" t="s">
        <v>288</v>
      </c>
      <c r="B177" s="111" t="s">
        <v>290</v>
      </c>
      <c r="C177" s="323">
        <v>0</v>
      </c>
      <c r="D177" s="323">
        <v>0</v>
      </c>
      <c r="E177" s="323">
        <v>4</v>
      </c>
      <c r="F177" s="323">
        <v>11</v>
      </c>
      <c r="G177" s="323">
        <v>4</v>
      </c>
      <c r="H177" s="323">
        <v>3</v>
      </c>
      <c r="I177" s="323">
        <v>3</v>
      </c>
      <c r="J177" s="323">
        <v>4</v>
      </c>
      <c r="K177" s="323">
        <v>0</v>
      </c>
      <c r="L177" s="323">
        <v>29</v>
      </c>
    </row>
    <row r="178" spans="1:12" ht="20.100000000000001" customHeight="1" x14ac:dyDescent="0.35">
      <c r="A178" s="105" t="s">
        <v>288</v>
      </c>
      <c r="B178" s="106" t="s">
        <v>291</v>
      </c>
      <c r="C178" s="322">
        <v>0</v>
      </c>
      <c r="D178" s="322">
        <v>0</v>
      </c>
      <c r="E178" s="322">
        <v>0</v>
      </c>
      <c r="F178" s="322">
        <v>0</v>
      </c>
      <c r="G178" s="322">
        <v>0</v>
      </c>
      <c r="H178" s="322">
        <v>0</v>
      </c>
      <c r="I178" s="322">
        <v>0</v>
      </c>
      <c r="J178" s="322">
        <v>0</v>
      </c>
      <c r="K178" s="322">
        <v>0</v>
      </c>
      <c r="L178" s="322">
        <v>0</v>
      </c>
    </row>
    <row r="179" spans="1:12" ht="20.100000000000001" customHeight="1" x14ac:dyDescent="0.35">
      <c r="A179" s="110" t="s">
        <v>288</v>
      </c>
      <c r="B179" s="111" t="s">
        <v>292</v>
      </c>
      <c r="C179" s="323">
        <v>0</v>
      </c>
      <c r="D179" s="323">
        <v>0</v>
      </c>
      <c r="E179" s="323">
        <v>0</v>
      </c>
      <c r="F179" s="323">
        <v>4</v>
      </c>
      <c r="G179" s="323">
        <v>11</v>
      </c>
      <c r="H179" s="323">
        <v>1</v>
      </c>
      <c r="I179" s="323">
        <v>0</v>
      </c>
      <c r="J179" s="323">
        <v>4</v>
      </c>
      <c r="K179" s="323">
        <v>0</v>
      </c>
      <c r="L179" s="323">
        <v>20</v>
      </c>
    </row>
    <row r="180" spans="1:12" ht="20.100000000000001" customHeight="1" x14ac:dyDescent="0.35">
      <c r="A180" s="105" t="s">
        <v>288</v>
      </c>
      <c r="B180" s="106" t="s">
        <v>293</v>
      </c>
      <c r="C180" s="322">
        <v>2</v>
      </c>
      <c r="D180" s="322">
        <v>0</v>
      </c>
      <c r="E180" s="322">
        <v>3</v>
      </c>
      <c r="F180" s="322">
        <v>15</v>
      </c>
      <c r="G180" s="322">
        <v>2</v>
      </c>
      <c r="H180" s="322">
        <v>2</v>
      </c>
      <c r="I180" s="322">
        <v>2</v>
      </c>
      <c r="J180" s="322">
        <v>1</v>
      </c>
      <c r="K180" s="322">
        <v>0</v>
      </c>
      <c r="L180" s="322">
        <v>27</v>
      </c>
    </row>
    <row r="181" spans="1:12" ht="20.100000000000001" customHeight="1" x14ac:dyDescent="0.35">
      <c r="A181" s="110" t="s">
        <v>288</v>
      </c>
      <c r="B181" s="111" t="s">
        <v>294</v>
      </c>
      <c r="C181" s="323">
        <v>0</v>
      </c>
      <c r="D181" s="323">
        <v>0</v>
      </c>
      <c r="E181" s="323">
        <v>0</v>
      </c>
      <c r="F181" s="323">
        <v>11</v>
      </c>
      <c r="G181" s="323">
        <v>0</v>
      </c>
      <c r="H181" s="323">
        <v>0</v>
      </c>
      <c r="I181" s="323">
        <v>0</v>
      </c>
      <c r="J181" s="323">
        <v>1</v>
      </c>
      <c r="K181" s="323">
        <v>0</v>
      </c>
      <c r="L181" s="323">
        <v>12</v>
      </c>
    </row>
    <row r="182" spans="1:12" ht="20.100000000000001" customHeight="1" x14ac:dyDescent="0.35">
      <c r="A182" s="105" t="s">
        <v>288</v>
      </c>
      <c r="B182" s="106" t="s">
        <v>295</v>
      </c>
      <c r="C182" s="322">
        <v>0</v>
      </c>
      <c r="D182" s="322">
        <v>0</v>
      </c>
      <c r="E182" s="322">
        <v>0</v>
      </c>
      <c r="F182" s="322">
        <v>13</v>
      </c>
      <c r="G182" s="322">
        <v>13</v>
      </c>
      <c r="H182" s="322">
        <v>1</v>
      </c>
      <c r="I182" s="322">
        <v>0</v>
      </c>
      <c r="J182" s="322">
        <v>3</v>
      </c>
      <c r="K182" s="322">
        <v>0</v>
      </c>
      <c r="L182" s="322">
        <v>30</v>
      </c>
    </row>
    <row r="183" spans="1:12" ht="20.100000000000001" customHeight="1" x14ac:dyDescent="0.35">
      <c r="A183" s="110" t="s">
        <v>296</v>
      </c>
      <c r="B183" s="111" t="s">
        <v>297</v>
      </c>
      <c r="C183" s="323">
        <v>0</v>
      </c>
      <c r="D183" s="323">
        <v>0</v>
      </c>
      <c r="E183" s="323">
        <v>9</v>
      </c>
      <c r="F183" s="323">
        <v>0</v>
      </c>
      <c r="G183" s="323">
        <v>7</v>
      </c>
      <c r="H183" s="323">
        <v>0</v>
      </c>
      <c r="I183" s="323">
        <v>0</v>
      </c>
      <c r="J183" s="323">
        <v>2</v>
      </c>
      <c r="K183" s="323">
        <v>0</v>
      </c>
      <c r="L183" s="323">
        <v>18</v>
      </c>
    </row>
    <row r="184" spans="1:12" ht="20.100000000000001" customHeight="1" x14ac:dyDescent="0.35">
      <c r="A184" s="105" t="s">
        <v>298</v>
      </c>
      <c r="B184" s="106" t="s">
        <v>299</v>
      </c>
      <c r="C184" s="322">
        <v>0</v>
      </c>
      <c r="D184" s="322">
        <v>0</v>
      </c>
      <c r="E184" s="322">
        <v>0</v>
      </c>
      <c r="F184" s="322">
        <v>9</v>
      </c>
      <c r="G184" s="322">
        <v>5</v>
      </c>
      <c r="H184" s="322">
        <v>0</v>
      </c>
      <c r="I184" s="322">
        <v>0</v>
      </c>
      <c r="J184" s="322">
        <v>0</v>
      </c>
      <c r="K184" s="322">
        <v>0</v>
      </c>
      <c r="L184" s="322">
        <v>14</v>
      </c>
    </row>
    <row r="185" spans="1:12" ht="20.100000000000001" customHeight="1" x14ac:dyDescent="0.35">
      <c r="A185" s="110" t="s">
        <v>298</v>
      </c>
      <c r="B185" s="111" t="s">
        <v>300</v>
      </c>
      <c r="C185" s="323">
        <v>0</v>
      </c>
      <c r="D185" s="323">
        <v>0</v>
      </c>
      <c r="E185" s="323">
        <v>0</v>
      </c>
      <c r="F185" s="323">
        <v>9</v>
      </c>
      <c r="G185" s="323">
        <v>1</v>
      </c>
      <c r="H185" s="323">
        <v>3</v>
      </c>
      <c r="I185" s="323">
        <v>4</v>
      </c>
      <c r="J185" s="323">
        <v>7</v>
      </c>
      <c r="K185" s="323">
        <v>0</v>
      </c>
      <c r="L185" s="323">
        <v>24</v>
      </c>
    </row>
    <row r="186" spans="1:12" ht="20.100000000000001" customHeight="1" x14ac:dyDescent="0.35">
      <c r="A186" s="105" t="s">
        <v>301</v>
      </c>
      <c r="B186" s="106" t="s">
        <v>302</v>
      </c>
      <c r="C186" s="322">
        <v>0</v>
      </c>
      <c r="D186" s="322">
        <v>0</v>
      </c>
      <c r="E186" s="322">
        <v>0</v>
      </c>
      <c r="F186" s="322">
        <v>4</v>
      </c>
      <c r="G186" s="322">
        <v>6</v>
      </c>
      <c r="H186" s="322">
        <v>1</v>
      </c>
      <c r="I186" s="322">
        <v>1</v>
      </c>
      <c r="J186" s="322">
        <v>5</v>
      </c>
      <c r="K186" s="322">
        <v>3</v>
      </c>
      <c r="L186" s="322">
        <v>20</v>
      </c>
    </row>
    <row r="187" spans="1:12" ht="20.100000000000001" customHeight="1" x14ac:dyDescent="0.35">
      <c r="A187" s="110" t="s">
        <v>301</v>
      </c>
      <c r="B187" s="111" t="s">
        <v>303</v>
      </c>
      <c r="C187" s="323">
        <v>0</v>
      </c>
      <c r="D187" s="323">
        <v>0</v>
      </c>
      <c r="E187" s="323">
        <v>0</v>
      </c>
      <c r="F187" s="323">
        <v>2</v>
      </c>
      <c r="G187" s="323">
        <v>7</v>
      </c>
      <c r="H187" s="323">
        <v>0</v>
      </c>
      <c r="I187" s="323">
        <v>0</v>
      </c>
      <c r="J187" s="323">
        <v>5</v>
      </c>
      <c r="K187" s="323">
        <v>0</v>
      </c>
      <c r="L187" s="323">
        <v>14</v>
      </c>
    </row>
    <row r="188" spans="1:12" ht="20.100000000000001" customHeight="1" x14ac:dyDescent="0.35">
      <c r="A188" s="105" t="s">
        <v>304</v>
      </c>
      <c r="B188" s="106" t="s">
        <v>305</v>
      </c>
      <c r="C188" s="322">
        <v>0</v>
      </c>
      <c r="D188" s="322">
        <v>27</v>
      </c>
      <c r="E188" s="322">
        <v>3</v>
      </c>
      <c r="F188" s="322">
        <v>3</v>
      </c>
      <c r="G188" s="322">
        <v>5</v>
      </c>
      <c r="H188" s="322">
        <v>0</v>
      </c>
      <c r="I188" s="322">
        <v>0</v>
      </c>
      <c r="J188" s="322">
        <v>4</v>
      </c>
      <c r="K188" s="322">
        <v>0</v>
      </c>
      <c r="L188" s="322">
        <v>42</v>
      </c>
    </row>
    <row r="189" spans="1:12" ht="20.100000000000001" customHeight="1" x14ac:dyDescent="0.35">
      <c r="A189" s="110" t="s">
        <v>306</v>
      </c>
      <c r="B189" s="111" t="s">
        <v>307</v>
      </c>
      <c r="C189" s="323">
        <v>0</v>
      </c>
      <c r="D189" s="323">
        <v>5</v>
      </c>
      <c r="E189" s="323">
        <v>7</v>
      </c>
      <c r="F189" s="323">
        <v>8</v>
      </c>
      <c r="G189" s="323">
        <v>9</v>
      </c>
      <c r="H189" s="323">
        <v>3</v>
      </c>
      <c r="I189" s="323">
        <v>4</v>
      </c>
      <c r="J189" s="323">
        <v>3</v>
      </c>
      <c r="K189" s="323">
        <v>2</v>
      </c>
      <c r="L189" s="323">
        <v>41</v>
      </c>
    </row>
    <row r="190" spans="1:12" ht="20.100000000000001" customHeight="1" x14ac:dyDescent="0.35">
      <c r="A190" s="105" t="s">
        <v>306</v>
      </c>
      <c r="B190" s="106" t="s">
        <v>308</v>
      </c>
      <c r="C190" s="322">
        <v>0</v>
      </c>
      <c r="D190" s="322">
        <v>3</v>
      </c>
      <c r="E190" s="322">
        <v>3</v>
      </c>
      <c r="F190" s="322">
        <v>4</v>
      </c>
      <c r="G190" s="322">
        <v>1</v>
      </c>
      <c r="H190" s="322">
        <v>2</v>
      </c>
      <c r="I190" s="322">
        <v>2</v>
      </c>
      <c r="J190" s="322">
        <v>5</v>
      </c>
      <c r="K190" s="322">
        <v>0</v>
      </c>
      <c r="L190" s="322">
        <v>20</v>
      </c>
    </row>
    <row r="191" spans="1:12" ht="20.100000000000001" customHeight="1" x14ac:dyDescent="0.35">
      <c r="A191" s="110" t="s">
        <v>306</v>
      </c>
      <c r="B191" s="111" t="s">
        <v>309</v>
      </c>
      <c r="C191" s="323">
        <v>20</v>
      </c>
      <c r="D191" s="323">
        <v>0</v>
      </c>
      <c r="E191" s="323">
        <v>40</v>
      </c>
      <c r="F191" s="323">
        <v>0</v>
      </c>
      <c r="G191" s="323">
        <v>6</v>
      </c>
      <c r="H191" s="323">
        <v>0</v>
      </c>
      <c r="I191" s="323">
        <v>0</v>
      </c>
      <c r="J191" s="323">
        <v>12</v>
      </c>
      <c r="K191" s="323">
        <v>0</v>
      </c>
      <c r="L191" s="323">
        <v>78</v>
      </c>
    </row>
    <row r="192" spans="1:12" ht="20.100000000000001" customHeight="1" x14ac:dyDescent="0.35">
      <c r="A192" s="105" t="s">
        <v>306</v>
      </c>
      <c r="B192" s="106" t="s">
        <v>310</v>
      </c>
      <c r="C192" s="322">
        <v>4</v>
      </c>
      <c r="D192" s="322">
        <v>0</v>
      </c>
      <c r="E192" s="322">
        <v>3</v>
      </c>
      <c r="F192" s="322">
        <v>8</v>
      </c>
      <c r="G192" s="322">
        <v>8</v>
      </c>
      <c r="H192" s="322">
        <v>1</v>
      </c>
      <c r="I192" s="322">
        <v>1</v>
      </c>
      <c r="J192" s="322">
        <v>3</v>
      </c>
      <c r="K192" s="322">
        <v>1</v>
      </c>
      <c r="L192" s="322">
        <v>29</v>
      </c>
    </row>
    <row r="193" spans="1:12" ht="20.100000000000001" customHeight="1" x14ac:dyDescent="0.35">
      <c r="A193" s="110" t="s">
        <v>306</v>
      </c>
      <c r="B193" s="111" t="s">
        <v>311</v>
      </c>
      <c r="C193" s="323">
        <v>0</v>
      </c>
      <c r="D193" s="323">
        <v>0</v>
      </c>
      <c r="E193" s="323">
        <v>0</v>
      </c>
      <c r="F193" s="323">
        <v>12</v>
      </c>
      <c r="G193" s="323">
        <v>7</v>
      </c>
      <c r="H193" s="323">
        <v>0</v>
      </c>
      <c r="I193" s="323">
        <v>0</v>
      </c>
      <c r="J193" s="323">
        <v>5</v>
      </c>
      <c r="K193" s="323">
        <v>0</v>
      </c>
      <c r="L193" s="323">
        <v>24</v>
      </c>
    </row>
    <row r="194" spans="1:12" ht="20.100000000000001" customHeight="1" x14ac:dyDescent="0.35">
      <c r="A194" s="105" t="s">
        <v>312</v>
      </c>
      <c r="B194" s="106" t="s">
        <v>313</v>
      </c>
      <c r="C194" s="322">
        <v>0</v>
      </c>
      <c r="D194" s="322">
        <v>0</v>
      </c>
      <c r="E194" s="322">
        <v>5</v>
      </c>
      <c r="F194" s="322">
        <v>5</v>
      </c>
      <c r="G194" s="322">
        <v>0</v>
      </c>
      <c r="H194" s="322">
        <v>0</v>
      </c>
      <c r="I194" s="322">
        <v>0</v>
      </c>
      <c r="J194" s="322">
        <v>2</v>
      </c>
      <c r="K194" s="322">
        <v>0</v>
      </c>
      <c r="L194" s="322">
        <v>12</v>
      </c>
    </row>
    <row r="195" spans="1:12" ht="20.100000000000001" customHeight="1" x14ac:dyDescent="0.35">
      <c r="A195" s="110" t="s">
        <v>312</v>
      </c>
      <c r="B195" s="111" t="s">
        <v>314</v>
      </c>
      <c r="C195" s="323">
        <v>2</v>
      </c>
      <c r="D195" s="323">
        <v>7</v>
      </c>
      <c r="E195" s="323">
        <v>3</v>
      </c>
      <c r="F195" s="323">
        <v>5</v>
      </c>
      <c r="G195" s="323">
        <v>4</v>
      </c>
      <c r="H195" s="323">
        <v>2</v>
      </c>
      <c r="I195" s="323">
        <v>1</v>
      </c>
      <c r="J195" s="323">
        <v>0</v>
      </c>
      <c r="K195" s="323">
        <v>0</v>
      </c>
      <c r="L195" s="323">
        <v>24</v>
      </c>
    </row>
    <row r="196" spans="1:12" ht="20.100000000000001" customHeight="1" x14ac:dyDescent="0.35">
      <c r="A196" s="105" t="s">
        <v>312</v>
      </c>
      <c r="B196" s="106" t="s">
        <v>315</v>
      </c>
      <c r="C196" s="322">
        <v>0</v>
      </c>
      <c r="D196" s="322">
        <v>0</v>
      </c>
      <c r="E196" s="322">
        <v>0</v>
      </c>
      <c r="F196" s="322">
        <v>7</v>
      </c>
      <c r="G196" s="322">
        <v>4</v>
      </c>
      <c r="H196" s="322">
        <v>1</v>
      </c>
      <c r="I196" s="322">
        <v>0</v>
      </c>
      <c r="J196" s="322">
        <v>0</v>
      </c>
      <c r="K196" s="322">
        <v>0</v>
      </c>
      <c r="L196" s="322">
        <v>12</v>
      </c>
    </row>
    <row r="197" spans="1:12" ht="20.100000000000001" customHeight="1" x14ac:dyDescent="0.35">
      <c r="A197" s="110" t="s">
        <v>312</v>
      </c>
      <c r="B197" s="111" t="s">
        <v>316</v>
      </c>
      <c r="C197" s="323">
        <v>0</v>
      </c>
      <c r="D197" s="323">
        <v>0</v>
      </c>
      <c r="E197" s="323">
        <v>0</v>
      </c>
      <c r="F197" s="323">
        <v>7</v>
      </c>
      <c r="G197" s="323">
        <v>6</v>
      </c>
      <c r="H197" s="323">
        <v>4</v>
      </c>
      <c r="I197" s="323">
        <v>3</v>
      </c>
      <c r="J197" s="323">
        <v>2</v>
      </c>
      <c r="K197" s="323">
        <v>1</v>
      </c>
      <c r="L197" s="323">
        <v>23</v>
      </c>
    </row>
    <row r="198" spans="1:12" ht="20.100000000000001" customHeight="1" x14ac:dyDescent="0.35">
      <c r="A198" s="105" t="s">
        <v>317</v>
      </c>
      <c r="B198" s="106" t="s">
        <v>318</v>
      </c>
      <c r="C198" s="322">
        <v>0</v>
      </c>
      <c r="D198" s="322">
        <v>1</v>
      </c>
      <c r="E198" s="322">
        <v>7</v>
      </c>
      <c r="F198" s="322">
        <v>14</v>
      </c>
      <c r="G198" s="322">
        <v>13</v>
      </c>
      <c r="H198" s="322">
        <v>4</v>
      </c>
      <c r="I198" s="322">
        <v>0</v>
      </c>
      <c r="J198" s="322">
        <v>12</v>
      </c>
      <c r="K198" s="322">
        <v>9</v>
      </c>
      <c r="L198" s="322">
        <v>60</v>
      </c>
    </row>
    <row r="199" spans="1:12" ht="20.100000000000001" customHeight="1" x14ac:dyDescent="0.35">
      <c r="A199" s="110" t="s">
        <v>317</v>
      </c>
      <c r="B199" s="111" t="s">
        <v>319</v>
      </c>
      <c r="C199" s="323">
        <v>10</v>
      </c>
      <c r="D199" s="323">
        <v>0</v>
      </c>
      <c r="E199" s="323">
        <v>5</v>
      </c>
      <c r="F199" s="323">
        <v>20</v>
      </c>
      <c r="G199" s="323">
        <v>3</v>
      </c>
      <c r="H199" s="323">
        <v>4</v>
      </c>
      <c r="I199" s="323">
        <v>4</v>
      </c>
      <c r="J199" s="323">
        <v>3</v>
      </c>
      <c r="K199" s="323">
        <v>1</v>
      </c>
      <c r="L199" s="323">
        <v>50</v>
      </c>
    </row>
    <row r="200" spans="1:12" ht="20.100000000000001" customHeight="1" x14ac:dyDescent="0.35">
      <c r="A200" s="105" t="s">
        <v>317</v>
      </c>
      <c r="B200" s="106" t="s">
        <v>320</v>
      </c>
      <c r="C200" s="322">
        <v>17</v>
      </c>
      <c r="D200" s="322">
        <v>0</v>
      </c>
      <c r="E200" s="322">
        <v>2</v>
      </c>
      <c r="F200" s="322">
        <v>6</v>
      </c>
      <c r="G200" s="322">
        <v>5</v>
      </c>
      <c r="H200" s="322">
        <v>5</v>
      </c>
      <c r="I200" s="322">
        <v>2</v>
      </c>
      <c r="J200" s="322">
        <v>11</v>
      </c>
      <c r="K200" s="322">
        <v>2</v>
      </c>
      <c r="L200" s="322">
        <v>50</v>
      </c>
    </row>
    <row r="201" spans="1:12" ht="20.100000000000001" customHeight="1" x14ac:dyDescent="0.35">
      <c r="A201" s="110" t="s">
        <v>317</v>
      </c>
      <c r="B201" s="111" t="s">
        <v>321</v>
      </c>
      <c r="C201" s="323">
        <v>0</v>
      </c>
      <c r="D201" s="323">
        <v>8</v>
      </c>
      <c r="E201" s="323">
        <v>4</v>
      </c>
      <c r="F201" s="323">
        <v>16</v>
      </c>
      <c r="G201" s="323">
        <v>9</v>
      </c>
      <c r="H201" s="323">
        <v>5</v>
      </c>
      <c r="I201" s="323">
        <v>3</v>
      </c>
      <c r="J201" s="323">
        <v>5</v>
      </c>
      <c r="K201" s="323">
        <v>0</v>
      </c>
      <c r="L201" s="323">
        <v>50</v>
      </c>
    </row>
    <row r="202" spans="1:12" ht="20.100000000000001" customHeight="1" x14ac:dyDescent="0.35">
      <c r="A202" s="105" t="s">
        <v>317</v>
      </c>
      <c r="B202" s="106" t="s">
        <v>322</v>
      </c>
      <c r="C202" s="322">
        <v>2</v>
      </c>
      <c r="D202" s="322">
        <v>0</v>
      </c>
      <c r="E202" s="322">
        <v>0</v>
      </c>
      <c r="F202" s="322">
        <v>13</v>
      </c>
      <c r="G202" s="322">
        <v>9</v>
      </c>
      <c r="H202" s="322">
        <v>6</v>
      </c>
      <c r="I202" s="322">
        <v>2</v>
      </c>
      <c r="J202" s="322">
        <v>6</v>
      </c>
      <c r="K202" s="322">
        <v>0</v>
      </c>
      <c r="L202" s="322">
        <v>38</v>
      </c>
    </row>
    <row r="203" spans="1:12" ht="20.100000000000001" customHeight="1" x14ac:dyDescent="0.35">
      <c r="A203" s="110" t="s">
        <v>317</v>
      </c>
      <c r="B203" s="111" t="s">
        <v>323</v>
      </c>
      <c r="C203" s="323">
        <v>0</v>
      </c>
      <c r="D203" s="323">
        <v>1</v>
      </c>
      <c r="E203" s="323">
        <v>15</v>
      </c>
      <c r="F203" s="323">
        <v>18</v>
      </c>
      <c r="G203" s="323">
        <v>10</v>
      </c>
      <c r="H203" s="323">
        <v>9</v>
      </c>
      <c r="I203" s="323">
        <v>11</v>
      </c>
      <c r="J203" s="323">
        <v>19</v>
      </c>
      <c r="K203" s="323">
        <v>1</v>
      </c>
      <c r="L203" s="323">
        <v>84</v>
      </c>
    </row>
    <row r="204" spans="1:12" ht="20.100000000000001" customHeight="1" x14ac:dyDescent="0.35">
      <c r="A204" s="105" t="s">
        <v>317</v>
      </c>
      <c r="B204" s="106" t="s">
        <v>324</v>
      </c>
      <c r="C204" s="322">
        <v>8</v>
      </c>
      <c r="D204" s="322">
        <v>1</v>
      </c>
      <c r="E204" s="322">
        <v>3</v>
      </c>
      <c r="F204" s="322">
        <v>8</v>
      </c>
      <c r="G204" s="322">
        <v>5</v>
      </c>
      <c r="H204" s="322">
        <v>5</v>
      </c>
      <c r="I204" s="322">
        <v>3</v>
      </c>
      <c r="J204" s="322">
        <v>17</v>
      </c>
      <c r="K204" s="322">
        <v>5</v>
      </c>
      <c r="L204" s="322">
        <v>55</v>
      </c>
    </row>
    <row r="205" spans="1:12" ht="20.100000000000001" customHeight="1" x14ac:dyDescent="0.35">
      <c r="A205" s="110" t="s">
        <v>317</v>
      </c>
      <c r="B205" s="111" t="s">
        <v>325</v>
      </c>
      <c r="C205" s="323">
        <v>0</v>
      </c>
      <c r="D205" s="323">
        <v>0</v>
      </c>
      <c r="E205" s="323">
        <v>2</v>
      </c>
      <c r="F205" s="323">
        <v>11</v>
      </c>
      <c r="G205" s="323">
        <v>3</v>
      </c>
      <c r="H205" s="323">
        <v>0</v>
      </c>
      <c r="I205" s="323">
        <v>1</v>
      </c>
      <c r="J205" s="323">
        <v>3</v>
      </c>
      <c r="K205" s="323">
        <v>0</v>
      </c>
      <c r="L205" s="323">
        <v>20</v>
      </c>
    </row>
    <row r="206" spans="1:12" ht="20.100000000000001" customHeight="1" x14ac:dyDescent="0.35">
      <c r="A206" s="105" t="s">
        <v>317</v>
      </c>
      <c r="B206" s="106" t="s">
        <v>326</v>
      </c>
      <c r="C206" s="322">
        <v>5</v>
      </c>
      <c r="D206" s="322">
        <v>6</v>
      </c>
      <c r="E206" s="322">
        <v>17</v>
      </c>
      <c r="F206" s="322">
        <v>12</v>
      </c>
      <c r="G206" s="322">
        <v>19</v>
      </c>
      <c r="H206" s="322">
        <v>0</v>
      </c>
      <c r="I206" s="322">
        <v>6</v>
      </c>
      <c r="J206" s="322">
        <v>15</v>
      </c>
      <c r="K206" s="322">
        <v>0</v>
      </c>
      <c r="L206" s="322">
        <v>80</v>
      </c>
    </row>
    <row r="207" spans="1:12" ht="20.100000000000001" customHeight="1" x14ac:dyDescent="0.35">
      <c r="A207" s="110" t="s">
        <v>317</v>
      </c>
      <c r="B207" s="111" t="s">
        <v>327</v>
      </c>
      <c r="C207" s="323">
        <v>8</v>
      </c>
      <c r="D207" s="323">
        <v>2</v>
      </c>
      <c r="E207" s="323">
        <v>8</v>
      </c>
      <c r="F207" s="323">
        <v>6</v>
      </c>
      <c r="G207" s="323">
        <v>5</v>
      </c>
      <c r="H207" s="323">
        <v>0</v>
      </c>
      <c r="I207" s="323">
        <v>2</v>
      </c>
      <c r="J207" s="323">
        <v>10</v>
      </c>
      <c r="K207" s="323">
        <v>0</v>
      </c>
      <c r="L207" s="323">
        <v>41</v>
      </c>
    </row>
    <row r="208" spans="1:12" ht="20.100000000000001" customHeight="1" x14ac:dyDescent="0.35">
      <c r="A208" s="105" t="s">
        <v>328</v>
      </c>
      <c r="B208" s="106" t="s">
        <v>329</v>
      </c>
      <c r="C208" s="322">
        <v>0</v>
      </c>
      <c r="D208" s="322">
        <v>0</v>
      </c>
      <c r="E208" s="322">
        <v>0</v>
      </c>
      <c r="F208" s="322">
        <v>0</v>
      </c>
      <c r="G208" s="322">
        <v>4</v>
      </c>
      <c r="H208" s="322">
        <v>3</v>
      </c>
      <c r="I208" s="322">
        <v>8</v>
      </c>
      <c r="J208" s="322">
        <v>4</v>
      </c>
      <c r="K208" s="322">
        <v>0</v>
      </c>
      <c r="L208" s="322">
        <v>19</v>
      </c>
    </row>
    <row r="209" spans="1:12" ht="20.100000000000001" customHeight="1" x14ac:dyDescent="0.35">
      <c r="A209" s="110" t="s">
        <v>328</v>
      </c>
      <c r="B209" s="111" t="s">
        <v>330</v>
      </c>
      <c r="C209" s="323">
        <v>0</v>
      </c>
      <c r="D209" s="323">
        <v>0</v>
      </c>
      <c r="E209" s="323">
        <v>0</v>
      </c>
      <c r="F209" s="323">
        <v>4</v>
      </c>
      <c r="G209" s="323">
        <v>3</v>
      </c>
      <c r="H209" s="323">
        <v>0</v>
      </c>
      <c r="I209" s="323">
        <v>2</v>
      </c>
      <c r="J209" s="323">
        <v>0</v>
      </c>
      <c r="K209" s="323">
        <v>3</v>
      </c>
      <c r="L209" s="323">
        <v>12</v>
      </c>
    </row>
    <row r="210" spans="1:12" ht="20.100000000000001" customHeight="1" x14ac:dyDescent="0.35">
      <c r="A210" s="105" t="s">
        <v>328</v>
      </c>
      <c r="B210" s="106" t="s">
        <v>331</v>
      </c>
      <c r="C210" s="322">
        <v>0</v>
      </c>
      <c r="D210" s="322">
        <v>0</v>
      </c>
      <c r="E210" s="322">
        <v>1</v>
      </c>
      <c r="F210" s="322">
        <v>8</v>
      </c>
      <c r="G210" s="322">
        <v>6</v>
      </c>
      <c r="H210" s="322">
        <v>3</v>
      </c>
      <c r="I210" s="322">
        <v>1</v>
      </c>
      <c r="J210" s="322">
        <v>1</v>
      </c>
      <c r="K210" s="322">
        <v>0</v>
      </c>
      <c r="L210" s="322">
        <v>20</v>
      </c>
    </row>
    <row r="211" spans="1:12" ht="20.100000000000001" customHeight="1" x14ac:dyDescent="0.35">
      <c r="A211" s="110" t="s">
        <v>328</v>
      </c>
      <c r="B211" s="111" t="s">
        <v>332</v>
      </c>
      <c r="C211" s="323">
        <v>1</v>
      </c>
      <c r="D211" s="323">
        <v>0</v>
      </c>
      <c r="E211" s="323">
        <v>2</v>
      </c>
      <c r="F211" s="323">
        <v>4</v>
      </c>
      <c r="G211" s="323">
        <v>2</v>
      </c>
      <c r="H211" s="323">
        <v>4</v>
      </c>
      <c r="I211" s="323">
        <v>0</v>
      </c>
      <c r="J211" s="323">
        <v>3</v>
      </c>
      <c r="K211" s="323">
        <v>2</v>
      </c>
      <c r="L211" s="323">
        <v>18</v>
      </c>
    </row>
    <row r="212" spans="1:12" ht="20.100000000000001" customHeight="1" x14ac:dyDescent="0.35">
      <c r="A212" s="105" t="s">
        <v>328</v>
      </c>
      <c r="B212" s="106" t="s">
        <v>333</v>
      </c>
      <c r="C212" s="322">
        <v>0</v>
      </c>
      <c r="D212" s="322">
        <v>2</v>
      </c>
      <c r="E212" s="322">
        <v>4</v>
      </c>
      <c r="F212" s="322">
        <v>9</v>
      </c>
      <c r="G212" s="322">
        <v>4</v>
      </c>
      <c r="H212" s="322">
        <v>3</v>
      </c>
      <c r="I212" s="322">
        <v>0</v>
      </c>
      <c r="J212" s="322">
        <v>6</v>
      </c>
      <c r="K212" s="322">
        <v>0</v>
      </c>
      <c r="L212" s="322">
        <v>28</v>
      </c>
    </row>
    <row r="213" spans="1:12" ht="20.100000000000001" customHeight="1" x14ac:dyDescent="0.35">
      <c r="A213" s="110" t="s">
        <v>328</v>
      </c>
      <c r="B213" s="111" t="s">
        <v>334</v>
      </c>
      <c r="C213" s="323">
        <v>1</v>
      </c>
      <c r="D213" s="323">
        <v>2</v>
      </c>
      <c r="E213" s="323">
        <v>3</v>
      </c>
      <c r="F213" s="323">
        <v>6</v>
      </c>
      <c r="G213" s="323">
        <v>7</v>
      </c>
      <c r="H213" s="323">
        <v>1</v>
      </c>
      <c r="I213" s="323">
        <v>0</v>
      </c>
      <c r="J213" s="323">
        <v>1</v>
      </c>
      <c r="K213" s="323">
        <v>1</v>
      </c>
      <c r="L213" s="323">
        <v>22</v>
      </c>
    </row>
    <row r="214" spans="1:12" ht="20.100000000000001" customHeight="1" x14ac:dyDescent="0.35">
      <c r="A214" s="105" t="s">
        <v>328</v>
      </c>
      <c r="B214" s="106" t="s">
        <v>335</v>
      </c>
      <c r="C214" s="322">
        <v>1</v>
      </c>
      <c r="D214" s="322">
        <v>0</v>
      </c>
      <c r="E214" s="322">
        <v>3</v>
      </c>
      <c r="F214" s="322">
        <v>16</v>
      </c>
      <c r="G214" s="322">
        <v>6</v>
      </c>
      <c r="H214" s="322">
        <v>2</v>
      </c>
      <c r="I214" s="322">
        <v>0</v>
      </c>
      <c r="J214" s="322">
        <v>3</v>
      </c>
      <c r="K214" s="322">
        <v>1</v>
      </c>
      <c r="L214" s="322">
        <v>32</v>
      </c>
    </row>
    <row r="215" spans="1:12" ht="20.100000000000001" customHeight="1" x14ac:dyDescent="0.35">
      <c r="A215" s="110" t="s">
        <v>328</v>
      </c>
      <c r="B215" s="111" t="s">
        <v>336</v>
      </c>
      <c r="C215" s="323">
        <v>0</v>
      </c>
      <c r="D215" s="323">
        <v>5</v>
      </c>
      <c r="E215" s="323">
        <v>8</v>
      </c>
      <c r="F215" s="323">
        <v>0</v>
      </c>
      <c r="G215" s="323">
        <v>0</v>
      </c>
      <c r="H215" s="323">
        <v>0</v>
      </c>
      <c r="I215" s="323">
        <v>0</v>
      </c>
      <c r="J215" s="323">
        <v>1</v>
      </c>
      <c r="K215" s="323">
        <v>0</v>
      </c>
      <c r="L215" s="323">
        <v>14</v>
      </c>
    </row>
    <row r="216" spans="1:12" ht="20.100000000000001" customHeight="1" x14ac:dyDescent="0.35">
      <c r="A216" s="105" t="s">
        <v>328</v>
      </c>
      <c r="B216" s="106" t="s">
        <v>337</v>
      </c>
      <c r="C216" s="322">
        <v>0</v>
      </c>
      <c r="D216" s="322">
        <v>1</v>
      </c>
      <c r="E216" s="322">
        <v>3</v>
      </c>
      <c r="F216" s="322">
        <v>9</v>
      </c>
      <c r="G216" s="322">
        <v>8</v>
      </c>
      <c r="H216" s="322">
        <v>3</v>
      </c>
      <c r="I216" s="322">
        <v>0</v>
      </c>
      <c r="J216" s="322">
        <v>8</v>
      </c>
      <c r="K216" s="322">
        <v>0</v>
      </c>
      <c r="L216" s="322">
        <v>32</v>
      </c>
    </row>
    <row r="217" spans="1:12" ht="20.100000000000001" customHeight="1" x14ac:dyDescent="0.35">
      <c r="A217" s="110" t="s">
        <v>328</v>
      </c>
      <c r="B217" s="111" t="s">
        <v>338</v>
      </c>
      <c r="C217" s="323">
        <v>0</v>
      </c>
      <c r="D217" s="323">
        <v>0</v>
      </c>
      <c r="E217" s="323">
        <v>1</v>
      </c>
      <c r="F217" s="323">
        <v>11</v>
      </c>
      <c r="G217" s="323">
        <v>3</v>
      </c>
      <c r="H217" s="323">
        <v>2</v>
      </c>
      <c r="I217" s="323">
        <v>0</v>
      </c>
      <c r="J217" s="323">
        <v>1</v>
      </c>
      <c r="K217" s="323">
        <v>0</v>
      </c>
      <c r="L217" s="323">
        <v>18</v>
      </c>
    </row>
    <row r="218" spans="1:12" ht="20.100000000000001" customHeight="1" x14ac:dyDescent="0.35">
      <c r="A218" s="105" t="s">
        <v>328</v>
      </c>
      <c r="B218" s="106" t="s">
        <v>339</v>
      </c>
      <c r="C218" s="322">
        <v>0</v>
      </c>
      <c r="D218" s="322">
        <v>0</v>
      </c>
      <c r="E218" s="322">
        <v>5</v>
      </c>
      <c r="F218" s="322">
        <v>6</v>
      </c>
      <c r="G218" s="322">
        <v>20</v>
      </c>
      <c r="H218" s="322">
        <v>0</v>
      </c>
      <c r="I218" s="322">
        <v>4</v>
      </c>
      <c r="J218" s="322">
        <v>0</v>
      </c>
      <c r="K218" s="322">
        <v>0</v>
      </c>
      <c r="L218" s="322">
        <v>35</v>
      </c>
    </row>
    <row r="219" spans="1:12" ht="20.100000000000001" customHeight="1" x14ac:dyDescent="0.35">
      <c r="A219" s="110" t="s">
        <v>328</v>
      </c>
      <c r="B219" s="111" t="s">
        <v>340</v>
      </c>
      <c r="C219" s="323">
        <v>0</v>
      </c>
      <c r="D219" s="323">
        <v>1</v>
      </c>
      <c r="E219" s="323">
        <v>6</v>
      </c>
      <c r="F219" s="323">
        <v>12</v>
      </c>
      <c r="G219" s="323">
        <v>1</v>
      </c>
      <c r="H219" s="323">
        <v>2</v>
      </c>
      <c r="I219" s="323">
        <v>0</v>
      </c>
      <c r="J219" s="323">
        <v>1</v>
      </c>
      <c r="K219" s="323">
        <v>1</v>
      </c>
      <c r="L219" s="323">
        <v>24</v>
      </c>
    </row>
    <row r="220" spans="1:12" ht="20.100000000000001" customHeight="1" x14ac:dyDescent="0.35">
      <c r="A220" s="105" t="s">
        <v>328</v>
      </c>
      <c r="B220" s="106" t="s">
        <v>341</v>
      </c>
      <c r="C220" s="322">
        <v>1</v>
      </c>
      <c r="D220" s="322">
        <v>2</v>
      </c>
      <c r="E220" s="322">
        <v>9</v>
      </c>
      <c r="F220" s="322">
        <v>8</v>
      </c>
      <c r="G220" s="322">
        <v>4</v>
      </c>
      <c r="H220" s="322">
        <v>1</v>
      </c>
      <c r="I220" s="322">
        <v>0</v>
      </c>
      <c r="J220" s="322">
        <v>5</v>
      </c>
      <c r="K220" s="322">
        <v>0</v>
      </c>
      <c r="L220" s="322">
        <v>30</v>
      </c>
    </row>
    <row r="221" spans="1:12" ht="20.100000000000001" customHeight="1" x14ac:dyDescent="0.35">
      <c r="A221" s="110" t="s">
        <v>342</v>
      </c>
      <c r="B221" s="111" t="s">
        <v>343</v>
      </c>
      <c r="C221" s="323">
        <v>0</v>
      </c>
      <c r="D221" s="323">
        <v>0</v>
      </c>
      <c r="E221" s="323">
        <v>6</v>
      </c>
      <c r="F221" s="323">
        <v>4</v>
      </c>
      <c r="G221" s="323">
        <v>3</v>
      </c>
      <c r="H221" s="323">
        <v>0</v>
      </c>
      <c r="I221" s="323">
        <v>1</v>
      </c>
      <c r="J221" s="323">
        <v>4</v>
      </c>
      <c r="K221" s="323">
        <v>2</v>
      </c>
      <c r="L221" s="323">
        <v>20</v>
      </c>
    </row>
    <row r="222" spans="1:12" ht="20.100000000000001" customHeight="1" x14ac:dyDescent="0.35">
      <c r="A222" s="105" t="s">
        <v>344</v>
      </c>
      <c r="B222" s="106" t="s">
        <v>345</v>
      </c>
      <c r="C222" s="322">
        <v>0</v>
      </c>
      <c r="D222" s="322">
        <v>0</v>
      </c>
      <c r="E222" s="322">
        <v>4</v>
      </c>
      <c r="F222" s="322">
        <v>6</v>
      </c>
      <c r="G222" s="322">
        <v>2</v>
      </c>
      <c r="H222" s="322">
        <v>4</v>
      </c>
      <c r="I222" s="322">
        <v>1</v>
      </c>
      <c r="J222" s="322">
        <v>2</v>
      </c>
      <c r="K222" s="322">
        <v>1</v>
      </c>
      <c r="L222" s="322">
        <v>20</v>
      </c>
    </row>
    <row r="223" spans="1:12" ht="20.100000000000001" customHeight="1" x14ac:dyDescent="0.35">
      <c r="A223" s="110" t="s">
        <v>344</v>
      </c>
      <c r="B223" s="111" t="s">
        <v>346</v>
      </c>
      <c r="C223" s="323">
        <v>0</v>
      </c>
      <c r="D223" s="323">
        <v>0</v>
      </c>
      <c r="E223" s="323">
        <v>3</v>
      </c>
      <c r="F223" s="323">
        <v>8</v>
      </c>
      <c r="G223" s="323">
        <v>4</v>
      </c>
      <c r="H223" s="323">
        <v>5</v>
      </c>
      <c r="I223" s="323">
        <v>1</v>
      </c>
      <c r="J223" s="323">
        <v>1</v>
      </c>
      <c r="K223" s="323">
        <v>0</v>
      </c>
      <c r="L223" s="323">
        <v>22</v>
      </c>
    </row>
    <row r="224" spans="1:12" ht="20.100000000000001" customHeight="1" x14ac:dyDescent="0.35">
      <c r="A224" s="105" t="s">
        <v>344</v>
      </c>
      <c r="B224" s="106" t="s">
        <v>347</v>
      </c>
      <c r="C224" s="322">
        <v>0</v>
      </c>
      <c r="D224" s="322">
        <v>0</v>
      </c>
      <c r="E224" s="322">
        <v>6</v>
      </c>
      <c r="F224" s="322">
        <v>12</v>
      </c>
      <c r="G224" s="322">
        <v>0</v>
      </c>
      <c r="H224" s="322">
        <v>0</v>
      </c>
      <c r="I224" s="322">
        <v>0</v>
      </c>
      <c r="J224" s="322">
        <v>0</v>
      </c>
      <c r="K224" s="322">
        <v>0</v>
      </c>
      <c r="L224" s="322">
        <v>18</v>
      </c>
    </row>
    <row r="225" spans="1:12" ht="20.100000000000001" customHeight="1" x14ac:dyDescent="0.35">
      <c r="A225" s="110" t="s">
        <v>344</v>
      </c>
      <c r="B225" s="111" t="s">
        <v>348</v>
      </c>
      <c r="C225" s="323">
        <v>3</v>
      </c>
      <c r="D225" s="323">
        <v>2</v>
      </c>
      <c r="E225" s="323">
        <v>8</v>
      </c>
      <c r="F225" s="323">
        <v>4</v>
      </c>
      <c r="G225" s="323">
        <v>1</v>
      </c>
      <c r="H225" s="323">
        <v>0</v>
      </c>
      <c r="I225" s="323">
        <v>2</v>
      </c>
      <c r="J225" s="323">
        <v>2</v>
      </c>
      <c r="K225" s="323">
        <v>0</v>
      </c>
      <c r="L225" s="323">
        <v>22</v>
      </c>
    </row>
    <row r="226" spans="1:12" ht="20.100000000000001" customHeight="1" x14ac:dyDescent="0.35">
      <c r="A226" s="105" t="s">
        <v>344</v>
      </c>
      <c r="B226" s="106" t="s">
        <v>349</v>
      </c>
      <c r="C226" s="322">
        <v>0</v>
      </c>
      <c r="D226" s="322">
        <v>0</v>
      </c>
      <c r="E226" s="322">
        <v>0</v>
      </c>
      <c r="F226" s="322">
        <v>13</v>
      </c>
      <c r="G226" s="322">
        <v>3</v>
      </c>
      <c r="H226" s="322">
        <v>0</v>
      </c>
      <c r="I226" s="322">
        <v>0</v>
      </c>
      <c r="J226" s="322">
        <v>3</v>
      </c>
      <c r="K226" s="322">
        <v>1</v>
      </c>
      <c r="L226" s="322">
        <v>20</v>
      </c>
    </row>
    <row r="227" spans="1:12" ht="20.100000000000001" customHeight="1" x14ac:dyDescent="0.35">
      <c r="A227" s="110" t="s">
        <v>344</v>
      </c>
      <c r="B227" s="111" t="s">
        <v>350</v>
      </c>
      <c r="C227" s="323">
        <v>0</v>
      </c>
      <c r="D227" s="323">
        <v>0</v>
      </c>
      <c r="E227" s="323">
        <v>1</v>
      </c>
      <c r="F227" s="323">
        <v>3</v>
      </c>
      <c r="G227" s="323">
        <v>4</v>
      </c>
      <c r="H227" s="323">
        <v>2</v>
      </c>
      <c r="I227" s="323">
        <v>2</v>
      </c>
      <c r="J227" s="323">
        <v>3</v>
      </c>
      <c r="K227" s="323">
        <v>0</v>
      </c>
      <c r="L227" s="323">
        <v>15</v>
      </c>
    </row>
    <row r="228" spans="1:12" ht="20.100000000000001" customHeight="1" x14ac:dyDescent="0.35">
      <c r="A228" s="105" t="s">
        <v>344</v>
      </c>
      <c r="B228" s="106" t="s">
        <v>351</v>
      </c>
      <c r="C228" s="322">
        <v>0</v>
      </c>
      <c r="D228" s="322">
        <v>0</v>
      </c>
      <c r="E228" s="322">
        <v>2</v>
      </c>
      <c r="F228" s="322">
        <v>21</v>
      </c>
      <c r="G228" s="322">
        <v>2</v>
      </c>
      <c r="H228" s="322">
        <v>6</v>
      </c>
      <c r="I228" s="322">
        <v>0</v>
      </c>
      <c r="J228" s="322">
        <v>1</v>
      </c>
      <c r="K228" s="322">
        <v>0</v>
      </c>
      <c r="L228" s="322">
        <v>32</v>
      </c>
    </row>
    <row r="229" spans="1:12" ht="20.100000000000001" customHeight="1" x14ac:dyDescent="0.35">
      <c r="A229" s="110" t="s">
        <v>344</v>
      </c>
      <c r="B229" s="111" t="s">
        <v>352</v>
      </c>
      <c r="C229" s="323">
        <v>8</v>
      </c>
      <c r="D229" s="323">
        <v>1</v>
      </c>
      <c r="E229" s="323">
        <v>6</v>
      </c>
      <c r="F229" s="323">
        <v>5</v>
      </c>
      <c r="G229" s="323">
        <v>2</v>
      </c>
      <c r="H229" s="323">
        <v>1</v>
      </c>
      <c r="I229" s="323">
        <v>0</v>
      </c>
      <c r="J229" s="323">
        <v>2</v>
      </c>
      <c r="K229" s="323">
        <v>0</v>
      </c>
      <c r="L229" s="323">
        <v>25</v>
      </c>
    </row>
    <row r="230" spans="1:12" ht="20.100000000000001" customHeight="1" x14ac:dyDescent="0.35">
      <c r="A230" s="105" t="s">
        <v>344</v>
      </c>
      <c r="B230" s="106" t="s">
        <v>353</v>
      </c>
      <c r="C230" s="322">
        <v>0</v>
      </c>
      <c r="D230" s="322">
        <v>3</v>
      </c>
      <c r="E230" s="322">
        <v>5</v>
      </c>
      <c r="F230" s="322">
        <v>10</v>
      </c>
      <c r="G230" s="322">
        <v>1</v>
      </c>
      <c r="H230" s="322">
        <v>3</v>
      </c>
      <c r="I230" s="322">
        <v>1</v>
      </c>
      <c r="J230" s="322">
        <v>0</v>
      </c>
      <c r="K230" s="322">
        <v>0</v>
      </c>
      <c r="L230" s="322">
        <v>23</v>
      </c>
    </row>
    <row r="231" spans="1:12" ht="20.100000000000001" customHeight="1" x14ac:dyDescent="0.35">
      <c r="A231" s="110" t="s">
        <v>344</v>
      </c>
      <c r="B231" s="111" t="s">
        <v>354</v>
      </c>
      <c r="C231" s="323">
        <v>0</v>
      </c>
      <c r="D231" s="323">
        <v>0</v>
      </c>
      <c r="E231" s="323">
        <v>16</v>
      </c>
      <c r="F231" s="323">
        <v>8</v>
      </c>
      <c r="G231" s="323">
        <v>2</v>
      </c>
      <c r="H231" s="323">
        <v>3</v>
      </c>
      <c r="I231" s="323">
        <v>0</v>
      </c>
      <c r="J231" s="323">
        <v>2</v>
      </c>
      <c r="K231" s="323">
        <v>0</v>
      </c>
      <c r="L231" s="323">
        <v>31</v>
      </c>
    </row>
    <row r="232" spans="1:12" ht="20.100000000000001" customHeight="1" x14ac:dyDescent="0.35">
      <c r="A232" s="105" t="s">
        <v>344</v>
      </c>
      <c r="B232" s="106" t="s">
        <v>355</v>
      </c>
      <c r="C232" s="322">
        <v>2</v>
      </c>
      <c r="D232" s="322">
        <v>0</v>
      </c>
      <c r="E232" s="322">
        <v>2</v>
      </c>
      <c r="F232" s="322">
        <v>3</v>
      </c>
      <c r="G232" s="322">
        <v>4</v>
      </c>
      <c r="H232" s="322">
        <v>3</v>
      </c>
      <c r="I232" s="322">
        <v>3</v>
      </c>
      <c r="J232" s="322">
        <v>3</v>
      </c>
      <c r="K232" s="322">
        <v>4</v>
      </c>
      <c r="L232" s="322">
        <v>24</v>
      </c>
    </row>
    <row r="233" spans="1:12" ht="20.100000000000001" customHeight="1" x14ac:dyDescent="0.35">
      <c r="A233" s="110" t="s">
        <v>344</v>
      </c>
      <c r="B233" s="111" t="s">
        <v>356</v>
      </c>
      <c r="C233" s="323">
        <v>5</v>
      </c>
      <c r="D233" s="323">
        <v>0</v>
      </c>
      <c r="E233" s="323">
        <v>15</v>
      </c>
      <c r="F233" s="323">
        <v>17</v>
      </c>
      <c r="G233" s="323">
        <v>3</v>
      </c>
      <c r="H233" s="323">
        <v>1</v>
      </c>
      <c r="I233" s="323">
        <v>0</v>
      </c>
      <c r="J233" s="323">
        <v>1</v>
      </c>
      <c r="K233" s="323">
        <v>0</v>
      </c>
      <c r="L233" s="323">
        <v>42</v>
      </c>
    </row>
    <row r="234" spans="1:12" ht="20.100000000000001" customHeight="1" x14ac:dyDescent="0.35">
      <c r="A234" s="105" t="s">
        <v>344</v>
      </c>
      <c r="B234" s="106" t="s">
        <v>357</v>
      </c>
      <c r="C234" s="322">
        <v>0</v>
      </c>
      <c r="D234" s="322">
        <v>0</v>
      </c>
      <c r="E234" s="322">
        <v>3</v>
      </c>
      <c r="F234" s="322">
        <v>1</v>
      </c>
      <c r="G234" s="322">
        <v>3</v>
      </c>
      <c r="H234" s="322">
        <v>0</v>
      </c>
      <c r="I234" s="322">
        <v>1</v>
      </c>
      <c r="J234" s="322">
        <v>1</v>
      </c>
      <c r="K234" s="322">
        <v>13</v>
      </c>
      <c r="L234" s="322">
        <v>22</v>
      </c>
    </row>
    <row r="235" spans="1:12" ht="20.100000000000001" customHeight="1" x14ac:dyDescent="0.35">
      <c r="A235" s="110" t="s">
        <v>358</v>
      </c>
      <c r="B235" s="111" t="s">
        <v>359</v>
      </c>
      <c r="C235" s="323">
        <v>0</v>
      </c>
      <c r="D235" s="323">
        <v>0</v>
      </c>
      <c r="E235" s="323">
        <v>0</v>
      </c>
      <c r="F235" s="323">
        <v>1</v>
      </c>
      <c r="G235" s="323">
        <v>10</v>
      </c>
      <c r="H235" s="323">
        <v>1</v>
      </c>
      <c r="I235" s="323">
        <v>0</v>
      </c>
      <c r="J235" s="323">
        <v>0</v>
      </c>
      <c r="K235" s="323">
        <v>0</v>
      </c>
      <c r="L235" s="323">
        <v>12</v>
      </c>
    </row>
    <row r="236" spans="1:12" ht="20.100000000000001" customHeight="1" x14ac:dyDescent="0.35">
      <c r="A236" s="105" t="s">
        <v>358</v>
      </c>
      <c r="B236" s="106" t="s">
        <v>360</v>
      </c>
      <c r="C236" s="322">
        <v>1</v>
      </c>
      <c r="D236" s="322">
        <v>0</v>
      </c>
      <c r="E236" s="322">
        <v>0</v>
      </c>
      <c r="F236" s="322">
        <v>6</v>
      </c>
      <c r="G236" s="322">
        <v>4</v>
      </c>
      <c r="H236" s="322">
        <v>0</v>
      </c>
      <c r="I236" s="322">
        <v>0</v>
      </c>
      <c r="J236" s="322">
        <v>3</v>
      </c>
      <c r="K236" s="322">
        <v>0</v>
      </c>
      <c r="L236" s="322">
        <v>14</v>
      </c>
    </row>
    <row r="237" spans="1:12" ht="20.100000000000001" customHeight="1" x14ac:dyDescent="0.35">
      <c r="A237" s="110" t="s">
        <v>358</v>
      </c>
      <c r="B237" s="111" t="s">
        <v>361</v>
      </c>
      <c r="C237" s="323">
        <v>0</v>
      </c>
      <c r="D237" s="323">
        <v>0</v>
      </c>
      <c r="E237" s="323">
        <v>0</v>
      </c>
      <c r="F237" s="323">
        <v>3</v>
      </c>
      <c r="G237" s="323">
        <v>18</v>
      </c>
      <c r="H237" s="323">
        <v>10</v>
      </c>
      <c r="I237" s="323">
        <v>7</v>
      </c>
      <c r="J237" s="323">
        <v>9</v>
      </c>
      <c r="K237" s="323">
        <v>0</v>
      </c>
      <c r="L237" s="323">
        <v>47</v>
      </c>
    </row>
    <row r="238" spans="1:12" ht="20.100000000000001" customHeight="1" x14ac:dyDescent="0.35">
      <c r="A238" s="105" t="s">
        <v>362</v>
      </c>
      <c r="B238" s="106" t="s">
        <v>363</v>
      </c>
      <c r="C238" s="322">
        <v>0</v>
      </c>
      <c r="D238" s="322">
        <v>0</v>
      </c>
      <c r="E238" s="322">
        <v>0</v>
      </c>
      <c r="F238" s="322">
        <v>10</v>
      </c>
      <c r="G238" s="322">
        <v>3</v>
      </c>
      <c r="H238" s="322">
        <v>2</v>
      </c>
      <c r="I238" s="322">
        <v>3</v>
      </c>
      <c r="J238" s="322">
        <v>2</v>
      </c>
      <c r="K238" s="322">
        <v>0</v>
      </c>
      <c r="L238" s="322">
        <v>20</v>
      </c>
    </row>
    <row r="239" spans="1:12" ht="20.100000000000001" customHeight="1" x14ac:dyDescent="0.35">
      <c r="A239" s="110" t="s">
        <v>362</v>
      </c>
      <c r="B239" s="111" t="s">
        <v>364</v>
      </c>
      <c r="C239" s="323">
        <v>0</v>
      </c>
      <c r="D239" s="323">
        <v>0</v>
      </c>
      <c r="E239" s="323">
        <v>0</v>
      </c>
      <c r="F239" s="323">
        <v>2</v>
      </c>
      <c r="G239" s="323">
        <v>10</v>
      </c>
      <c r="H239" s="323">
        <v>2</v>
      </c>
      <c r="I239" s="323">
        <v>2</v>
      </c>
      <c r="J239" s="323">
        <v>2</v>
      </c>
      <c r="K239" s="323">
        <v>0</v>
      </c>
      <c r="L239" s="323">
        <v>18</v>
      </c>
    </row>
    <row r="240" spans="1:12" ht="20.100000000000001" customHeight="1" x14ac:dyDescent="0.35">
      <c r="A240" s="105" t="s">
        <v>362</v>
      </c>
      <c r="B240" s="106" t="s">
        <v>365</v>
      </c>
      <c r="C240" s="322">
        <v>0</v>
      </c>
      <c r="D240" s="322">
        <v>0</v>
      </c>
      <c r="E240" s="322">
        <v>2</v>
      </c>
      <c r="F240" s="322">
        <v>10</v>
      </c>
      <c r="G240" s="322">
        <v>17</v>
      </c>
      <c r="H240" s="322">
        <v>7</v>
      </c>
      <c r="I240" s="322">
        <v>2</v>
      </c>
      <c r="J240" s="322">
        <v>3</v>
      </c>
      <c r="K240" s="322">
        <v>1</v>
      </c>
      <c r="L240" s="322">
        <v>42</v>
      </c>
    </row>
    <row r="241" spans="1:12" ht="20.100000000000001" customHeight="1" x14ac:dyDescent="0.35">
      <c r="A241" s="110" t="s">
        <v>362</v>
      </c>
      <c r="B241" s="111" t="s">
        <v>366</v>
      </c>
      <c r="C241" s="323">
        <v>0</v>
      </c>
      <c r="D241" s="323">
        <v>0</v>
      </c>
      <c r="E241" s="323">
        <v>0</v>
      </c>
      <c r="F241" s="323">
        <v>9</v>
      </c>
      <c r="G241" s="323">
        <v>14</v>
      </c>
      <c r="H241" s="323">
        <v>1</v>
      </c>
      <c r="I241" s="323">
        <v>2</v>
      </c>
      <c r="J241" s="323">
        <v>6</v>
      </c>
      <c r="K241" s="323">
        <v>0</v>
      </c>
      <c r="L241" s="323">
        <v>32</v>
      </c>
    </row>
    <row r="242" spans="1:12" ht="20.100000000000001" customHeight="1" x14ac:dyDescent="0.35">
      <c r="A242" s="105" t="s">
        <v>362</v>
      </c>
      <c r="B242" s="106" t="s">
        <v>367</v>
      </c>
      <c r="C242" s="322">
        <v>2</v>
      </c>
      <c r="D242" s="322">
        <v>0</v>
      </c>
      <c r="E242" s="322">
        <v>0</v>
      </c>
      <c r="F242" s="322">
        <v>3</v>
      </c>
      <c r="G242" s="322">
        <v>3</v>
      </c>
      <c r="H242" s="322">
        <v>1</v>
      </c>
      <c r="I242" s="322">
        <v>2</v>
      </c>
      <c r="J242" s="322">
        <v>9</v>
      </c>
      <c r="K242" s="322">
        <v>0</v>
      </c>
      <c r="L242" s="322">
        <v>20</v>
      </c>
    </row>
    <row r="243" spans="1:12" ht="20.100000000000001" customHeight="1" x14ac:dyDescent="0.35">
      <c r="A243" s="110" t="s">
        <v>368</v>
      </c>
      <c r="B243" s="111" t="s">
        <v>369</v>
      </c>
      <c r="C243" s="323">
        <v>0</v>
      </c>
      <c r="D243" s="323">
        <v>0</v>
      </c>
      <c r="E243" s="323">
        <v>0</v>
      </c>
      <c r="F243" s="323">
        <v>0</v>
      </c>
      <c r="G243" s="323">
        <v>0</v>
      </c>
      <c r="H243" s="323">
        <v>0</v>
      </c>
      <c r="I243" s="323">
        <v>0</v>
      </c>
      <c r="J243" s="323">
        <v>0</v>
      </c>
      <c r="K243" s="323">
        <v>0</v>
      </c>
      <c r="L243" s="323">
        <v>0</v>
      </c>
    </row>
    <row r="244" spans="1:12" ht="20.100000000000001" customHeight="1" x14ac:dyDescent="0.35">
      <c r="A244" s="105" t="s">
        <v>368</v>
      </c>
      <c r="B244" s="106" t="s">
        <v>370</v>
      </c>
      <c r="C244" s="322">
        <v>0</v>
      </c>
      <c r="D244" s="322">
        <v>0</v>
      </c>
      <c r="E244" s="322">
        <v>9</v>
      </c>
      <c r="F244" s="322">
        <v>20</v>
      </c>
      <c r="G244" s="322">
        <v>0</v>
      </c>
      <c r="H244" s="322">
        <v>2</v>
      </c>
      <c r="I244" s="322">
        <v>0</v>
      </c>
      <c r="J244" s="322">
        <v>4</v>
      </c>
      <c r="K244" s="322">
        <v>0</v>
      </c>
      <c r="L244" s="322">
        <v>35</v>
      </c>
    </row>
    <row r="245" spans="1:12" ht="20.100000000000001" customHeight="1" x14ac:dyDescent="0.35">
      <c r="A245" s="110" t="s">
        <v>368</v>
      </c>
      <c r="B245" s="111" t="s">
        <v>371</v>
      </c>
      <c r="C245" s="323">
        <v>7</v>
      </c>
      <c r="D245" s="323">
        <v>0</v>
      </c>
      <c r="E245" s="323">
        <v>10</v>
      </c>
      <c r="F245" s="323">
        <v>5</v>
      </c>
      <c r="G245" s="323">
        <v>2</v>
      </c>
      <c r="H245" s="323">
        <v>2</v>
      </c>
      <c r="I245" s="323">
        <v>3</v>
      </c>
      <c r="J245" s="323">
        <v>2</v>
      </c>
      <c r="K245" s="323">
        <v>0</v>
      </c>
      <c r="L245" s="323">
        <v>31</v>
      </c>
    </row>
    <row r="246" spans="1:12" ht="20.100000000000001" customHeight="1" x14ac:dyDescent="0.35">
      <c r="A246" s="105" t="s">
        <v>368</v>
      </c>
      <c r="B246" s="106" t="s">
        <v>372</v>
      </c>
      <c r="C246" s="322">
        <v>2</v>
      </c>
      <c r="D246" s="322">
        <v>1</v>
      </c>
      <c r="E246" s="322">
        <v>3</v>
      </c>
      <c r="F246" s="322">
        <v>8</v>
      </c>
      <c r="G246" s="322">
        <v>2</v>
      </c>
      <c r="H246" s="322">
        <v>5</v>
      </c>
      <c r="I246" s="322">
        <v>4</v>
      </c>
      <c r="J246" s="322">
        <v>7</v>
      </c>
      <c r="K246" s="322">
        <v>0</v>
      </c>
      <c r="L246" s="322">
        <v>32</v>
      </c>
    </row>
    <row r="247" spans="1:12" ht="20.100000000000001" customHeight="1" x14ac:dyDescent="0.35">
      <c r="A247" s="110" t="s">
        <v>368</v>
      </c>
      <c r="B247" s="111" t="s">
        <v>373</v>
      </c>
      <c r="C247" s="323">
        <v>3</v>
      </c>
      <c r="D247" s="323">
        <v>0</v>
      </c>
      <c r="E247" s="323">
        <v>5</v>
      </c>
      <c r="F247" s="323">
        <v>9</v>
      </c>
      <c r="G247" s="323">
        <v>3</v>
      </c>
      <c r="H247" s="323">
        <v>4</v>
      </c>
      <c r="I247" s="323">
        <v>0</v>
      </c>
      <c r="J247" s="323">
        <v>1</v>
      </c>
      <c r="K247" s="323">
        <v>0</v>
      </c>
      <c r="L247" s="323">
        <v>25</v>
      </c>
    </row>
    <row r="248" spans="1:12" ht="20.100000000000001" customHeight="1" x14ac:dyDescent="0.35">
      <c r="A248" s="105" t="s">
        <v>368</v>
      </c>
      <c r="B248" s="106" t="s">
        <v>374</v>
      </c>
      <c r="C248" s="322">
        <v>0</v>
      </c>
      <c r="D248" s="322">
        <v>0</v>
      </c>
      <c r="E248" s="322">
        <v>3</v>
      </c>
      <c r="F248" s="322">
        <v>10</v>
      </c>
      <c r="G248" s="322">
        <v>2</v>
      </c>
      <c r="H248" s="322">
        <v>0</v>
      </c>
      <c r="I248" s="322">
        <v>0</v>
      </c>
      <c r="J248" s="322">
        <v>0</v>
      </c>
      <c r="K248" s="322">
        <v>0</v>
      </c>
      <c r="L248" s="322">
        <v>15</v>
      </c>
    </row>
    <row r="249" spans="1:12" ht="20.100000000000001" customHeight="1" x14ac:dyDescent="0.35">
      <c r="A249" s="110" t="s">
        <v>368</v>
      </c>
      <c r="B249" s="111" t="s">
        <v>375</v>
      </c>
      <c r="C249" s="323">
        <v>0</v>
      </c>
      <c r="D249" s="323">
        <v>3</v>
      </c>
      <c r="E249" s="323">
        <v>7</v>
      </c>
      <c r="F249" s="323">
        <v>9</v>
      </c>
      <c r="G249" s="323">
        <v>1</v>
      </c>
      <c r="H249" s="323">
        <v>4</v>
      </c>
      <c r="I249" s="323">
        <v>0</v>
      </c>
      <c r="J249" s="323">
        <v>1</v>
      </c>
      <c r="K249" s="323">
        <v>1</v>
      </c>
      <c r="L249" s="323">
        <v>26</v>
      </c>
    </row>
    <row r="250" spans="1:12" ht="20.100000000000001" customHeight="1" x14ac:dyDescent="0.35">
      <c r="A250" s="105" t="s">
        <v>368</v>
      </c>
      <c r="B250" s="106" t="s">
        <v>376</v>
      </c>
      <c r="C250" s="322">
        <v>3</v>
      </c>
      <c r="D250" s="322">
        <v>0</v>
      </c>
      <c r="E250" s="322">
        <v>5</v>
      </c>
      <c r="F250" s="322">
        <v>3</v>
      </c>
      <c r="G250" s="322">
        <v>2</v>
      </c>
      <c r="H250" s="322">
        <v>1</v>
      </c>
      <c r="I250" s="322">
        <v>0</v>
      </c>
      <c r="J250" s="322">
        <v>0</v>
      </c>
      <c r="K250" s="322">
        <v>0</v>
      </c>
      <c r="L250" s="322">
        <v>14</v>
      </c>
    </row>
    <row r="251" spans="1:12" ht="20.100000000000001" customHeight="1" x14ac:dyDescent="0.35">
      <c r="A251" s="110" t="s">
        <v>368</v>
      </c>
      <c r="B251" s="111" t="s">
        <v>377</v>
      </c>
      <c r="C251" s="323">
        <v>4</v>
      </c>
      <c r="D251" s="323">
        <v>0</v>
      </c>
      <c r="E251" s="323">
        <v>2</v>
      </c>
      <c r="F251" s="323">
        <v>12</v>
      </c>
      <c r="G251" s="323">
        <v>6</v>
      </c>
      <c r="H251" s="323">
        <v>16</v>
      </c>
      <c r="I251" s="323">
        <v>4</v>
      </c>
      <c r="J251" s="323">
        <v>4</v>
      </c>
      <c r="K251" s="323">
        <v>1</v>
      </c>
      <c r="L251" s="323">
        <v>49</v>
      </c>
    </row>
    <row r="252" spans="1:12" ht="20.100000000000001" customHeight="1" x14ac:dyDescent="0.35">
      <c r="A252" s="105" t="s">
        <v>368</v>
      </c>
      <c r="B252" s="106" t="s">
        <v>378</v>
      </c>
      <c r="C252" s="322">
        <v>6</v>
      </c>
      <c r="D252" s="322">
        <v>2</v>
      </c>
      <c r="E252" s="322">
        <v>8</v>
      </c>
      <c r="F252" s="322">
        <v>8</v>
      </c>
      <c r="G252" s="322">
        <v>1</v>
      </c>
      <c r="H252" s="322">
        <v>5</v>
      </c>
      <c r="I252" s="322">
        <v>3</v>
      </c>
      <c r="J252" s="322">
        <v>7</v>
      </c>
      <c r="K252" s="322">
        <v>0</v>
      </c>
      <c r="L252" s="322">
        <v>40</v>
      </c>
    </row>
    <row r="253" spans="1:12" ht="20.100000000000001" customHeight="1" x14ac:dyDescent="0.35">
      <c r="A253" s="110" t="s">
        <v>368</v>
      </c>
      <c r="B253" s="111" t="s">
        <v>379</v>
      </c>
      <c r="C253" s="323">
        <v>0</v>
      </c>
      <c r="D253" s="323">
        <v>0</v>
      </c>
      <c r="E253" s="323">
        <v>22</v>
      </c>
      <c r="F253" s="323">
        <v>8</v>
      </c>
      <c r="G253" s="323">
        <v>0</v>
      </c>
      <c r="H253" s="323">
        <v>2</v>
      </c>
      <c r="I253" s="323">
        <v>2</v>
      </c>
      <c r="J253" s="323">
        <v>3</v>
      </c>
      <c r="K253" s="323">
        <v>0</v>
      </c>
      <c r="L253" s="323">
        <v>37</v>
      </c>
    </row>
    <row r="254" spans="1:12" ht="20.100000000000001" customHeight="1" x14ac:dyDescent="0.35">
      <c r="A254" s="105" t="s">
        <v>368</v>
      </c>
      <c r="B254" s="106" t="s">
        <v>380</v>
      </c>
      <c r="C254" s="322">
        <v>11</v>
      </c>
      <c r="D254" s="322">
        <v>4</v>
      </c>
      <c r="E254" s="322">
        <v>8</v>
      </c>
      <c r="F254" s="322">
        <v>2</v>
      </c>
      <c r="G254" s="322">
        <v>1</v>
      </c>
      <c r="H254" s="322">
        <v>3</v>
      </c>
      <c r="I254" s="322">
        <v>0</v>
      </c>
      <c r="J254" s="322">
        <v>6</v>
      </c>
      <c r="K254" s="322">
        <v>0</v>
      </c>
      <c r="L254" s="322">
        <v>35</v>
      </c>
    </row>
    <row r="255" spans="1:12" ht="20.100000000000001" customHeight="1" x14ac:dyDescent="0.35">
      <c r="A255" s="110" t="s">
        <v>368</v>
      </c>
      <c r="B255" s="111" t="s">
        <v>381</v>
      </c>
      <c r="C255" s="323">
        <v>0</v>
      </c>
      <c r="D255" s="323">
        <v>4</v>
      </c>
      <c r="E255" s="323">
        <v>6</v>
      </c>
      <c r="F255" s="323">
        <v>3</v>
      </c>
      <c r="G255" s="323">
        <v>1</v>
      </c>
      <c r="H255" s="323">
        <v>3</v>
      </c>
      <c r="I255" s="323">
        <v>1</v>
      </c>
      <c r="J255" s="323">
        <v>2</v>
      </c>
      <c r="K255" s="323">
        <v>0</v>
      </c>
      <c r="L255" s="323">
        <v>20</v>
      </c>
    </row>
    <row r="256" spans="1:12" ht="20.100000000000001" customHeight="1" x14ac:dyDescent="0.35">
      <c r="A256" s="105" t="s">
        <v>382</v>
      </c>
      <c r="B256" s="106" t="s">
        <v>383</v>
      </c>
      <c r="C256" s="322">
        <v>8</v>
      </c>
      <c r="D256" s="322">
        <v>0</v>
      </c>
      <c r="E256" s="322">
        <v>7</v>
      </c>
      <c r="F256" s="322">
        <v>4</v>
      </c>
      <c r="G256" s="322">
        <v>6</v>
      </c>
      <c r="H256" s="322">
        <v>1</v>
      </c>
      <c r="I256" s="322">
        <v>0</v>
      </c>
      <c r="J256" s="322">
        <v>1</v>
      </c>
      <c r="K256" s="322">
        <v>0</v>
      </c>
      <c r="L256" s="322">
        <v>27</v>
      </c>
    </row>
    <row r="257" spans="1:12" ht="20.100000000000001" customHeight="1" x14ac:dyDescent="0.35">
      <c r="A257" s="110" t="s">
        <v>384</v>
      </c>
      <c r="B257" s="111" t="s">
        <v>385</v>
      </c>
      <c r="C257" s="323">
        <v>0</v>
      </c>
      <c r="D257" s="323">
        <v>1</v>
      </c>
      <c r="E257" s="323">
        <v>13</v>
      </c>
      <c r="F257" s="323">
        <v>0</v>
      </c>
      <c r="G257" s="323">
        <v>0</v>
      </c>
      <c r="H257" s="323">
        <v>0</v>
      </c>
      <c r="I257" s="323">
        <v>0</v>
      </c>
      <c r="J257" s="323">
        <v>0</v>
      </c>
      <c r="K257" s="323">
        <v>0</v>
      </c>
      <c r="L257" s="323">
        <v>14</v>
      </c>
    </row>
    <row r="258" spans="1:12" ht="20.100000000000001" customHeight="1" x14ac:dyDescent="0.35">
      <c r="A258" s="105" t="s">
        <v>384</v>
      </c>
      <c r="B258" s="106" t="s">
        <v>386</v>
      </c>
      <c r="C258" s="322">
        <v>0</v>
      </c>
      <c r="D258" s="322">
        <v>0</v>
      </c>
      <c r="E258" s="322">
        <v>0</v>
      </c>
      <c r="F258" s="322">
        <v>10</v>
      </c>
      <c r="G258" s="322">
        <v>6</v>
      </c>
      <c r="H258" s="322">
        <v>1</v>
      </c>
      <c r="I258" s="322">
        <v>3</v>
      </c>
      <c r="J258" s="322">
        <v>5</v>
      </c>
      <c r="K258" s="322">
        <v>1</v>
      </c>
      <c r="L258" s="322">
        <v>26</v>
      </c>
    </row>
    <row r="259" spans="1:12" ht="20.100000000000001" customHeight="1" x14ac:dyDescent="0.35">
      <c r="A259" s="110" t="s">
        <v>384</v>
      </c>
      <c r="B259" s="111" t="s">
        <v>387</v>
      </c>
      <c r="C259" s="323">
        <v>1</v>
      </c>
      <c r="D259" s="323">
        <v>0</v>
      </c>
      <c r="E259" s="323">
        <v>4</v>
      </c>
      <c r="F259" s="323">
        <v>6</v>
      </c>
      <c r="G259" s="323">
        <v>2</v>
      </c>
      <c r="H259" s="323">
        <v>1</v>
      </c>
      <c r="I259" s="323">
        <v>0</v>
      </c>
      <c r="J259" s="323">
        <v>4</v>
      </c>
      <c r="K259" s="323">
        <v>2</v>
      </c>
      <c r="L259" s="323">
        <v>20</v>
      </c>
    </row>
    <row r="260" spans="1:12" ht="20.100000000000001" customHeight="1" x14ac:dyDescent="0.35">
      <c r="A260" s="105" t="s">
        <v>384</v>
      </c>
      <c r="B260" s="106" t="s">
        <v>388</v>
      </c>
      <c r="C260" s="322">
        <v>0</v>
      </c>
      <c r="D260" s="322">
        <v>0</v>
      </c>
      <c r="E260" s="322">
        <v>1</v>
      </c>
      <c r="F260" s="322">
        <v>5</v>
      </c>
      <c r="G260" s="322">
        <v>7</v>
      </c>
      <c r="H260" s="322">
        <v>3</v>
      </c>
      <c r="I260" s="322">
        <v>0</v>
      </c>
      <c r="J260" s="322">
        <v>4</v>
      </c>
      <c r="K260" s="322">
        <v>0</v>
      </c>
      <c r="L260" s="322">
        <v>20</v>
      </c>
    </row>
    <row r="261" spans="1:12" ht="20.100000000000001" customHeight="1" x14ac:dyDescent="0.35">
      <c r="A261" s="110" t="s">
        <v>384</v>
      </c>
      <c r="B261" s="111" t="s">
        <v>389</v>
      </c>
      <c r="C261" s="323">
        <v>0</v>
      </c>
      <c r="D261" s="323">
        <v>0</v>
      </c>
      <c r="E261" s="323">
        <v>0</v>
      </c>
      <c r="F261" s="323">
        <v>12</v>
      </c>
      <c r="G261" s="323">
        <v>6</v>
      </c>
      <c r="H261" s="323">
        <v>0</v>
      </c>
      <c r="I261" s="323">
        <v>0</v>
      </c>
      <c r="J261" s="323">
        <v>6</v>
      </c>
      <c r="K261" s="323">
        <v>0</v>
      </c>
      <c r="L261" s="323">
        <v>24</v>
      </c>
    </row>
    <row r="262" spans="1:12" ht="20.100000000000001" customHeight="1" x14ac:dyDescent="0.35">
      <c r="A262" s="105" t="s">
        <v>384</v>
      </c>
      <c r="B262" s="106" t="s">
        <v>390</v>
      </c>
      <c r="C262" s="322">
        <v>17</v>
      </c>
      <c r="D262" s="322">
        <v>0</v>
      </c>
      <c r="E262" s="322">
        <v>0</v>
      </c>
      <c r="F262" s="322">
        <v>0</v>
      </c>
      <c r="G262" s="322">
        <v>0</v>
      </c>
      <c r="H262" s="322">
        <v>0</v>
      </c>
      <c r="I262" s="322">
        <v>0</v>
      </c>
      <c r="J262" s="322">
        <v>0</v>
      </c>
      <c r="K262" s="322">
        <v>1</v>
      </c>
      <c r="L262" s="322">
        <v>18</v>
      </c>
    </row>
    <row r="263" spans="1:12" ht="20.100000000000001" customHeight="1" x14ac:dyDescent="0.35">
      <c r="A263" s="110" t="s">
        <v>391</v>
      </c>
      <c r="B263" s="111" t="s">
        <v>392</v>
      </c>
      <c r="C263" s="323">
        <v>0</v>
      </c>
      <c r="D263" s="323">
        <v>0</v>
      </c>
      <c r="E263" s="323">
        <v>3</v>
      </c>
      <c r="F263" s="323">
        <v>25</v>
      </c>
      <c r="G263" s="323">
        <v>2</v>
      </c>
      <c r="H263" s="323">
        <v>1</v>
      </c>
      <c r="I263" s="323">
        <v>0</v>
      </c>
      <c r="J263" s="323">
        <v>1</v>
      </c>
      <c r="K263" s="323">
        <v>0</v>
      </c>
      <c r="L263" s="323">
        <v>32</v>
      </c>
    </row>
    <row r="264" spans="1:12" ht="20.100000000000001" customHeight="1" x14ac:dyDescent="0.35">
      <c r="A264" s="105" t="s">
        <v>393</v>
      </c>
      <c r="B264" s="106" t="s">
        <v>394</v>
      </c>
      <c r="C264" s="322">
        <v>0</v>
      </c>
      <c r="D264" s="322">
        <v>1</v>
      </c>
      <c r="E264" s="322">
        <v>2</v>
      </c>
      <c r="F264" s="322">
        <v>2</v>
      </c>
      <c r="G264" s="322">
        <v>7</v>
      </c>
      <c r="H264" s="322">
        <v>2</v>
      </c>
      <c r="I264" s="322">
        <v>1</v>
      </c>
      <c r="J264" s="322">
        <v>4</v>
      </c>
      <c r="K264" s="322">
        <v>1</v>
      </c>
      <c r="L264" s="322">
        <v>20</v>
      </c>
    </row>
    <row r="265" spans="1:12" ht="20.100000000000001" customHeight="1" x14ac:dyDescent="0.35">
      <c r="A265" s="110" t="s">
        <v>393</v>
      </c>
      <c r="B265" s="111" t="s">
        <v>395</v>
      </c>
      <c r="C265" s="323">
        <v>1</v>
      </c>
      <c r="D265" s="323">
        <v>2</v>
      </c>
      <c r="E265" s="323">
        <v>7</v>
      </c>
      <c r="F265" s="323">
        <v>11</v>
      </c>
      <c r="G265" s="323">
        <v>3</v>
      </c>
      <c r="H265" s="323">
        <v>4</v>
      </c>
      <c r="I265" s="323">
        <v>1</v>
      </c>
      <c r="J265" s="323">
        <v>5</v>
      </c>
      <c r="K265" s="323">
        <v>3</v>
      </c>
      <c r="L265" s="323">
        <v>37</v>
      </c>
    </row>
    <row r="266" spans="1:12" ht="20.100000000000001" customHeight="1" x14ac:dyDescent="0.35">
      <c r="A266" s="105" t="s">
        <v>393</v>
      </c>
      <c r="B266" s="106" t="s">
        <v>396</v>
      </c>
      <c r="C266" s="322">
        <v>0</v>
      </c>
      <c r="D266" s="322">
        <v>0</v>
      </c>
      <c r="E266" s="322">
        <v>1</v>
      </c>
      <c r="F266" s="322">
        <v>8</v>
      </c>
      <c r="G266" s="322">
        <v>10</v>
      </c>
      <c r="H266" s="322">
        <v>2</v>
      </c>
      <c r="I266" s="322">
        <v>0</v>
      </c>
      <c r="J266" s="322">
        <v>2</v>
      </c>
      <c r="K266" s="322">
        <v>1</v>
      </c>
      <c r="L266" s="322">
        <v>24</v>
      </c>
    </row>
    <row r="267" spans="1:12" ht="20.100000000000001" customHeight="1" x14ac:dyDescent="0.35">
      <c r="A267" s="110" t="s">
        <v>393</v>
      </c>
      <c r="B267" s="111" t="s">
        <v>397</v>
      </c>
      <c r="C267" s="323">
        <v>0</v>
      </c>
      <c r="D267" s="323">
        <v>0</v>
      </c>
      <c r="E267" s="323">
        <v>13</v>
      </c>
      <c r="F267" s="323">
        <v>14</v>
      </c>
      <c r="G267" s="323">
        <v>10</v>
      </c>
      <c r="H267" s="323">
        <v>4</v>
      </c>
      <c r="I267" s="323">
        <v>0</v>
      </c>
      <c r="J267" s="323">
        <v>8</v>
      </c>
      <c r="K267" s="323">
        <v>0</v>
      </c>
      <c r="L267" s="323">
        <v>49</v>
      </c>
    </row>
    <row r="268" spans="1:12" ht="20.100000000000001" customHeight="1" x14ac:dyDescent="0.35">
      <c r="A268" s="105" t="s">
        <v>393</v>
      </c>
      <c r="B268" s="106" t="s">
        <v>398</v>
      </c>
      <c r="C268" s="322">
        <v>0</v>
      </c>
      <c r="D268" s="322">
        <v>0</v>
      </c>
      <c r="E268" s="322">
        <v>3</v>
      </c>
      <c r="F268" s="322">
        <v>6</v>
      </c>
      <c r="G268" s="322">
        <v>2</v>
      </c>
      <c r="H268" s="322">
        <v>1</v>
      </c>
      <c r="I268" s="322">
        <v>0</v>
      </c>
      <c r="J268" s="322">
        <v>0</v>
      </c>
      <c r="K268" s="322">
        <v>0</v>
      </c>
      <c r="L268" s="322">
        <v>12</v>
      </c>
    </row>
    <row r="269" spans="1:12" ht="20.100000000000001" customHeight="1" x14ac:dyDescent="0.35">
      <c r="A269" s="110" t="s">
        <v>393</v>
      </c>
      <c r="B269" s="111" t="s">
        <v>399</v>
      </c>
      <c r="C269" s="323">
        <v>0</v>
      </c>
      <c r="D269" s="323">
        <v>1</v>
      </c>
      <c r="E269" s="323">
        <v>2</v>
      </c>
      <c r="F269" s="323">
        <v>3</v>
      </c>
      <c r="G269" s="323">
        <v>0</v>
      </c>
      <c r="H269" s="323">
        <v>0</v>
      </c>
      <c r="I269" s="323">
        <v>0</v>
      </c>
      <c r="J269" s="323">
        <v>1</v>
      </c>
      <c r="K269" s="323">
        <v>0</v>
      </c>
      <c r="L269" s="323">
        <v>7</v>
      </c>
    </row>
    <row r="270" spans="1:12" ht="20.100000000000001" customHeight="1" x14ac:dyDescent="0.35">
      <c r="A270" s="105" t="s">
        <v>393</v>
      </c>
      <c r="B270" s="106" t="s">
        <v>400</v>
      </c>
      <c r="C270" s="322">
        <v>0</v>
      </c>
      <c r="D270" s="322">
        <v>3</v>
      </c>
      <c r="E270" s="322">
        <v>6</v>
      </c>
      <c r="F270" s="322">
        <v>11</v>
      </c>
      <c r="G270" s="322">
        <v>6</v>
      </c>
      <c r="H270" s="322">
        <v>2</v>
      </c>
      <c r="I270" s="322">
        <v>0</v>
      </c>
      <c r="J270" s="322">
        <v>1</v>
      </c>
      <c r="K270" s="322">
        <v>0</v>
      </c>
      <c r="L270" s="322">
        <v>29</v>
      </c>
    </row>
    <row r="271" spans="1:12" ht="20.100000000000001" customHeight="1" x14ac:dyDescent="0.35">
      <c r="A271" s="110" t="s">
        <v>393</v>
      </c>
      <c r="B271" s="111" t="s">
        <v>401</v>
      </c>
      <c r="C271" s="323">
        <v>0</v>
      </c>
      <c r="D271" s="323">
        <v>0</v>
      </c>
      <c r="E271" s="323">
        <v>0</v>
      </c>
      <c r="F271" s="323">
        <v>9</v>
      </c>
      <c r="G271" s="323">
        <v>2</v>
      </c>
      <c r="H271" s="323">
        <v>3</v>
      </c>
      <c r="I271" s="323">
        <v>1</v>
      </c>
      <c r="J271" s="323">
        <v>1</v>
      </c>
      <c r="K271" s="323">
        <v>0</v>
      </c>
      <c r="L271" s="323">
        <v>16</v>
      </c>
    </row>
    <row r="272" spans="1:12" ht="20.100000000000001" customHeight="1" x14ac:dyDescent="0.35">
      <c r="A272" s="105" t="s">
        <v>393</v>
      </c>
      <c r="B272" s="106" t="s">
        <v>402</v>
      </c>
      <c r="C272" s="322">
        <v>0</v>
      </c>
      <c r="D272" s="322">
        <v>0</v>
      </c>
      <c r="E272" s="322">
        <v>0</v>
      </c>
      <c r="F272" s="322">
        <v>3</v>
      </c>
      <c r="G272" s="322">
        <v>9</v>
      </c>
      <c r="H272" s="322">
        <v>9</v>
      </c>
      <c r="I272" s="322">
        <v>0</v>
      </c>
      <c r="J272" s="322">
        <v>8</v>
      </c>
      <c r="K272" s="322">
        <v>0</v>
      </c>
      <c r="L272" s="322">
        <v>29</v>
      </c>
    </row>
    <row r="273" spans="1:12" ht="20.100000000000001" customHeight="1" x14ac:dyDescent="0.35">
      <c r="A273" s="110" t="s">
        <v>403</v>
      </c>
      <c r="B273" s="111" t="s">
        <v>404</v>
      </c>
      <c r="C273" s="323">
        <v>0</v>
      </c>
      <c r="D273" s="323">
        <v>0</v>
      </c>
      <c r="E273" s="323">
        <v>4</v>
      </c>
      <c r="F273" s="323">
        <v>10</v>
      </c>
      <c r="G273" s="323">
        <v>3</v>
      </c>
      <c r="H273" s="323">
        <v>6</v>
      </c>
      <c r="I273" s="323">
        <v>0</v>
      </c>
      <c r="J273" s="323">
        <v>5</v>
      </c>
      <c r="K273" s="323">
        <v>0</v>
      </c>
      <c r="L273" s="323">
        <v>28</v>
      </c>
    </row>
    <row r="274" spans="1:12" ht="20.100000000000001" customHeight="1" x14ac:dyDescent="0.35">
      <c r="A274" s="105" t="s">
        <v>403</v>
      </c>
      <c r="B274" s="106" t="s">
        <v>405</v>
      </c>
      <c r="C274" s="322">
        <v>0</v>
      </c>
      <c r="D274" s="322">
        <v>0</v>
      </c>
      <c r="E274" s="322">
        <v>2</v>
      </c>
      <c r="F274" s="322">
        <v>3</v>
      </c>
      <c r="G274" s="322">
        <v>5</v>
      </c>
      <c r="H274" s="322">
        <v>1</v>
      </c>
      <c r="I274" s="322">
        <v>2</v>
      </c>
      <c r="J274" s="322">
        <v>5</v>
      </c>
      <c r="K274" s="322">
        <v>0</v>
      </c>
      <c r="L274" s="322">
        <v>18</v>
      </c>
    </row>
    <row r="275" spans="1:12" ht="20.100000000000001" customHeight="1" x14ac:dyDescent="0.35">
      <c r="A275" s="110" t="s">
        <v>403</v>
      </c>
      <c r="B275" s="111" t="s">
        <v>406</v>
      </c>
      <c r="C275" s="323">
        <v>0</v>
      </c>
      <c r="D275" s="323">
        <v>0</v>
      </c>
      <c r="E275" s="323">
        <v>5</v>
      </c>
      <c r="F275" s="323">
        <v>2</v>
      </c>
      <c r="G275" s="323">
        <v>4</v>
      </c>
      <c r="H275" s="323">
        <v>1</v>
      </c>
      <c r="I275" s="323">
        <v>1</v>
      </c>
      <c r="J275" s="323">
        <v>1</v>
      </c>
      <c r="K275" s="323">
        <v>0</v>
      </c>
      <c r="L275" s="323">
        <v>14</v>
      </c>
    </row>
    <row r="276" spans="1:12" ht="20.100000000000001" customHeight="1" x14ac:dyDescent="0.35">
      <c r="A276" s="105" t="s">
        <v>403</v>
      </c>
      <c r="B276" s="106" t="s">
        <v>407</v>
      </c>
      <c r="C276" s="322">
        <v>1</v>
      </c>
      <c r="D276" s="322">
        <v>0</v>
      </c>
      <c r="E276" s="322">
        <v>3</v>
      </c>
      <c r="F276" s="322">
        <v>12</v>
      </c>
      <c r="G276" s="322">
        <v>8</v>
      </c>
      <c r="H276" s="322">
        <v>0</v>
      </c>
      <c r="I276" s="322">
        <v>3</v>
      </c>
      <c r="J276" s="322">
        <v>3</v>
      </c>
      <c r="K276" s="322">
        <v>0</v>
      </c>
      <c r="L276" s="322">
        <v>30</v>
      </c>
    </row>
    <row r="277" spans="1:12" ht="20.100000000000001" customHeight="1" x14ac:dyDescent="0.35">
      <c r="A277" s="110" t="s">
        <v>403</v>
      </c>
      <c r="B277" s="111" t="s">
        <v>408</v>
      </c>
      <c r="C277" s="323">
        <v>0</v>
      </c>
      <c r="D277" s="323">
        <v>0</v>
      </c>
      <c r="E277" s="323">
        <v>1</v>
      </c>
      <c r="F277" s="323">
        <v>3</v>
      </c>
      <c r="G277" s="323">
        <v>5</v>
      </c>
      <c r="H277" s="323">
        <v>4</v>
      </c>
      <c r="I277" s="323">
        <v>1</v>
      </c>
      <c r="J277" s="323">
        <v>4</v>
      </c>
      <c r="K277" s="323">
        <v>0</v>
      </c>
      <c r="L277" s="323">
        <v>18</v>
      </c>
    </row>
    <row r="278" spans="1:12" ht="20.100000000000001" customHeight="1" x14ac:dyDescent="0.35">
      <c r="A278" s="105" t="s">
        <v>403</v>
      </c>
      <c r="B278" s="106" t="s">
        <v>409</v>
      </c>
      <c r="C278" s="322">
        <v>0</v>
      </c>
      <c r="D278" s="322">
        <v>0</v>
      </c>
      <c r="E278" s="322">
        <v>1</v>
      </c>
      <c r="F278" s="322">
        <v>8</v>
      </c>
      <c r="G278" s="322">
        <v>1</v>
      </c>
      <c r="H278" s="322">
        <v>0</v>
      </c>
      <c r="I278" s="322">
        <v>0</v>
      </c>
      <c r="J278" s="322">
        <v>5</v>
      </c>
      <c r="K278" s="322">
        <v>1</v>
      </c>
      <c r="L278" s="322">
        <v>16</v>
      </c>
    </row>
    <row r="279" spans="1:12" ht="20.100000000000001" customHeight="1" x14ac:dyDescent="0.35">
      <c r="A279" s="110" t="s">
        <v>403</v>
      </c>
      <c r="B279" s="111" t="s">
        <v>410</v>
      </c>
      <c r="C279" s="323">
        <v>3</v>
      </c>
      <c r="D279" s="323">
        <v>4</v>
      </c>
      <c r="E279" s="323">
        <v>0</v>
      </c>
      <c r="F279" s="323">
        <v>11</v>
      </c>
      <c r="G279" s="323">
        <v>8</v>
      </c>
      <c r="H279" s="323">
        <v>3</v>
      </c>
      <c r="I279" s="323">
        <v>4</v>
      </c>
      <c r="J279" s="323">
        <v>6</v>
      </c>
      <c r="K279" s="323">
        <v>2</v>
      </c>
      <c r="L279" s="323">
        <v>41</v>
      </c>
    </row>
    <row r="280" spans="1:12" ht="20.100000000000001" customHeight="1" x14ac:dyDescent="0.35">
      <c r="A280" s="105" t="s">
        <v>403</v>
      </c>
      <c r="B280" s="106" t="s">
        <v>411</v>
      </c>
      <c r="C280" s="322">
        <v>1</v>
      </c>
      <c r="D280" s="322">
        <v>2</v>
      </c>
      <c r="E280" s="322">
        <v>6</v>
      </c>
      <c r="F280" s="322">
        <v>11</v>
      </c>
      <c r="G280" s="322">
        <v>9</v>
      </c>
      <c r="H280" s="322">
        <v>4</v>
      </c>
      <c r="I280" s="322">
        <v>2</v>
      </c>
      <c r="J280" s="322">
        <v>9</v>
      </c>
      <c r="K280" s="322">
        <v>1</v>
      </c>
      <c r="L280" s="322">
        <v>45</v>
      </c>
    </row>
    <row r="281" spans="1:12" ht="20.100000000000001" customHeight="1" x14ac:dyDescent="0.35">
      <c r="A281" s="110" t="s">
        <v>403</v>
      </c>
      <c r="B281" s="111" t="s">
        <v>412</v>
      </c>
      <c r="C281" s="323">
        <v>0</v>
      </c>
      <c r="D281" s="323">
        <v>1</v>
      </c>
      <c r="E281" s="323">
        <v>1</v>
      </c>
      <c r="F281" s="323">
        <v>6</v>
      </c>
      <c r="G281" s="323">
        <v>9</v>
      </c>
      <c r="H281" s="323">
        <v>4</v>
      </c>
      <c r="I281" s="323">
        <v>2</v>
      </c>
      <c r="J281" s="323">
        <v>1</v>
      </c>
      <c r="K281" s="323">
        <v>0</v>
      </c>
      <c r="L281" s="323">
        <v>24</v>
      </c>
    </row>
    <row r="282" spans="1:12" ht="20.100000000000001" customHeight="1" x14ac:dyDescent="0.35">
      <c r="A282" s="105" t="s">
        <v>403</v>
      </c>
      <c r="B282" s="106" t="s">
        <v>413</v>
      </c>
      <c r="C282" s="322">
        <v>0</v>
      </c>
      <c r="D282" s="322">
        <v>4</v>
      </c>
      <c r="E282" s="322">
        <v>0</v>
      </c>
      <c r="F282" s="322">
        <v>3</v>
      </c>
      <c r="G282" s="322">
        <v>3</v>
      </c>
      <c r="H282" s="322">
        <v>2</v>
      </c>
      <c r="I282" s="322">
        <v>5</v>
      </c>
      <c r="J282" s="322">
        <v>3</v>
      </c>
      <c r="K282" s="322">
        <v>0</v>
      </c>
      <c r="L282" s="322">
        <v>20</v>
      </c>
    </row>
    <row r="283" spans="1:12" ht="20.100000000000001" customHeight="1" x14ac:dyDescent="0.35">
      <c r="A283" s="110" t="s">
        <v>403</v>
      </c>
      <c r="B283" s="111" t="s">
        <v>414</v>
      </c>
      <c r="C283" s="323">
        <v>0</v>
      </c>
      <c r="D283" s="323">
        <v>0</v>
      </c>
      <c r="E283" s="323">
        <v>1</v>
      </c>
      <c r="F283" s="323">
        <v>4</v>
      </c>
      <c r="G283" s="323">
        <v>11</v>
      </c>
      <c r="H283" s="323">
        <v>1</v>
      </c>
      <c r="I283" s="323">
        <v>1</v>
      </c>
      <c r="J283" s="323">
        <v>0</v>
      </c>
      <c r="K283" s="323">
        <v>0</v>
      </c>
      <c r="L283" s="323">
        <v>18</v>
      </c>
    </row>
    <row r="284" spans="1:12" ht="20.100000000000001" customHeight="1" x14ac:dyDescent="0.35">
      <c r="A284" s="105" t="s">
        <v>403</v>
      </c>
      <c r="B284" s="106" t="s">
        <v>415</v>
      </c>
      <c r="C284" s="322">
        <v>0</v>
      </c>
      <c r="D284" s="322">
        <v>0</v>
      </c>
      <c r="E284" s="322">
        <v>8</v>
      </c>
      <c r="F284" s="322">
        <v>0</v>
      </c>
      <c r="G284" s="322">
        <v>5</v>
      </c>
      <c r="H284" s="322">
        <v>0</v>
      </c>
      <c r="I284" s="322">
        <v>0</v>
      </c>
      <c r="J284" s="322">
        <v>3</v>
      </c>
      <c r="K284" s="322">
        <v>0</v>
      </c>
      <c r="L284" s="322">
        <v>16</v>
      </c>
    </row>
    <row r="285" spans="1:12" ht="20.100000000000001" customHeight="1" x14ac:dyDescent="0.35">
      <c r="A285" s="110" t="s">
        <v>403</v>
      </c>
      <c r="B285" s="111" t="s">
        <v>416</v>
      </c>
      <c r="C285" s="323">
        <v>0</v>
      </c>
      <c r="D285" s="323">
        <v>0</v>
      </c>
      <c r="E285" s="323">
        <v>1</v>
      </c>
      <c r="F285" s="323">
        <v>14</v>
      </c>
      <c r="G285" s="323">
        <v>2</v>
      </c>
      <c r="H285" s="323">
        <v>7</v>
      </c>
      <c r="I285" s="323">
        <v>1</v>
      </c>
      <c r="J285" s="323">
        <v>2</v>
      </c>
      <c r="K285" s="323">
        <v>1</v>
      </c>
      <c r="L285" s="323">
        <v>28</v>
      </c>
    </row>
    <row r="286" spans="1:12" ht="20.100000000000001" customHeight="1" x14ac:dyDescent="0.35">
      <c r="A286" s="105" t="s">
        <v>403</v>
      </c>
      <c r="B286" s="106" t="s">
        <v>417</v>
      </c>
      <c r="C286" s="322">
        <v>0</v>
      </c>
      <c r="D286" s="322">
        <v>0</v>
      </c>
      <c r="E286" s="322">
        <v>0</v>
      </c>
      <c r="F286" s="322">
        <v>4</v>
      </c>
      <c r="G286" s="322">
        <v>3</v>
      </c>
      <c r="H286" s="322">
        <v>3</v>
      </c>
      <c r="I286" s="322">
        <v>3</v>
      </c>
      <c r="J286" s="322">
        <v>1</v>
      </c>
      <c r="K286" s="322">
        <v>1</v>
      </c>
      <c r="L286" s="322">
        <v>15</v>
      </c>
    </row>
    <row r="287" spans="1:12" ht="20.100000000000001" customHeight="1" x14ac:dyDescent="0.35">
      <c r="A287" s="110" t="s">
        <v>403</v>
      </c>
      <c r="B287" s="111" t="s">
        <v>418</v>
      </c>
      <c r="C287" s="323">
        <v>0</v>
      </c>
      <c r="D287" s="323">
        <v>0</v>
      </c>
      <c r="E287" s="323">
        <v>0</v>
      </c>
      <c r="F287" s="323">
        <v>6</v>
      </c>
      <c r="G287" s="323">
        <v>4</v>
      </c>
      <c r="H287" s="323">
        <v>7</v>
      </c>
      <c r="I287" s="323">
        <v>0</v>
      </c>
      <c r="J287" s="323">
        <v>1</v>
      </c>
      <c r="K287" s="323">
        <v>0</v>
      </c>
      <c r="L287" s="323">
        <v>18</v>
      </c>
    </row>
    <row r="288" spans="1:12" ht="20.100000000000001" customHeight="1" x14ac:dyDescent="0.35">
      <c r="A288" s="105" t="s">
        <v>403</v>
      </c>
      <c r="B288" s="106" t="s">
        <v>419</v>
      </c>
      <c r="C288" s="322">
        <v>3</v>
      </c>
      <c r="D288" s="322">
        <v>0</v>
      </c>
      <c r="E288" s="322">
        <v>4</v>
      </c>
      <c r="F288" s="322">
        <v>10</v>
      </c>
      <c r="G288" s="322">
        <v>7</v>
      </c>
      <c r="H288" s="322">
        <v>2</v>
      </c>
      <c r="I288" s="322">
        <v>1</v>
      </c>
      <c r="J288" s="322">
        <v>6</v>
      </c>
      <c r="K288" s="322">
        <v>2</v>
      </c>
      <c r="L288" s="322">
        <v>35</v>
      </c>
    </row>
    <row r="289" spans="1:12" ht="20.100000000000001" customHeight="1" x14ac:dyDescent="0.35">
      <c r="A289" s="110" t="s">
        <v>403</v>
      </c>
      <c r="B289" s="111" t="s">
        <v>420</v>
      </c>
      <c r="C289" s="323">
        <v>0</v>
      </c>
      <c r="D289" s="323">
        <v>0</v>
      </c>
      <c r="E289" s="323">
        <v>0</v>
      </c>
      <c r="F289" s="323">
        <v>10</v>
      </c>
      <c r="G289" s="323">
        <v>5</v>
      </c>
      <c r="H289" s="323">
        <v>1</v>
      </c>
      <c r="I289" s="323">
        <v>2</v>
      </c>
      <c r="J289" s="323">
        <v>7</v>
      </c>
      <c r="K289" s="323">
        <v>0</v>
      </c>
      <c r="L289" s="323">
        <v>25</v>
      </c>
    </row>
    <row r="290" spans="1:12" ht="20.100000000000001" customHeight="1" x14ac:dyDescent="0.35">
      <c r="A290" s="105" t="s">
        <v>403</v>
      </c>
      <c r="B290" s="106" t="s">
        <v>421</v>
      </c>
      <c r="C290" s="322">
        <v>0</v>
      </c>
      <c r="D290" s="322">
        <v>0</v>
      </c>
      <c r="E290" s="322">
        <v>4</v>
      </c>
      <c r="F290" s="322">
        <v>4</v>
      </c>
      <c r="G290" s="322">
        <v>2</v>
      </c>
      <c r="H290" s="322">
        <v>0</v>
      </c>
      <c r="I290" s="322">
        <v>0</v>
      </c>
      <c r="J290" s="322">
        <v>1</v>
      </c>
      <c r="K290" s="322">
        <v>1</v>
      </c>
      <c r="L290" s="322">
        <v>12</v>
      </c>
    </row>
    <row r="291" spans="1:12" ht="20.100000000000001" customHeight="1" x14ac:dyDescent="0.35">
      <c r="A291" s="110" t="s">
        <v>403</v>
      </c>
      <c r="B291" s="111" t="s">
        <v>422</v>
      </c>
      <c r="C291" s="323">
        <v>0</v>
      </c>
      <c r="D291" s="323">
        <v>0</v>
      </c>
      <c r="E291" s="323">
        <v>0</v>
      </c>
      <c r="F291" s="323">
        <v>9</v>
      </c>
      <c r="G291" s="323">
        <v>12</v>
      </c>
      <c r="H291" s="323">
        <v>2</v>
      </c>
      <c r="I291" s="323">
        <v>2</v>
      </c>
      <c r="J291" s="323">
        <v>6</v>
      </c>
      <c r="K291" s="323">
        <v>0</v>
      </c>
      <c r="L291" s="323">
        <v>31</v>
      </c>
    </row>
    <row r="292" spans="1:12" ht="20.100000000000001" customHeight="1" x14ac:dyDescent="0.35">
      <c r="A292" s="105" t="s">
        <v>403</v>
      </c>
      <c r="B292" s="106" t="s">
        <v>423</v>
      </c>
      <c r="C292" s="322">
        <v>1</v>
      </c>
      <c r="D292" s="322">
        <v>1</v>
      </c>
      <c r="E292" s="322">
        <v>1</v>
      </c>
      <c r="F292" s="322">
        <v>10</v>
      </c>
      <c r="G292" s="322">
        <v>2</v>
      </c>
      <c r="H292" s="322">
        <v>10</v>
      </c>
      <c r="I292" s="322">
        <v>1</v>
      </c>
      <c r="J292" s="322">
        <v>4</v>
      </c>
      <c r="K292" s="322">
        <v>0</v>
      </c>
      <c r="L292" s="322">
        <v>30</v>
      </c>
    </row>
    <row r="293" spans="1:12" ht="20.100000000000001" customHeight="1" x14ac:dyDescent="0.35">
      <c r="A293" s="110" t="s">
        <v>403</v>
      </c>
      <c r="B293" s="111" t="s">
        <v>424</v>
      </c>
      <c r="C293" s="323">
        <v>0</v>
      </c>
      <c r="D293" s="323">
        <v>0</v>
      </c>
      <c r="E293" s="323">
        <v>0</v>
      </c>
      <c r="F293" s="323">
        <v>4</v>
      </c>
      <c r="G293" s="323">
        <v>15</v>
      </c>
      <c r="H293" s="323">
        <v>8</v>
      </c>
      <c r="I293" s="323">
        <v>0</v>
      </c>
      <c r="J293" s="323">
        <v>1</v>
      </c>
      <c r="K293" s="323">
        <v>0</v>
      </c>
      <c r="L293" s="323">
        <v>28</v>
      </c>
    </row>
    <row r="294" spans="1:12" ht="20.100000000000001" customHeight="1" x14ac:dyDescent="0.35">
      <c r="A294" s="105" t="s">
        <v>403</v>
      </c>
      <c r="B294" s="106" t="s">
        <v>425</v>
      </c>
      <c r="C294" s="322">
        <v>0</v>
      </c>
      <c r="D294" s="322">
        <v>0</v>
      </c>
      <c r="E294" s="322">
        <v>0</v>
      </c>
      <c r="F294" s="322">
        <v>6</v>
      </c>
      <c r="G294" s="322">
        <v>16</v>
      </c>
      <c r="H294" s="322">
        <v>5</v>
      </c>
      <c r="I294" s="322">
        <v>1</v>
      </c>
      <c r="J294" s="322">
        <v>12</v>
      </c>
      <c r="K294" s="322">
        <v>1</v>
      </c>
      <c r="L294" s="322">
        <v>41</v>
      </c>
    </row>
    <row r="295" spans="1:12" ht="20.100000000000001" customHeight="1" x14ac:dyDescent="0.35">
      <c r="A295" s="110" t="s">
        <v>403</v>
      </c>
      <c r="B295" s="111" t="s">
        <v>426</v>
      </c>
      <c r="C295" s="323">
        <v>0</v>
      </c>
      <c r="D295" s="323">
        <v>0</v>
      </c>
      <c r="E295" s="323">
        <v>1</v>
      </c>
      <c r="F295" s="323">
        <v>7</v>
      </c>
      <c r="G295" s="323">
        <v>14</v>
      </c>
      <c r="H295" s="323">
        <v>3</v>
      </c>
      <c r="I295" s="323">
        <v>3</v>
      </c>
      <c r="J295" s="323">
        <v>2</v>
      </c>
      <c r="K295" s="323">
        <v>0</v>
      </c>
      <c r="L295" s="323">
        <v>30</v>
      </c>
    </row>
    <row r="296" spans="1:12" ht="20.100000000000001" customHeight="1" x14ac:dyDescent="0.35">
      <c r="A296" s="105" t="s">
        <v>403</v>
      </c>
      <c r="B296" s="106" t="s">
        <v>427</v>
      </c>
      <c r="C296" s="322">
        <v>0</v>
      </c>
      <c r="D296" s="322">
        <v>0</v>
      </c>
      <c r="E296" s="322">
        <v>0</v>
      </c>
      <c r="F296" s="322">
        <v>3</v>
      </c>
      <c r="G296" s="322">
        <v>10</v>
      </c>
      <c r="H296" s="322">
        <v>2</v>
      </c>
      <c r="I296" s="322">
        <v>1</v>
      </c>
      <c r="J296" s="322">
        <v>7</v>
      </c>
      <c r="K296" s="322">
        <v>1</v>
      </c>
      <c r="L296" s="322">
        <v>24</v>
      </c>
    </row>
    <row r="297" spans="1:12" ht="20.100000000000001" customHeight="1" x14ac:dyDescent="0.35">
      <c r="A297" s="110" t="s">
        <v>403</v>
      </c>
      <c r="B297" s="111" t="s">
        <v>428</v>
      </c>
      <c r="C297" s="323">
        <v>0</v>
      </c>
      <c r="D297" s="323">
        <v>1</v>
      </c>
      <c r="E297" s="323">
        <v>4</v>
      </c>
      <c r="F297" s="323">
        <v>7</v>
      </c>
      <c r="G297" s="323">
        <v>7</v>
      </c>
      <c r="H297" s="323">
        <v>5</v>
      </c>
      <c r="I297" s="323">
        <v>2</v>
      </c>
      <c r="J297" s="323">
        <v>2</v>
      </c>
      <c r="K297" s="323">
        <v>0</v>
      </c>
      <c r="L297" s="323">
        <v>28</v>
      </c>
    </row>
    <row r="298" spans="1:12" ht="20.100000000000001" customHeight="1" x14ac:dyDescent="0.35">
      <c r="A298" s="105" t="s">
        <v>429</v>
      </c>
      <c r="B298" s="106" t="s">
        <v>430</v>
      </c>
      <c r="C298" s="322">
        <v>0</v>
      </c>
      <c r="D298" s="322">
        <v>0</v>
      </c>
      <c r="E298" s="322">
        <v>0</v>
      </c>
      <c r="F298" s="322">
        <v>10</v>
      </c>
      <c r="G298" s="322">
        <v>13</v>
      </c>
      <c r="H298" s="322">
        <v>0</v>
      </c>
      <c r="I298" s="322">
        <v>0</v>
      </c>
      <c r="J298" s="322">
        <v>1</v>
      </c>
      <c r="K298" s="322">
        <v>0</v>
      </c>
      <c r="L298" s="322">
        <v>24</v>
      </c>
    </row>
    <row r="299" spans="1:12" ht="20.100000000000001" customHeight="1" x14ac:dyDescent="0.35">
      <c r="A299" s="110" t="s">
        <v>429</v>
      </c>
      <c r="B299" s="111" t="s">
        <v>431</v>
      </c>
      <c r="C299" s="323">
        <v>1</v>
      </c>
      <c r="D299" s="323">
        <v>1</v>
      </c>
      <c r="E299" s="323">
        <v>6</v>
      </c>
      <c r="F299" s="323">
        <v>8</v>
      </c>
      <c r="G299" s="323">
        <v>10</v>
      </c>
      <c r="H299" s="323">
        <v>2</v>
      </c>
      <c r="I299" s="323">
        <v>0</v>
      </c>
      <c r="J299" s="323">
        <v>2</v>
      </c>
      <c r="K299" s="323">
        <v>0</v>
      </c>
      <c r="L299" s="323">
        <v>30</v>
      </c>
    </row>
    <row r="300" spans="1:12" ht="20.100000000000001" customHeight="1" x14ac:dyDescent="0.35">
      <c r="A300" s="105" t="s">
        <v>429</v>
      </c>
      <c r="B300" s="106" t="s">
        <v>432</v>
      </c>
      <c r="C300" s="322">
        <v>0</v>
      </c>
      <c r="D300" s="322">
        <v>0</v>
      </c>
      <c r="E300" s="322">
        <v>2</v>
      </c>
      <c r="F300" s="322">
        <v>6</v>
      </c>
      <c r="G300" s="322">
        <v>8</v>
      </c>
      <c r="H300" s="322">
        <v>5</v>
      </c>
      <c r="I300" s="322">
        <v>1</v>
      </c>
      <c r="J300" s="322">
        <v>2</v>
      </c>
      <c r="K300" s="322">
        <v>0</v>
      </c>
      <c r="L300" s="322">
        <v>24</v>
      </c>
    </row>
    <row r="301" spans="1:12" ht="20.100000000000001" customHeight="1" x14ac:dyDescent="0.35">
      <c r="A301" s="110" t="s">
        <v>429</v>
      </c>
      <c r="B301" s="111" t="s">
        <v>433</v>
      </c>
      <c r="C301" s="323">
        <v>0</v>
      </c>
      <c r="D301" s="323">
        <v>0</v>
      </c>
      <c r="E301" s="323">
        <v>4</v>
      </c>
      <c r="F301" s="323">
        <v>25</v>
      </c>
      <c r="G301" s="323">
        <v>16</v>
      </c>
      <c r="H301" s="323">
        <v>8</v>
      </c>
      <c r="I301" s="323">
        <v>4</v>
      </c>
      <c r="J301" s="323">
        <v>3</v>
      </c>
      <c r="K301" s="323">
        <v>0</v>
      </c>
      <c r="L301" s="323">
        <v>60</v>
      </c>
    </row>
    <row r="302" spans="1:12" ht="20.100000000000001" customHeight="1" x14ac:dyDescent="0.35">
      <c r="A302" s="105" t="s">
        <v>429</v>
      </c>
      <c r="B302" s="106" t="s">
        <v>434</v>
      </c>
      <c r="C302" s="322">
        <v>0</v>
      </c>
      <c r="D302" s="322">
        <v>0</v>
      </c>
      <c r="E302" s="322">
        <v>0</v>
      </c>
      <c r="F302" s="322">
        <v>3</v>
      </c>
      <c r="G302" s="322">
        <v>8</v>
      </c>
      <c r="H302" s="322">
        <v>7</v>
      </c>
      <c r="I302" s="322">
        <v>0</v>
      </c>
      <c r="J302" s="322">
        <v>1</v>
      </c>
      <c r="K302" s="322">
        <v>0</v>
      </c>
      <c r="L302" s="322">
        <v>19</v>
      </c>
    </row>
    <row r="303" spans="1:12" ht="20.100000000000001" customHeight="1" x14ac:dyDescent="0.35">
      <c r="A303" s="110" t="s">
        <v>429</v>
      </c>
      <c r="B303" s="111" t="s">
        <v>435</v>
      </c>
      <c r="C303" s="323">
        <v>0</v>
      </c>
      <c r="D303" s="323">
        <v>0</v>
      </c>
      <c r="E303" s="323">
        <v>0</v>
      </c>
      <c r="F303" s="323">
        <v>0</v>
      </c>
      <c r="G303" s="323">
        <v>29</v>
      </c>
      <c r="H303" s="323">
        <v>1</v>
      </c>
      <c r="I303" s="323">
        <v>0</v>
      </c>
      <c r="J303" s="323">
        <v>0</v>
      </c>
      <c r="K303" s="323">
        <v>0</v>
      </c>
      <c r="L303" s="323">
        <v>30</v>
      </c>
    </row>
    <row r="304" spans="1:12" ht="20.100000000000001" customHeight="1" x14ac:dyDescent="0.35">
      <c r="A304" s="105" t="s">
        <v>436</v>
      </c>
      <c r="B304" s="106" t="s">
        <v>437</v>
      </c>
      <c r="C304" s="322">
        <v>5</v>
      </c>
      <c r="D304" s="322">
        <v>1</v>
      </c>
      <c r="E304" s="322">
        <v>7</v>
      </c>
      <c r="F304" s="322">
        <v>3</v>
      </c>
      <c r="G304" s="322">
        <v>2</v>
      </c>
      <c r="H304" s="322">
        <v>1</v>
      </c>
      <c r="I304" s="322">
        <v>1</v>
      </c>
      <c r="J304" s="322">
        <v>3</v>
      </c>
      <c r="K304" s="322">
        <v>3</v>
      </c>
      <c r="L304" s="322">
        <v>26</v>
      </c>
    </row>
    <row r="305" spans="1:12" ht="20.100000000000001" customHeight="1" x14ac:dyDescent="0.35">
      <c r="A305" s="110" t="s">
        <v>438</v>
      </c>
      <c r="B305" s="111" t="s">
        <v>439</v>
      </c>
      <c r="C305" s="323">
        <v>0</v>
      </c>
      <c r="D305" s="323">
        <v>0</v>
      </c>
      <c r="E305" s="323">
        <v>1</v>
      </c>
      <c r="F305" s="323">
        <v>17</v>
      </c>
      <c r="G305" s="323">
        <v>5</v>
      </c>
      <c r="H305" s="323">
        <v>1</v>
      </c>
      <c r="I305" s="323">
        <v>0</v>
      </c>
      <c r="J305" s="323">
        <v>10</v>
      </c>
      <c r="K305" s="323">
        <v>2</v>
      </c>
      <c r="L305" s="323">
        <v>36</v>
      </c>
    </row>
    <row r="306" spans="1:12" ht="20.100000000000001" customHeight="1" x14ac:dyDescent="0.35">
      <c r="A306" s="105" t="s">
        <v>438</v>
      </c>
      <c r="B306" s="106" t="s">
        <v>440</v>
      </c>
      <c r="C306" s="322">
        <v>0</v>
      </c>
      <c r="D306" s="322">
        <v>0</v>
      </c>
      <c r="E306" s="322">
        <v>0</v>
      </c>
      <c r="F306" s="322">
        <v>10</v>
      </c>
      <c r="G306" s="322">
        <v>16</v>
      </c>
      <c r="H306" s="322">
        <v>8</v>
      </c>
      <c r="I306" s="322">
        <v>3</v>
      </c>
      <c r="J306" s="322">
        <v>2</v>
      </c>
      <c r="K306" s="322">
        <v>0</v>
      </c>
      <c r="L306" s="322">
        <v>39</v>
      </c>
    </row>
    <row r="307" spans="1:12" ht="20.100000000000001" customHeight="1" x14ac:dyDescent="0.35">
      <c r="A307" s="110" t="s">
        <v>438</v>
      </c>
      <c r="B307" s="111" t="s">
        <v>441</v>
      </c>
      <c r="C307" s="323">
        <v>6</v>
      </c>
      <c r="D307" s="323">
        <v>0</v>
      </c>
      <c r="E307" s="323">
        <v>3</v>
      </c>
      <c r="F307" s="323">
        <v>0</v>
      </c>
      <c r="G307" s="323">
        <v>0</v>
      </c>
      <c r="H307" s="323">
        <v>0</v>
      </c>
      <c r="I307" s="323">
        <v>0</v>
      </c>
      <c r="J307" s="323">
        <v>1</v>
      </c>
      <c r="K307" s="323">
        <v>0</v>
      </c>
      <c r="L307" s="323">
        <v>10</v>
      </c>
    </row>
    <row r="308" spans="1:12" ht="20.100000000000001" customHeight="1" x14ac:dyDescent="0.35">
      <c r="A308" s="105" t="s">
        <v>438</v>
      </c>
      <c r="B308" s="106" t="s">
        <v>442</v>
      </c>
      <c r="C308" s="322">
        <v>0</v>
      </c>
      <c r="D308" s="322">
        <v>0</v>
      </c>
      <c r="E308" s="322">
        <v>0</v>
      </c>
      <c r="F308" s="322">
        <v>12</v>
      </c>
      <c r="G308" s="322">
        <v>2</v>
      </c>
      <c r="H308" s="322">
        <v>0</v>
      </c>
      <c r="I308" s="322">
        <v>0</v>
      </c>
      <c r="J308" s="322">
        <v>2</v>
      </c>
      <c r="K308" s="322">
        <v>0</v>
      </c>
      <c r="L308" s="322">
        <v>16</v>
      </c>
    </row>
    <row r="309" spans="1:12" ht="20.100000000000001" customHeight="1" x14ac:dyDescent="0.35">
      <c r="A309" s="110" t="s">
        <v>438</v>
      </c>
      <c r="B309" s="111" t="s">
        <v>443</v>
      </c>
      <c r="C309" s="323">
        <v>0</v>
      </c>
      <c r="D309" s="323">
        <v>0</v>
      </c>
      <c r="E309" s="323">
        <v>7</v>
      </c>
      <c r="F309" s="323">
        <v>6</v>
      </c>
      <c r="G309" s="323">
        <v>11</v>
      </c>
      <c r="H309" s="323">
        <v>1</v>
      </c>
      <c r="I309" s="323">
        <v>1</v>
      </c>
      <c r="J309" s="323">
        <v>9</v>
      </c>
      <c r="K309" s="323">
        <v>1</v>
      </c>
      <c r="L309" s="323">
        <v>36</v>
      </c>
    </row>
    <row r="310" spans="1:12" ht="20.100000000000001" customHeight="1" x14ac:dyDescent="0.35">
      <c r="A310" s="105" t="s">
        <v>438</v>
      </c>
      <c r="B310" s="106" t="s">
        <v>444</v>
      </c>
      <c r="C310" s="322">
        <v>2</v>
      </c>
      <c r="D310" s="322">
        <v>2</v>
      </c>
      <c r="E310" s="322">
        <v>6</v>
      </c>
      <c r="F310" s="322">
        <v>3</v>
      </c>
      <c r="G310" s="322">
        <v>4</v>
      </c>
      <c r="H310" s="322">
        <v>4</v>
      </c>
      <c r="I310" s="322">
        <v>1</v>
      </c>
      <c r="J310" s="322">
        <v>0</v>
      </c>
      <c r="K310" s="322">
        <v>0</v>
      </c>
      <c r="L310" s="322">
        <v>22</v>
      </c>
    </row>
    <row r="311" spans="1:12" ht="20.100000000000001" customHeight="1" x14ac:dyDescent="0.35">
      <c r="A311" s="110" t="s">
        <v>445</v>
      </c>
      <c r="B311" s="111" t="s">
        <v>446</v>
      </c>
      <c r="C311" s="323">
        <v>0</v>
      </c>
      <c r="D311" s="323">
        <v>0</v>
      </c>
      <c r="E311" s="323">
        <v>0</v>
      </c>
      <c r="F311" s="323">
        <v>0</v>
      </c>
      <c r="G311" s="323">
        <v>0</v>
      </c>
      <c r="H311" s="323">
        <v>0</v>
      </c>
      <c r="I311" s="323">
        <v>0</v>
      </c>
      <c r="J311" s="323">
        <v>0</v>
      </c>
      <c r="K311" s="323">
        <v>0</v>
      </c>
      <c r="L311" s="323">
        <v>0</v>
      </c>
    </row>
    <row r="312" spans="1:12" ht="20.100000000000001" customHeight="1" x14ac:dyDescent="0.35">
      <c r="A312" s="105" t="s">
        <v>445</v>
      </c>
      <c r="B312" s="106" t="s">
        <v>447</v>
      </c>
      <c r="C312" s="322">
        <v>0</v>
      </c>
      <c r="D312" s="322">
        <v>0</v>
      </c>
      <c r="E312" s="322">
        <v>0</v>
      </c>
      <c r="F312" s="322">
        <v>9</v>
      </c>
      <c r="G312" s="322">
        <v>10</v>
      </c>
      <c r="H312" s="322">
        <v>1</v>
      </c>
      <c r="I312" s="322">
        <v>0</v>
      </c>
      <c r="J312" s="322">
        <v>3</v>
      </c>
      <c r="K312" s="322">
        <v>2</v>
      </c>
      <c r="L312" s="322">
        <v>25</v>
      </c>
    </row>
    <row r="313" spans="1:12" ht="20.100000000000001" customHeight="1" x14ac:dyDescent="0.35">
      <c r="A313" s="110" t="s">
        <v>445</v>
      </c>
      <c r="B313" s="111" t="s">
        <v>448</v>
      </c>
      <c r="C313" s="323">
        <v>0</v>
      </c>
      <c r="D313" s="323">
        <v>0</v>
      </c>
      <c r="E313" s="323">
        <v>0</v>
      </c>
      <c r="F313" s="323">
        <v>5</v>
      </c>
      <c r="G313" s="323">
        <v>11</v>
      </c>
      <c r="H313" s="323">
        <v>0</v>
      </c>
      <c r="I313" s="323">
        <v>0</v>
      </c>
      <c r="J313" s="323">
        <v>2</v>
      </c>
      <c r="K313" s="323">
        <v>0</v>
      </c>
      <c r="L313" s="323">
        <v>18</v>
      </c>
    </row>
    <row r="314" spans="1:12" ht="20.100000000000001" customHeight="1" x14ac:dyDescent="0.35">
      <c r="A314" s="105" t="s">
        <v>445</v>
      </c>
      <c r="B314" s="106" t="s">
        <v>449</v>
      </c>
      <c r="C314" s="322">
        <v>0</v>
      </c>
      <c r="D314" s="322">
        <v>0</v>
      </c>
      <c r="E314" s="322">
        <v>0</v>
      </c>
      <c r="F314" s="322">
        <v>6</v>
      </c>
      <c r="G314" s="322">
        <v>17</v>
      </c>
      <c r="H314" s="322">
        <v>11</v>
      </c>
      <c r="I314" s="322">
        <v>4</v>
      </c>
      <c r="J314" s="322">
        <v>2</v>
      </c>
      <c r="K314" s="322">
        <v>0</v>
      </c>
      <c r="L314" s="322">
        <v>40</v>
      </c>
    </row>
    <row r="315" spans="1:12" ht="20.100000000000001" customHeight="1" x14ac:dyDescent="0.35">
      <c r="A315" s="110" t="s">
        <v>445</v>
      </c>
      <c r="B315" s="111" t="s">
        <v>450</v>
      </c>
      <c r="C315" s="323">
        <v>0</v>
      </c>
      <c r="D315" s="323">
        <v>0</v>
      </c>
      <c r="E315" s="323">
        <v>0</v>
      </c>
      <c r="F315" s="323">
        <v>5</v>
      </c>
      <c r="G315" s="323">
        <v>10</v>
      </c>
      <c r="H315" s="323">
        <v>6</v>
      </c>
      <c r="I315" s="323">
        <v>2</v>
      </c>
      <c r="J315" s="323">
        <v>7</v>
      </c>
      <c r="K315" s="323">
        <v>0</v>
      </c>
      <c r="L315" s="323">
        <v>30</v>
      </c>
    </row>
    <row r="316" spans="1:12" ht="20.100000000000001" customHeight="1" x14ac:dyDescent="0.35">
      <c r="A316" s="105" t="s">
        <v>445</v>
      </c>
      <c r="B316" s="106" t="s">
        <v>451</v>
      </c>
      <c r="C316" s="322">
        <v>0</v>
      </c>
      <c r="D316" s="322">
        <v>1</v>
      </c>
      <c r="E316" s="322">
        <v>3</v>
      </c>
      <c r="F316" s="322">
        <v>9</v>
      </c>
      <c r="G316" s="322">
        <v>1</v>
      </c>
      <c r="H316" s="322">
        <v>1</v>
      </c>
      <c r="I316" s="322">
        <v>4</v>
      </c>
      <c r="J316" s="322">
        <v>0</v>
      </c>
      <c r="K316" s="322">
        <v>0</v>
      </c>
      <c r="L316" s="322">
        <v>19</v>
      </c>
    </row>
    <row r="317" spans="1:12" ht="20.100000000000001" customHeight="1" x14ac:dyDescent="0.35">
      <c r="A317" s="110" t="s">
        <v>445</v>
      </c>
      <c r="B317" s="111" t="s">
        <v>452</v>
      </c>
      <c r="C317" s="323">
        <v>0</v>
      </c>
      <c r="D317" s="323">
        <v>2</v>
      </c>
      <c r="E317" s="323">
        <v>3</v>
      </c>
      <c r="F317" s="323">
        <v>4</v>
      </c>
      <c r="G317" s="323">
        <v>6</v>
      </c>
      <c r="H317" s="323">
        <v>1</v>
      </c>
      <c r="I317" s="323">
        <v>0</v>
      </c>
      <c r="J317" s="323">
        <v>13</v>
      </c>
      <c r="K317" s="323">
        <v>0</v>
      </c>
      <c r="L317" s="323">
        <v>29</v>
      </c>
    </row>
    <row r="318" spans="1:12" ht="20.100000000000001" customHeight="1" x14ac:dyDescent="0.35">
      <c r="A318" s="105" t="s">
        <v>445</v>
      </c>
      <c r="B318" s="106" t="s">
        <v>453</v>
      </c>
      <c r="C318" s="322">
        <v>0</v>
      </c>
      <c r="D318" s="322">
        <v>0</v>
      </c>
      <c r="E318" s="322">
        <v>0</v>
      </c>
      <c r="F318" s="322">
        <v>4</v>
      </c>
      <c r="G318" s="322">
        <v>10</v>
      </c>
      <c r="H318" s="322">
        <v>3</v>
      </c>
      <c r="I318" s="322">
        <v>2</v>
      </c>
      <c r="J318" s="322">
        <v>1</v>
      </c>
      <c r="K318" s="322">
        <v>0</v>
      </c>
      <c r="L318" s="322">
        <v>20</v>
      </c>
    </row>
    <row r="319" spans="1:12" ht="20.100000000000001" customHeight="1" x14ac:dyDescent="0.35">
      <c r="A319" s="110" t="s">
        <v>445</v>
      </c>
      <c r="B319" s="111" t="s">
        <v>454</v>
      </c>
      <c r="C319" s="323">
        <v>0</v>
      </c>
      <c r="D319" s="323">
        <v>0</v>
      </c>
      <c r="E319" s="323">
        <v>0</v>
      </c>
      <c r="F319" s="323">
        <v>1</v>
      </c>
      <c r="G319" s="323">
        <v>14</v>
      </c>
      <c r="H319" s="323">
        <v>1</v>
      </c>
      <c r="I319" s="323">
        <v>2</v>
      </c>
      <c r="J319" s="323">
        <v>6</v>
      </c>
      <c r="K319" s="323">
        <v>0</v>
      </c>
      <c r="L319" s="323">
        <v>24</v>
      </c>
    </row>
    <row r="320" spans="1:12" ht="20.100000000000001" customHeight="1" x14ac:dyDescent="0.35">
      <c r="A320" s="105" t="s">
        <v>445</v>
      </c>
      <c r="B320" s="106" t="s">
        <v>455</v>
      </c>
      <c r="C320" s="322">
        <v>0</v>
      </c>
      <c r="D320" s="322">
        <v>0</v>
      </c>
      <c r="E320" s="322">
        <v>0</v>
      </c>
      <c r="F320" s="322">
        <v>7</v>
      </c>
      <c r="G320" s="322">
        <v>9</v>
      </c>
      <c r="H320" s="322">
        <v>1</v>
      </c>
      <c r="I320" s="322">
        <v>0</v>
      </c>
      <c r="J320" s="322">
        <v>1</v>
      </c>
      <c r="K320" s="322">
        <v>0</v>
      </c>
      <c r="L320" s="322">
        <v>18</v>
      </c>
    </row>
    <row r="321" spans="1:12" ht="20.100000000000001" customHeight="1" x14ac:dyDescent="0.35">
      <c r="A321" s="110" t="s">
        <v>456</v>
      </c>
      <c r="B321" s="111" t="s">
        <v>457</v>
      </c>
      <c r="C321" s="323">
        <v>0</v>
      </c>
      <c r="D321" s="323">
        <v>0</v>
      </c>
      <c r="E321" s="323">
        <v>14</v>
      </c>
      <c r="F321" s="323">
        <v>5</v>
      </c>
      <c r="G321" s="323">
        <v>0</v>
      </c>
      <c r="H321" s="323">
        <v>1</v>
      </c>
      <c r="I321" s="323">
        <v>0</v>
      </c>
      <c r="J321" s="323">
        <v>1</v>
      </c>
      <c r="K321" s="323">
        <v>0</v>
      </c>
      <c r="L321" s="323">
        <v>21</v>
      </c>
    </row>
    <row r="322" spans="1:12" ht="20.100000000000001" customHeight="1" x14ac:dyDescent="0.35">
      <c r="A322" s="105" t="s">
        <v>456</v>
      </c>
      <c r="B322" s="106" t="s">
        <v>458</v>
      </c>
      <c r="C322" s="322">
        <v>0</v>
      </c>
      <c r="D322" s="322">
        <v>0</v>
      </c>
      <c r="E322" s="322">
        <v>4</v>
      </c>
      <c r="F322" s="322">
        <v>19</v>
      </c>
      <c r="G322" s="322">
        <v>2</v>
      </c>
      <c r="H322" s="322">
        <v>7</v>
      </c>
      <c r="I322" s="322">
        <v>0</v>
      </c>
      <c r="J322" s="322">
        <v>2</v>
      </c>
      <c r="K322" s="322">
        <v>0</v>
      </c>
      <c r="L322" s="322">
        <v>34</v>
      </c>
    </row>
    <row r="323" spans="1:12" ht="20.100000000000001" customHeight="1" x14ac:dyDescent="0.35">
      <c r="A323" s="110" t="s">
        <v>456</v>
      </c>
      <c r="B323" s="111" t="s">
        <v>459</v>
      </c>
      <c r="C323" s="323">
        <v>14</v>
      </c>
      <c r="D323" s="323">
        <v>0</v>
      </c>
      <c r="E323" s="323">
        <v>1</v>
      </c>
      <c r="F323" s="323">
        <v>1</v>
      </c>
      <c r="G323" s="323">
        <v>0</v>
      </c>
      <c r="H323" s="323">
        <v>0</v>
      </c>
      <c r="I323" s="323">
        <v>0</v>
      </c>
      <c r="J323" s="323">
        <v>0</v>
      </c>
      <c r="K323" s="323">
        <v>0</v>
      </c>
      <c r="L323" s="323">
        <v>16</v>
      </c>
    </row>
    <row r="324" spans="1:12" ht="20.100000000000001" customHeight="1" x14ac:dyDescent="0.35">
      <c r="A324" s="105" t="s">
        <v>460</v>
      </c>
      <c r="B324" s="106" t="s">
        <v>461</v>
      </c>
      <c r="C324" s="322">
        <v>0</v>
      </c>
      <c r="D324" s="322">
        <v>0</v>
      </c>
      <c r="E324" s="322">
        <v>7</v>
      </c>
      <c r="F324" s="322">
        <v>5</v>
      </c>
      <c r="G324" s="322">
        <v>0</v>
      </c>
      <c r="H324" s="322">
        <v>0</v>
      </c>
      <c r="I324" s="322">
        <v>0</v>
      </c>
      <c r="J324" s="322">
        <v>0</v>
      </c>
      <c r="K324" s="322">
        <v>0</v>
      </c>
      <c r="L324" s="322">
        <v>12</v>
      </c>
    </row>
    <row r="325" spans="1:12" ht="20.100000000000001" customHeight="1" x14ac:dyDescent="0.35">
      <c r="A325" s="110" t="s">
        <v>460</v>
      </c>
      <c r="B325" s="111" t="s">
        <v>462</v>
      </c>
      <c r="C325" s="323">
        <v>1</v>
      </c>
      <c r="D325" s="323">
        <v>0</v>
      </c>
      <c r="E325" s="323">
        <v>1</v>
      </c>
      <c r="F325" s="323">
        <v>5</v>
      </c>
      <c r="G325" s="323">
        <v>3</v>
      </c>
      <c r="H325" s="323">
        <v>3</v>
      </c>
      <c r="I325" s="323">
        <v>0</v>
      </c>
      <c r="J325" s="323">
        <v>0</v>
      </c>
      <c r="K325" s="323">
        <v>2</v>
      </c>
      <c r="L325" s="323">
        <v>15</v>
      </c>
    </row>
    <row r="326" spans="1:12" ht="20.100000000000001" customHeight="1" x14ac:dyDescent="0.35">
      <c r="A326" s="105" t="s">
        <v>460</v>
      </c>
      <c r="B326" s="106" t="s">
        <v>463</v>
      </c>
      <c r="C326" s="322">
        <v>0</v>
      </c>
      <c r="D326" s="322">
        <v>8</v>
      </c>
      <c r="E326" s="322">
        <v>20</v>
      </c>
      <c r="F326" s="322">
        <v>4</v>
      </c>
      <c r="G326" s="322">
        <v>1</v>
      </c>
      <c r="H326" s="322">
        <v>0</v>
      </c>
      <c r="I326" s="322">
        <v>1</v>
      </c>
      <c r="J326" s="322">
        <v>2</v>
      </c>
      <c r="K326" s="322">
        <v>0</v>
      </c>
      <c r="L326" s="322">
        <v>36</v>
      </c>
    </row>
    <row r="327" spans="1:12" ht="20.100000000000001" customHeight="1" x14ac:dyDescent="0.35">
      <c r="A327" s="110" t="s">
        <v>460</v>
      </c>
      <c r="B327" s="111" t="s">
        <v>464</v>
      </c>
      <c r="C327" s="323">
        <v>5</v>
      </c>
      <c r="D327" s="323">
        <v>0</v>
      </c>
      <c r="E327" s="323">
        <v>4</v>
      </c>
      <c r="F327" s="323">
        <v>17</v>
      </c>
      <c r="G327" s="323">
        <v>2</v>
      </c>
      <c r="H327" s="323">
        <v>9</v>
      </c>
      <c r="I327" s="323">
        <v>2</v>
      </c>
      <c r="J327" s="323">
        <v>3</v>
      </c>
      <c r="K327" s="323">
        <v>0</v>
      </c>
      <c r="L327" s="323">
        <v>42</v>
      </c>
    </row>
    <row r="328" spans="1:12" ht="20.100000000000001" customHeight="1" x14ac:dyDescent="0.35">
      <c r="A328" s="105" t="s">
        <v>460</v>
      </c>
      <c r="B328" s="106" t="s">
        <v>465</v>
      </c>
      <c r="C328" s="322">
        <v>5</v>
      </c>
      <c r="D328" s="322">
        <v>0</v>
      </c>
      <c r="E328" s="322">
        <v>12</v>
      </c>
      <c r="F328" s="322">
        <v>6</v>
      </c>
      <c r="G328" s="322">
        <v>7</v>
      </c>
      <c r="H328" s="322">
        <v>2</v>
      </c>
      <c r="I328" s="322">
        <v>0</v>
      </c>
      <c r="J328" s="322">
        <v>3</v>
      </c>
      <c r="K328" s="322">
        <v>5</v>
      </c>
      <c r="L328" s="322">
        <v>40</v>
      </c>
    </row>
    <row r="329" spans="1:12" ht="20.100000000000001" customHeight="1" x14ac:dyDescent="0.35">
      <c r="A329" s="110" t="s">
        <v>460</v>
      </c>
      <c r="B329" s="111" t="s">
        <v>466</v>
      </c>
      <c r="C329" s="323">
        <v>0</v>
      </c>
      <c r="D329" s="323">
        <v>4</v>
      </c>
      <c r="E329" s="323">
        <v>5</v>
      </c>
      <c r="F329" s="323">
        <v>7</v>
      </c>
      <c r="G329" s="323">
        <v>2</v>
      </c>
      <c r="H329" s="323">
        <v>2</v>
      </c>
      <c r="I329" s="323">
        <v>0</v>
      </c>
      <c r="J329" s="323">
        <v>0</v>
      </c>
      <c r="K329" s="323">
        <v>0</v>
      </c>
      <c r="L329" s="323">
        <v>20</v>
      </c>
    </row>
    <row r="330" spans="1:12" ht="20.100000000000001" customHeight="1" x14ac:dyDescent="0.35">
      <c r="A330" s="105" t="s">
        <v>460</v>
      </c>
      <c r="B330" s="106" t="s">
        <v>467</v>
      </c>
      <c r="C330" s="322">
        <v>0</v>
      </c>
      <c r="D330" s="322">
        <v>0</v>
      </c>
      <c r="E330" s="322">
        <v>5</v>
      </c>
      <c r="F330" s="322">
        <v>9</v>
      </c>
      <c r="G330" s="322">
        <v>3</v>
      </c>
      <c r="H330" s="322">
        <v>0</v>
      </c>
      <c r="I330" s="322">
        <v>3</v>
      </c>
      <c r="J330" s="322">
        <v>0</v>
      </c>
      <c r="K330" s="322">
        <v>0</v>
      </c>
      <c r="L330" s="322">
        <v>20</v>
      </c>
    </row>
    <row r="331" spans="1:12" ht="20.100000000000001" customHeight="1" x14ac:dyDescent="0.35">
      <c r="A331" s="110" t="s">
        <v>468</v>
      </c>
      <c r="B331" s="111" t="s">
        <v>469</v>
      </c>
      <c r="C331" s="323">
        <v>0</v>
      </c>
      <c r="D331" s="323">
        <v>0</v>
      </c>
      <c r="E331" s="323">
        <v>3</v>
      </c>
      <c r="F331" s="323">
        <v>6</v>
      </c>
      <c r="G331" s="323">
        <v>3</v>
      </c>
      <c r="H331" s="323">
        <v>1</v>
      </c>
      <c r="I331" s="323">
        <v>0</v>
      </c>
      <c r="J331" s="323">
        <v>5</v>
      </c>
      <c r="K331" s="323">
        <v>2</v>
      </c>
      <c r="L331" s="323">
        <v>20</v>
      </c>
    </row>
    <row r="332" spans="1:12" ht="20.100000000000001" customHeight="1" x14ac:dyDescent="0.35">
      <c r="A332" s="105" t="s">
        <v>468</v>
      </c>
      <c r="B332" s="106" t="s">
        <v>470</v>
      </c>
      <c r="C332" s="322">
        <v>0</v>
      </c>
      <c r="D332" s="322">
        <v>0</v>
      </c>
      <c r="E332" s="322">
        <v>1</v>
      </c>
      <c r="F332" s="322">
        <v>7</v>
      </c>
      <c r="G332" s="322">
        <v>13</v>
      </c>
      <c r="H332" s="322">
        <v>1</v>
      </c>
      <c r="I332" s="322">
        <v>0</v>
      </c>
      <c r="J332" s="322">
        <v>2</v>
      </c>
      <c r="K332" s="322">
        <v>0</v>
      </c>
      <c r="L332" s="322">
        <v>24</v>
      </c>
    </row>
    <row r="333" spans="1:12" ht="20.25" customHeight="1" thickBot="1" x14ac:dyDescent="0.4">
      <c r="A333" s="472"/>
      <c r="B333" s="473" t="s">
        <v>63</v>
      </c>
      <c r="C333" s="474">
        <f>SUM(C6:C332)</f>
        <v>465</v>
      </c>
      <c r="D333" s="474">
        <f t="shared" ref="D333:L333" si="0">SUM(D6:D332)</f>
        <v>246</v>
      </c>
      <c r="E333" s="474">
        <f t="shared" si="0"/>
        <v>1016</v>
      </c>
      <c r="F333" s="474">
        <f t="shared" si="0"/>
        <v>2229</v>
      </c>
      <c r="G333" s="474">
        <f t="shared" si="0"/>
        <v>1826</v>
      </c>
      <c r="H333" s="474">
        <f t="shared" si="0"/>
        <v>816</v>
      </c>
      <c r="I333" s="474">
        <f t="shared" si="0"/>
        <v>430</v>
      </c>
      <c r="J333" s="474">
        <f t="shared" si="0"/>
        <v>994</v>
      </c>
      <c r="K333" s="474">
        <f t="shared" si="0"/>
        <v>300</v>
      </c>
      <c r="L333" s="474">
        <f t="shared" si="0"/>
        <v>8322</v>
      </c>
    </row>
    <row r="334" spans="1:12" ht="22.5" customHeight="1" thickTop="1" x14ac:dyDescent="0.35">
      <c r="A334" s="324"/>
      <c r="B334" s="325" t="s">
        <v>642</v>
      </c>
      <c r="C334" s="327">
        <f>SUM(C333/$L$333)*100</f>
        <v>5.5875991348233596</v>
      </c>
      <c r="D334" s="327">
        <f t="shared" ref="D334:L334" si="1">SUM(D333/$L$333)*100</f>
        <v>2.9560201874549383</v>
      </c>
      <c r="E334" s="327">
        <f t="shared" si="1"/>
        <v>12.208603701033404</v>
      </c>
      <c r="F334" s="327">
        <f t="shared" si="1"/>
        <v>26.784426820475847</v>
      </c>
      <c r="G334" s="327">
        <f t="shared" si="1"/>
        <v>21.941840903628933</v>
      </c>
      <c r="H334" s="327">
        <f t="shared" si="1"/>
        <v>9.8053352559480889</v>
      </c>
      <c r="I334" s="327">
        <f t="shared" si="1"/>
        <v>5.167027156933429</v>
      </c>
      <c r="J334" s="327">
        <f t="shared" si="1"/>
        <v>11.94424417207402</v>
      </c>
      <c r="K334" s="327">
        <f t="shared" si="1"/>
        <v>3.6049026676279738</v>
      </c>
      <c r="L334" s="327">
        <f t="shared" si="1"/>
        <v>100</v>
      </c>
    </row>
    <row r="336" spans="1:12" x14ac:dyDescent="0.35">
      <c r="A336" s="19" t="s">
        <v>82</v>
      </c>
    </row>
    <row r="337" spans="1:1" x14ac:dyDescent="0.35">
      <c r="A337" s="60" t="s">
        <v>986</v>
      </c>
    </row>
  </sheetData>
  <autoFilter ref="A3:L5"/>
  <mergeCells count="14">
    <mergeCell ref="A1:B1"/>
    <mergeCell ref="K3:K5"/>
    <mergeCell ref="L3:L5"/>
    <mergeCell ref="A3:A5"/>
    <mergeCell ref="B3:B5"/>
    <mergeCell ref="C3:C5"/>
    <mergeCell ref="D3:D5"/>
    <mergeCell ref="E3:E5"/>
    <mergeCell ref="F3:F5"/>
    <mergeCell ref="A2:B2"/>
    <mergeCell ref="G3:G5"/>
    <mergeCell ref="H3:H5"/>
    <mergeCell ref="I3:I5"/>
    <mergeCell ref="J3:J5"/>
  </mergeCells>
  <hyperlinks>
    <hyperlink ref="A2:B2" location="TOC!A1" display="Return to Table of Contents"/>
  </hyperlinks>
  <pageMargins left="0.25" right="0.25" top="0.75" bottom="0.75" header="0.3" footer="0.3"/>
  <pageSetup scale="54" fitToWidth="2" fitToHeight="0" orientation="portrait" r:id="rId1"/>
  <headerFooter>
    <oddHeader>&amp;L&amp;"Arial,Bold"2019-20 &amp;"Arial,Bold Italic"Survey of Allied Dental Education&amp;"Arial,Bold"
Report 1 - Dental Hygiene Education Programs</oddHeader>
  </headerFooter>
  <rowBreaks count="5" manualBreakCount="5">
    <brk id="56" max="11" man="1"/>
    <brk id="114" max="11" man="1"/>
    <brk id="175" max="11" man="1"/>
    <brk id="237" max="11" man="1"/>
    <brk id="297" max="11" man="1"/>
  </rowBreaks>
  <colBreaks count="1" manualBreakCount="1">
    <brk id="7" max="33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35"/>
  <sheetViews>
    <sheetView zoomScaleNormal="100" workbookViewId="0">
      <pane xSplit="2" ySplit="4" topLeftCell="C5" activePane="bottomRight" state="frozen"/>
      <selection activeCell="H11" sqref="H11"/>
      <selection pane="topRight" activeCell="H11" sqref="H11"/>
      <selection pane="bottomLeft" activeCell="H11" sqref="H11"/>
      <selection pane="bottomRight" sqref="A1:B1"/>
    </sheetView>
  </sheetViews>
  <sheetFormatPr defaultColWidth="9.19921875" defaultRowHeight="12.75" x14ac:dyDescent="0.35"/>
  <cols>
    <col min="1" max="1" width="11" style="143" customWidth="1"/>
    <col min="2" max="2" width="75" style="143" customWidth="1"/>
    <col min="3" max="3" width="12.796875" style="143" customWidth="1"/>
    <col min="4" max="5" width="10.46484375" style="143" customWidth="1"/>
    <col min="6" max="6" width="9" style="143" customWidth="1"/>
    <col min="7" max="7" width="13.19921875" style="143" customWidth="1"/>
    <col min="8" max="9" width="12.796875" style="143" customWidth="1"/>
    <col min="10" max="10" width="13.53125" style="143" customWidth="1"/>
    <col min="11" max="11" width="12.796875" style="143" customWidth="1"/>
    <col min="12" max="12" width="10" style="143" customWidth="1"/>
    <col min="13" max="13" width="12.796875" style="143" customWidth="1"/>
    <col min="14" max="16384" width="9.19921875" style="143"/>
  </cols>
  <sheetData>
    <row r="1" spans="1:13" ht="35.25" customHeight="1" x14ac:dyDescent="0.4">
      <c r="A1" s="582" t="s">
        <v>949</v>
      </c>
      <c r="B1" s="582"/>
    </row>
    <row r="2" spans="1:13" ht="22.5" customHeight="1" x14ac:dyDescent="0.35">
      <c r="A2" s="536" t="s">
        <v>13</v>
      </c>
      <c r="B2" s="536"/>
    </row>
    <row r="3" spans="1:13" ht="24" customHeight="1" x14ac:dyDescent="0.4">
      <c r="A3" s="310"/>
      <c r="B3" s="330"/>
      <c r="C3" s="578" t="s">
        <v>649</v>
      </c>
      <c r="D3" s="551"/>
      <c r="E3" s="551"/>
      <c r="F3" s="551"/>
      <c r="G3" s="579"/>
      <c r="H3" s="580" t="s">
        <v>631</v>
      </c>
      <c r="I3" s="551"/>
      <c r="J3" s="551"/>
      <c r="K3" s="551"/>
      <c r="L3" s="551"/>
      <c r="M3" s="581"/>
    </row>
    <row r="4" spans="1:13" ht="38.25" customHeight="1" x14ac:dyDescent="0.4">
      <c r="A4" s="309" t="s">
        <v>85</v>
      </c>
      <c r="B4" s="311" t="s">
        <v>86</v>
      </c>
      <c r="C4" s="331" t="s">
        <v>648</v>
      </c>
      <c r="D4" s="331" t="s">
        <v>651</v>
      </c>
      <c r="E4" s="331" t="s">
        <v>652</v>
      </c>
      <c r="F4" s="331" t="s">
        <v>647</v>
      </c>
      <c r="G4" s="332" t="s">
        <v>643</v>
      </c>
      <c r="H4" s="336" t="s">
        <v>644</v>
      </c>
      <c r="I4" s="331" t="s">
        <v>553</v>
      </c>
      <c r="J4" s="331" t="s">
        <v>640</v>
      </c>
      <c r="K4" s="331" t="s">
        <v>645</v>
      </c>
      <c r="L4" s="331" t="s">
        <v>42</v>
      </c>
      <c r="M4" s="331" t="s">
        <v>646</v>
      </c>
    </row>
    <row r="5" spans="1:13" ht="19.5" customHeight="1" x14ac:dyDescent="0.35">
      <c r="A5" s="105" t="s">
        <v>91</v>
      </c>
      <c r="B5" s="106" t="s">
        <v>92</v>
      </c>
      <c r="C5" s="322">
        <v>30</v>
      </c>
      <c r="D5" s="322">
        <v>15</v>
      </c>
      <c r="E5" s="322">
        <v>18</v>
      </c>
      <c r="F5" s="322">
        <v>15</v>
      </c>
      <c r="G5" s="333">
        <v>48</v>
      </c>
      <c r="H5" s="337">
        <v>0</v>
      </c>
      <c r="I5" s="322">
        <v>19</v>
      </c>
      <c r="J5" s="322">
        <v>0</v>
      </c>
      <c r="K5" s="322">
        <v>0</v>
      </c>
      <c r="L5" s="322">
        <v>0</v>
      </c>
      <c r="M5" s="340">
        <v>19</v>
      </c>
    </row>
    <row r="6" spans="1:13" ht="19.5" customHeight="1" x14ac:dyDescent="0.35">
      <c r="A6" s="110" t="s">
        <v>91</v>
      </c>
      <c r="B6" s="111" t="s">
        <v>95</v>
      </c>
      <c r="C6" s="323">
        <v>30</v>
      </c>
      <c r="D6" s="323">
        <v>30</v>
      </c>
      <c r="E6" s="323">
        <v>28</v>
      </c>
      <c r="F6" s="323">
        <v>0</v>
      </c>
      <c r="G6" s="334">
        <v>58</v>
      </c>
      <c r="H6" s="338">
        <v>0</v>
      </c>
      <c r="I6" s="323">
        <v>27</v>
      </c>
      <c r="J6" s="323">
        <v>0</v>
      </c>
      <c r="K6" s="323">
        <v>0</v>
      </c>
      <c r="L6" s="323">
        <v>0</v>
      </c>
      <c r="M6" s="341">
        <v>27</v>
      </c>
    </row>
    <row r="7" spans="1:13" ht="19.5" customHeight="1" x14ac:dyDescent="0.35">
      <c r="A7" s="105" t="s">
        <v>96</v>
      </c>
      <c r="B7" s="106" t="s">
        <v>97</v>
      </c>
      <c r="C7" s="322">
        <v>14</v>
      </c>
      <c r="D7" s="322">
        <v>14</v>
      </c>
      <c r="E7" s="322">
        <v>0</v>
      </c>
      <c r="F7" s="322">
        <v>0</v>
      </c>
      <c r="G7" s="333">
        <v>14</v>
      </c>
      <c r="H7" s="337">
        <v>0</v>
      </c>
      <c r="I7" s="322">
        <v>12</v>
      </c>
      <c r="J7" s="322">
        <v>0</v>
      </c>
      <c r="K7" s="322">
        <v>0</v>
      </c>
      <c r="L7" s="322">
        <v>0</v>
      </c>
      <c r="M7" s="340">
        <v>12</v>
      </c>
    </row>
    <row r="8" spans="1:13" ht="19.5" customHeight="1" x14ac:dyDescent="0.35">
      <c r="A8" s="110" t="s">
        <v>98</v>
      </c>
      <c r="B8" s="111" t="s">
        <v>99</v>
      </c>
      <c r="C8" s="323">
        <v>90</v>
      </c>
      <c r="D8" s="323">
        <v>61</v>
      </c>
      <c r="E8" s="323">
        <v>29</v>
      </c>
      <c r="F8" s="323">
        <v>0</v>
      </c>
      <c r="G8" s="334">
        <v>90</v>
      </c>
      <c r="H8" s="338">
        <v>0</v>
      </c>
      <c r="I8" s="323">
        <v>59</v>
      </c>
      <c r="J8" s="323">
        <v>0</v>
      </c>
      <c r="K8" s="323">
        <v>0</v>
      </c>
      <c r="L8" s="323">
        <v>0</v>
      </c>
      <c r="M8" s="341">
        <v>59</v>
      </c>
    </row>
    <row r="9" spans="1:13" ht="19.5" customHeight="1" x14ac:dyDescent="0.35">
      <c r="A9" s="105" t="s">
        <v>98</v>
      </c>
      <c r="B9" s="106" t="s">
        <v>100</v>
      </c>
      <c r="C9" s="322">
        <v>34</v>
      </c>
      <c r="D9" s="322">
        <v>0</v>
      </c>
      <c r="E9" s="322">
        <v>31</v>
      </c>
      <c r="F9" s="322">
        <v>16</v>
      </c>
      <c r="G9" s="333">
        <v>47</v>
      </c>
      <c r="H9" s="337">
        <v>0</v>
      </c>
      <c r="I9" s="322">
        <v>32</v>
      </c>
      <c r="J9" s="322">
        <v>0</v>
      </c>
      <c r="K9" s="322">
        <v>0</v>
      </c>
      <c r="L9" s="322">
        <v>0</v>
      </c>
      <c r="M9" s="340">
        <v>32</v>
      </c>
    </row>
    <row r="10" spans="1:13" ht="19.5" customHeight="1" x14ac:dyDescent="0.35">
      <c r="A10" s="110" t="s">
        <v>98</v>
      </c>
      <c r="B10" s="111" t="s">
        <v>101</v>
      </c>
      <c r="C10" s="323">
        <v>20</v>
      </c>
      <c r="D10" s="323">
        <v>19</v>
      </c>
      <c r="E10" s="323">
        <v>15</v>
      </c>
      <c r="F10" s="323">
        <v>0</v>
      </c>
      <c r="G10" s="334">
        <v>34</v>
      </c>
      <c r="H10" s="338">
        <v>0</v>
      </c>
      <c r="I10" s="323">
        <v>14</v>
      </c>
      <c r="J10" s="323">
        <v>0</v>
      </c>
      <c r="K10" s="323">
        <v>0</v>
      </c>
      <c r="L10" s="323">
        <v>0</v>
      </c>
      <c r="M10" s="341">
        <v>14</v>
      </c>
    </row>
    <row r="11" spans="1:13" ht="19.5" customHeight="1" x14ac:dyDescent="0.35">
      <c r="A11" s="105" t="s">
        <v>98</v>
      </c>
      <c r="B11" s="106" t="s">
        <v>102</v>
      </c>
      <c r="C11" s="322">
        <v>18</v>
      </c>
      <c r="D11" s="322">
        <v>17</v>
      </c>
      <c r="E11" s="322">
        <v>12</v>
      </c>
      <c r="F11" s="322">
        <v>0</v>
      </c>
      <c r="G11" s="333">
        <v>29</v>
      </c>
      <c r="H11" s="337">
        <v>0</v>
      </c>
      <c r="I11" s="322">
        <v>14</v>
      </c>
      <c r="J11" s="322">
        <v>0</v>
      </c>
      <c r="K11" s="322">
        <v>0</v>
      </c>
      <c r="L11" s="322">
        <v>0</v>
      </c>
      <c r="M11" s="340">
        <v>14</v>
      </c>
    </row>
    <row r="12" spans="1:13" ht="19.5" customHeight="1" x14ac:dyDescent="0.35">
      <c r="A12" s="110" t="s">
        <v>98</v>
      </c>
      <c r="B12" s="111" t="s">
        <v>103</v>
      </c>
      <c r="C12" s="323">
        <v>33</v>
      </c>
      <c r="D12" s="323">
        <v>31</v>
      </c>
      <c r="E12" s="323">
        <v>30</v>
      </c>
      <c r="F12" s="323">
        <v>0</v>
      </c>
      <c r="G12" s="334">
        <v>61</v>
      </c>
      <c r="H12" s="338">
        <v>0</v>
      </c>
      <c r="I12" s="323">
        <v>0</v>
      </c>
      <c r="J12" s="323">
        <v>30</v>
      </c>
      <c r="K12" s="323">
        <v>0</v>
      </c>
      <c r="L12" s="323">
        <v>0</v>
      </c>
      <c r="M12" s="341">
        <v>30</v>
      </c>
    </row>
    <row r="13" spans="1:13" ht="19.5" customHeight="1" x14ac:dyDescent="0.35">
      <c r="A13" s="105" t="s">
        <v>98</v>
      </c>
      <c r="B13" s="106" t="s">
        <v>104</v>
      </c>
      <c r="C13" s="322">
        <v>22</v>
      </c>
      <c r="D13" s="322">
        <v>21</v>
      </c>
      <c r="E13" s="322">
        <v>21</v>
      </c>
      <c r="F13" s="322">
        <v>0</v>
      </c>
      <c r="G13" s="333">
        <v>42</v>
      </c>
      <c r="H13" s="337">
        <v>0</v>
      </c>
      <c r="I13" s="322">
        <v>20</v>
      </c>
      <c r="J13" s="322">
        <v>0</v>
      </c>
      <c r="K13" s="322">
        <v>0</v>
      </c>
      <c r="L13" s="322">
        <v>0</v>
      </c>
      <c r="M13" s="340">
        <v>20</v>
      </c>
    </row>
    <row r="14" spans="1:13" ht="19.5" customHeight="1" x14ac:dyDescent="0.35">
      <c r="A14" s="110" t="s">
        <v>98</v>
      </c>
      <c r="B14" s="111" t="s">
        <v>105</v>
      </c>
      <c r="C14" s="323">
        <v>30</v>
      </c>
      <c r="D14" s="323">
        <v>30</v>
      </c>
      <c r="E14" s="323">
        <v>28</v>
      </c>
      <c r="F14" s="323">
        <v>0</v>
      </c>
      <c r="G14" s="334">
        <v>58</v>
      </c>
      <c r="H14" s="338">
        <v>0</v>
      </c>
      <c r="I14" s="323">
        <v>27</v>
      </c>
      <c r="J14" s="323">
        <v>0</v>
      </c>
      <c r="K14" s="323">
        <v>0</v>
      </c>
      <c r="L14" s="323">
        <v>0</v>
      </c>
      <c r="M14" s="341">
        <v>27</v>
      </c>
    </row>
    <row r="15" spans="1:13" ht="19.5" customHeight="1" x14ac:dyDescent="0.35">
      <c r="A15" s="105" t="s">
        <v>98</v>
      </c>
      <c r="B15" s="106" t="s">
        <v>106</v>
      </c>
      <c r="C15" s="322">
        <v>22</v>
      </c>
      <c r="D15" s="322">
        <v>21</v>
      </c>
      <c r="E15" s="322">
        <v>18</v>
      </c>
      <c r="F15" s="322">
        <v>0</v>
      </c>
      <c r="G15" s="333">
        <v>39</v>
      </c>
      <c r="H15" s="337">
        <v>0</v>
      </c>
      <c r="I15" s="322">
        <v>21</v>
      </c>
      <c r="J15" s="322">
        <v>0</v>
      </c>
      <c r="K15" s="322">
        <v>0</v>
      </c>
      <c r="L15" s="322">
        <v>0</v>
      </c>
      <c r="M15" s="340">
        <v>21</v>
      </c>
    </row>
    <row r="16" spans="1:13" ht="19.5" customHeight="1" x14ac:dyDescent="0.35">
      <c r="A16" s="110" t="s">
        <v>107</v>
      </c>
      <c r="B16" s="111" t="s">
        <v>108</v>
      </c>
      <c r="C16" s="323">
        <v>16</v>
      </c>
      <c r="D16" s="323">
        <v>16</v>
      </c>
      <c r="E16" s="323">
        <v>15</v>
      </c>
      <c r="F16" s="323">
        <v>0</v>
      </c>
      <c r="G16" s="334">
        <v>31</v>
      </c>
      <c r="H16" s="338">
        <v>0</v>
      </c>
      <c r="I16" s="323">
        <v>0</v>
      </c>
      <c r="J16" s="323">
        <v>17</v>
      </c>
      <c r="K16" s="323">
        <v>0</v>
      </c>
      <c r="L16" s="323">
        <v>0</v>
      </c>
      <c r="M16" s="341">
        <v>17</v>
      </c>
    </row>
    <row r="17" spans="1:13" ht="19.5" customHeight="1" x14ac:dyDescent="0.35">
      <c r="A17" s="105" t="s">
        <v>107</v>
      </c>
      <c r="B17" s="106" t="s">
        <v>109</v>
      </c>
      <c r="C17" s="322">
        <v>36</v>
      </c>
      <c r="D17" s="322">
        <v>36</v>
      </c>
      <c r="E17" s="322">
        <v>29</v>
      </c>
      <c r="F17" s="322">
        <v>0</v>
      </c>
      <c r="G17" s="333">
        <v>65</v>
      </c>
      <c r="H17" s="337">
        <v>0</v>
      </c>
      <c r="I17" s="322">
        <v>3</v>
      </c>
      <c r="J17" s="322">
        <v>28</v>
      </c>
      <c r="K17" s="322">
        <v>0</v>
      </c>
      <c r="L17" s="322">
        <v>0</v>
      </c>
      <c r="M17" s="340">
        <v>31</v>
      </c>
    </row>
    <row r="18" spans="1:13" ht="19.5" customHeight="1" x14ac:dyDescent="0.35">
      <c r="A18" s="110" t="s">
        <v>110</v>
      </c>
      <c r="B18" s="111" t="s">
        <v>111</v>
      </c>
      <c r="C18" s="323">
        <v>24</v>
      </c>
      <c r="D18" s="323">
        <v>21</v>
      </c>
      <c r="E18" s="323">
        <v>18</v>
      </c>
      <c r="F18" s="323">
        <v>0</v>
      </c>
      <c r="G18" s="334">
        <v>39</v>
      </c>
      <c r="H18" s="338">
        <v>0</v>
      </c>
      <c r="I18" s="323">
        <v>18</v>
      </c>
      <c r="J18" s="323">
        <v>0</v>
      </c>
      <c r="K18" s="323">
        <v>0</v>
      </c>
      <c r="L18" s="323">
        <v>0</v>
      </c>
      <c r="M18" s="341">
        <v>18</v>
      </c>
    </row>
    <row r="19" spans="1:13" ht="19.5" customHeight="1" x14ac:dyDescent="0.35">
      <c r="A19" s="105" t="s">
        <v>110</v>
      </c>
      <c r="B19" s="106" t="s">
        <v>112</v>
      </c>
      <c r="C19" s="322">
        <v>60</v>
      </c>
      <c r="D19" s="322">
        <v>60</v>
      </c>
      <c r="E19" s="322">
        <v>27</v>
      </c>
      <c r="F19" s="322">
        <v>0</v>
      </c>
      <c r="G19" s="333">
        <v>87</v>
      </c>
      <c r="H19" s="337">
        <v>0</v>
      </c>
      <c r="I19" s="322">
        <v>54</v>
      </c>
      <c r="J19" s="322">
        <v>0</v>
      </c>
      <c r="K19" s="322">
        <v>0</v>
      </c>
      <c r="L19" s="322">
        <v>0</v>
      </c>
      <c r="M19" s="340">
        <v>54</v>
      </c>
    </row>
    <row r="20" spans="1:13" ht="19.5" customHeight="1" x14ac:dyDescent="0.35">
      <c r="A20" s="110" t="s">
        <v>110</v>
      </c>
      <c r="B20" s="111" t="s">
        <v>113</v>
      </c>
      <c r="C20" s="323">
        <v>60</v>
      </c>
      <c r="D20" s="323">
        <v>30</v>
      </c>
      <c r="E20" s="323">
        <v>57</v>
      </c>
      <c r="F20" s="323">
        <v>0</v>
      </c>
      <c r="G20" s="334">
        <v>87</v>
      </c>
      <c r="H20" s="338">
        <v>0</v>
      </c>
      <c r="I20" s="323">
        <v>27</v>
      </c>
      <c r="J20" s="323">
        <v>0</v>
      </c>
      <c r="K20" s="323">
        <v>0</v>
      </c>
      <c r="L20" s="323">
        <v>0</v>
      </c>
      <c r="M20" s="341">
        <v>27</v>
      </c>
    </row>
    <row r="21" spans="1:13" ht="19.5" customHeight="1" x14ac:dyDescent="0.35">
      <c r="A21" s="105" t="s">
        <v>110</v>
      </c>
      <c r="B21" s="106" t="s">
        <v>114</v>
      </c>
      <c r="C21" s="322">
        <v>24</v>
      </c>
      <c r="D21" s="322">
        <v>24</v>
      </c>
      <c r="E21" s="322">
        <v>20</v>
      </c>
      <c r="F21" s="322">
        <v>0</v>
      </c>
      <c r="G21" s="333">
        <v>44</v>
      </c>
      <c r="H21" s="337">
        <v>0</v>
      </c>
      <c r="I21" s="322">
        <v>20</v>
      </c>
      <c r="J21" s="322">
        <v>0</v>
      </c>
      <c r="K21" s="322">
        <v>0</v>
      </c>
      <c r="L21" s="322">
        <v>0</v>
      </c>
      <c r="M21" s="340">
        <v>20</v>
      </c>
    </row>
    <row r="22" spans="1:13" ht="19.5" customHeight="1" x14ac:dyDescent="0.35">
      <c r="A22" s="110" t="s">
        <v>110</v>
      </c>
      <c r="B22" s="111" t="s">
        <v>115</v>
      </c>
      <c r="C22" s="323">
        <v>20</v>
      </c>
      <c r="D22" s="323">
        <v>20</v>
      </c>
      <c r="E22" s="323">
        <v>18</v>
      </c>
      <c r="F22" s="323">
        <v>0</v>
      </c>
      <c r="G22" s="334">
        <v>38</v>
      </c>
      <c r="H22" s="338">
        <v>0</v>
      </c>
      <c r="I22" s="323">
        <v>15</v>
      </c>
      <c r="J22" s="323">
        <v>0</v>
      </c>
      <c r="K22" s="323">
        <v>0</v>
      </c>
      <c r="L22" s="323">
        <v>0</v>
      </c>
      <c r="M22" s="341">
        <v>15</v>
      </c>
    </row>
    <row r="23" spans="1:13" ht="19.5" customHeight="1" x14ac:dyDescent="0.35">
      <c r="A23" s="105" t="s">
        <v>110</v>
      </c>
      <c r="B23" s="106" t="s">
        <v>116</v>
      </c>
      <c r="C23" s="322">
        <v>48</v>
      </c>
      <c r="D23" s="322">
        <v>23</v>
      </c>
      <c r="E23" s="322">
        <v>23</v>
      </c>
      <c r="F23" s="322">
        <v>0</v>
      </c>
      <c r="G23" s="333">
        <v>46</v>
      </c>
      <c r="H23" s="337">
        <v>0</v>
      </c>
      <c r="I23" s="322">
        <v>23</v>
      </c>
      <c r="J23" s="322">
        <v>0</v>
      </c>
      <c r="K23" s="322">
        <v>0</v>
      </c>
      <c r="L23" s="322">
        <v>0</v>
      </c>
      <c r="M23" s="340">
        <v>23</v>
      </c>
    </row>
    <row r="24" spans="1:13" ht="19.5" customHeight="1" x14ac:dyDescent="0.35">
      <c r="A24" s="110" t="s">
        <v>110</v>
      </c>
      <c r="B24" s="111" t="s">
        <v>117</v>
      </c>
      <c r="C24" s="323">
        <v>48</v>
      </c>
      <c r="D24" s="323">
        <v>24</v>
      </c>
      <c r="E24" s="323">
        <v>26</v>
      </c>
      <c r="F24" s="323">
        <v>0</v>
      </c>
      <c r="G24" s="334">
        <v>50</v>
      </c>
      <c r="H24" s="338">
        <v>0</v>
      </c>
      <c r="I24" s="323">
        <v>22</v>
      </c>
      <c r="J24" s="323">
        <v>0</v>
      </c>
      <c r="K24" s="323">
        <v>0</v>
      </c>
      <c r="L24" s="323">
        <v>0</v>
      </c>
      <c r="M24" s="341">
        <v>22</v>
      </c>
    </row>
    <row r="25" spans="1:13" ht="19.5" customHeight="1" x14ac:dyDescent="0.35">
      <c r="A25" s="105" t="s">
        <v>110</v>
      </c>
      <c r="B25" s="106" t="s">
        <v>118</v>
      </c>
      <c r="C25" s="322">
        <v>24</v>
      </c>
      <c r="D25" s="322">
        <v>23</v>
      </c>
      <c r="E25" s="322">
        <v>23</v>
      </c>
      <c r="F25" s="322">
        <v>0</v>
      </c>
      <c r="G25" s="333">
        <v>46</v>
      </c>
      <c r="H25" s="337">
        <v>0</v>
      </c>
      <c r="I25" s="322">
        <v>23</v>
      </c>
      <c r="J25" s="322">
        <v>0</v>
      </c>
      <c r="K25" s="322">
        <v>0</v>
      </c>
      <c r="L25" s="322">
        <v>0</v>
      </c>
      <c r="M25" s="340">
        <v>23</v>
      </c>
    </row>
    <row r="26" spans="1:13" ht="19.5" customHeight="1" x14ac:dyDescent="0.35">
      <c r="A26" s="110" t="s">
        <v>110</v>
      </c>
      <c r="B26" s="111" t="s">
        <v>119</v>
      </c>
      <c r="C26" s="323">
        <v>24</v>
      </c>
      <c r="D26" s="323">
        <v>23</v>
      </c>
      <c r="E26" s="323">
        <v>15</v>
      </c>
      <c r="F26" s="323">
        <v>0</v>
      </c>
      <c r="G26" s="334">
        <v>38</v>
      </c>
      <c r="H26" s="338">
        <v>0</v>
      </c>
      <c r="I26" s="323">
        <v>14</v>
      </c>
      <c r="J26" s="323">
        <v>0</v>
      </c>
      <c r="K26" s="323">
        <v>0</v>
      </c>
      <c r="L26" s="323">
        <v>0</v>
      </c>
      <c r="M26" s="341">
        <v>14</v>
      </c>
    </row>
    <row r="27" spans="1:13" ht="19.5" customHeight="1" x14ac:dyDescent="0.35">
      <c r="A27" s="105" t="s">
        <v>110</v>
      </c>
      <c r="B27" s="106" t="s">
        <v>120</v>
      </c>
      <c r="C27" s="322">
        <v>20</v>
      </c>
      <c r="D27" s="322">
        <v>20</v>
      </c>
      <c r="E27" s="322">
        <v>19</v>
      </c>
      <c r="F27" s="322">
        <v>0</v>
      </c>
      <c r="G27" s="333">
        <v>39</v>
      </c>
      <c r="H27" s="337">
        <v>0</v>
      </c>
      <c r="I27" s="322">
        <v>20</v>
      </c>
      <c r="J27" s="322">
        <v>0</v>
      </c>
      <c r="K27" s="322">
        <v>0</v>
      </c>
      <c r="L27" s="322">
        <v>0</v>
      </c>
      <c r="M27" s="340">
        <v>20</v>
      </c>
    </row>
    <row r="28" spans="1:13" ht="19.5" customHeight="1" x14ac:dyDescent="0.35">
      <c r="A28" s="110" t="s">
        <v>110</v>
      </c>
      <c r="B28" s="111" t="s">
        <v>121</v>
      </c>
      <c r="C28" s="323">
        <v>24</v>
      </c>
      <c r="D28" s="323">
        <v>24</v>
      </c>
      <c r="E28" s="323">
        <v>22</v>
      </c>
      <c r="F28" s="323">
        <v>0</v>
      </c>
      <c r="G28" s="334">
        <v>46</v>
      </c>
      <c r="H28" s="338">
        <v>0</v>
      </c>
      <c r="I28" s="323">
        <v>0</v>
      </c>
      <c r="J28" s="323">
        <v>24</v>
      </c>
      <c r="K28" s="323">
        <v>0</v>
      </c>
      <c r="L28" s="323">
        <v>0</v>
      </c>
      <c r="M28" s="341">
        <v>24</v>
      </c>
    </row>
    <row r="29" spans="1:13" ht="19.5" customHeight="1" x14ac:dyDescent="0.35">
      <c r="A29" s="105" t="s">
        <v>110</v>
      </c>
      <c r="B29" s="106" t="s">
        <v>122</v>
      </c>
      <c r="C29" s="322">
        <v>30</v>
      </c>
      <c r="D29" s="322">
        <v>30</v>
      </c>
      <c r="E29" s="322">
        <v>27</v>
      </c>
      <c r="F29" s="322">
        <v>0</v>
      </c>
      <c r="G29" s="333">
        <v>57</v>
      </c>
      <c r="H29" s="337">
        <v>0</v>
      </c>
      <c r="I29" s="322">
        <v>30</v>
      </c>
      <c r="J29" s="322">
        <v>0</v>
      </c>
      <c r="K29" s="322">
        <v>0</v>
      </c>
      <c r="L29" s="322">
        <v>0</v>
      </c>
      <c r="M29" s="340">
        <v>30</v>
      </c>
    </row>
    <row r="30" spans="1:13" ht="19.5" customHeight="1" x14ac:dyDescent="0.35">
      <c r="A30" s="110" t="s">
        <v>110</v>
      </c>
      <c r="B30" s="111" t="s">
        <v>123</v>
      </c>
      <c r="C30" s="323">
        <v>22</v>
      </c>
      <c r="D30" s="323">
        <v>20</v>
      </c>
      <c r="E30" s="323">
        <v>28</v>
      </c>
      <c r="F30" s="323">
        <v>0</v>
      </c>
      <c r="G30" s="334">
        <v>48</v>
      </c>
      <c r="H30" s="338">
        <v>0</v>
      </c>
      <c r="I30" s="323">
        <v>0</v>
      </c>
      <c r="J30" s="323">
        <v>39</v>
      </c>
      <c r="K30" s="323">
        <v>0</v>
      </c>
      <c r="L30" s="323">
        <v>0</v>
      </c>
      <c r="M30" s="341">
        <v>39</v>
      </c>
    </row>
    <row r="31" spans="1:13" ht="19.5" customHeight="1" x14ac:dyDescent="0.35">
      <c r="A31" s="105" t="s">
        <v>110</v>
      </c>
      <c r="B31" s="106" t="s">
        <v>124</v>
      </c>
      <c r="C31" s="322">
        <v>42</v>
      </c>
      <c r="D31" s="322">
        <v>39</v>
      </c>
      <c r="E31" s="322">
        <v>38</v>
      </c>
      <c r="F31" s="322">
        <v>0</v>
      </c>
      <c r="G31" s="333">
        <v>77</v>
      </c>
      <c r="H31" s="337">
        <v>0</v>
      </c>
      <c r="I31" s="322">
        <v>0</v>
      </c>
      <c r="J31" s="322">
        <v>32</v>
      </c>
      <c r="K31" s="322">
        <v>0</v>
      </c>
      <c r="L31" s="322">
        <v>0</v>
      </c>
      <c r="M31" s="340">
        <v>32</v>
      </c>
    </row>
    <row r="32" spans="1:13" ht="19.5" customHeight="1" x14ac:dyDescent="0.35">
      <c r="A32" s="110" t="s">
        <v>110</v>
      </c>
      <c r="B32" s="111" t="s">
        <v>125</v>
      </c>
      <c r="C32" s="323">
        <v>20</v>
      </c>
      <c r="D32" s="323">
        <v>20</v>
      </c>
      <c r="E32" s="323">
        <v>17</v>
      </c>
      <c r="F32" s="323">
        <v>0</v>
      </c>
      <c r="G32" s="334">
        <v>37</v>
      </c>
      <c r="H32" s="338">
        <v>0</v>
      </c>
      <c r="I32" s="323">
        <v>17</v>
      </c>
      <c r="J32" s="323">
        <v>0</v>
      </c>
      <c r="K32" s="323">
        <v>0</v>
      </c>
      <c r="L32" s="323">
        <v>1</v>
      </c>
      <c r="M32" s="341">
        <v>18</v>
      </c>
    </row>
    <row r="33" spans="1:13" ht="19.5" customHeight="1" x14ac:dyDescent="0.35">
      <c r="A33" s="105" t="s">
        <v>110</v>
      </c>
      <c r="B33" s="106" t="s">
        <v>126</v>
      </c>
      <c r="C33" s="322">
        <v>20</v>
      </c>
      <c r="D33" s="322">
        <v>20</v>
      </c>
      <c r="E33" s="322">
        <v>17</v>
      </c>
      <c r="F33" s="322">
        <v>0</v>
      </c>
      <c r="G33" s="333">
        <v>37</v>
      </c>
      <c r="H33" s="337">
        <v>0</v>
      </c>
      <c r="I33" s="322">
        <v>19</v>
      </c>
      <c r="J33" s="322">
        <v>0</v>
      </c>
      <c r="K33" s="322">
        <v>0</v>
      </c>
      <c r="L33" s="322">
        <v>0</v>
      </c>
      <c r="M33" s="340">
        <v>19</v>
      </c>
    </row>
    <row r="34" spans="1:13" ht="19.5" customHeight="1" x14ac:dyDescent="0.35">
      <c r="A34" s="110" t="s">
        <v>110</v>
      </c>
      <c r="B34" s="111" t="s">
        <v>127</v>
      </c>
      <c r="C34" s="323">
        <v>16</v>
      </c>
      <c r="D34" s="323">
        <v>16</v>
      </c>
      <c r="E34" s="323">
        <v>16</v>
      </c>
      <c r="F34" s="323">
        <v>0</v>
      </c>
      <c r="G34" s="334">
        <v>32</v>
      </c>
      <c r="H34" s="338">
        <v>0</v>
      </c>
      <c r="I34" s="323">
        <v>0</v>
      </c>
      <c r="J34" s="323">
        <v>0</v>
      </c>
      <c r="K34" s="323">
        <v>17</v>
      </c>
      <c r="L34" s="323">
        <v>0</v>
      </c>
      <c r="M34" s="341">
        <v>17</v>
      </c>
    </row>
    <row r="35" spans="1:13" ht="19.5" customHeight="1" x14ac:dyDescent="0.35">
      <c r="A35" s="105" t="s">
        <v>110</v>
      </c>
      <c r="B35" s="106" t="s">
        <v>128</v>
      </c>
      <c r="C35" s="322">
        <v>24</v>
      </c>
      <c r="D35" s="322">
        <v>24</v>
      </c>
      <c r="E35" s="322">
        <v>22</v>
      </c>
      <c r="F35" s="322">
        <v>0</v>
      </c>
      <c r="G35" s="333">
        <v>46</v>
      </c>
      <c r="H35" s="337">
        <v>0</v>
      </c>
      <c r="I35" s="322">
        <v>24</v>
      </c>
      <c r="J35" s="322">
        <v>0</v>
      </c>
      <c r="K35" s="322">
        <v>0</v>
      </c>
      <c r="L35" s="322">
        <v>0</v>
      </c>
      <c r="M35" s="340">
        <v>24</v>
      </c>
    </row>
    <row r="36" spans="1:13" ht="19.5" customHeight="1" x14ac:dyDescent="0.35">
      <c r="A36" s="110" t="s">
        <v>110</v>
      </c>
      <c r="B36" s="111" t="s">
        <v>129</v>
      </c>
      <c r="C36" s="323">
        <v>90</v>
      </c>
      <c r="D36" s="323">
        <v>21</v>
      </c>
      <c r="E36" s="323">
        <v>0</v>
      </c>
      <c r="F36" s="323">
        <v>0</v>
      </c>
      <c r="G36" s="334">
        <v>21</v>
      </c>
      <c r="H36" s="338">
        <v>0</v>
      </c>
      <c r="I36" s="323">
        <v>42</v>
      </c>
      <c r="J36" s="323">
        <v>0</v>
      </c>
      <c r="K36" s="323">
        <v>0</v>
      </c>
      <c r="L36" s="323">
        <v>0</v>
      </c>
      <c r="M36" s="341">
        <v>42</v>
      </c>
    </row>
    <row r="37" spans="1:13" ht="19.5" customHeight="1" x14ac:dyDescent="0.35">
      <c r="A37" s="105" t="s">
        <v>110</v>
      </c>
      <c r="B37" s="106" t="s">
        <v>130</v>
      </c>
      <c r="C37" s="322">
        <v>90</v>
      </c>
      <c r="D37" s="322">
        <v>32</v>
      </c>
      <c r="E37" s="322">
        <v>25</v>
      </c>
      <c r="F37" s="322">
        <v>0</v>
      </c>
      <c r="G37" s="333">
        <v>57</v>
      </c>
      <c r="H37" s="337">
        <v>0</v>
      </c>
      <c r="I37" s="322">
        <v>25</v>
      </c>
      <c r="J37" s="322">
        <v>0</v>
      </c>
      <c r="K37" s="322">
        <v>0</v>
      </c>
      <c r="L37" s="322">
        <v>0</v>
      </c>
      <c r="M37" s="340">
        <v>25</v>
      </c>
    </row>
    <row r="38" spans="1:13" ht="19.5" customHeight="1" x14ac:dyDescent="0.35">
      <c r="A38" s="110" t="s">
        <v>110</v>
      </c>
      <c r="B38" s="111" t="s">
        <v>131</v>
      </c>
      <c r="C38" s="323">
        <v>24</v>
      </c>
      <c r="D38" s="323">
        <v>23</v>
      </c>
      <c r="E38" s="323">
        <v>23</v>
      </c>
      <c r="F38" s="323">
        <v>0</v>
      </c>
      <c r="G38" s="334">
        <v>46</v>
      </c>
      <c r="H38" s="338">
        <v>0</v>
      </c>
      <c r="I38" s="323">
        <v>23</v>
      </c>
      <c r="J38" s="323">
        <v>0</v>
      </c>
      <c r="K38" s="323">
        <v>0</v>
      </c>
      <c r="L38" s="323">
        <v>0</v>
      </c>
      <c r="M38" s="341">
        <v>23</v>
      </c>
    </row>
    <row r="39" spans="1:13" ht="19.5" customHeight="1" x14ac:dyDescent="0.35">
      <c r="A39" s="105" t="s">
        <v>110</v>
      </c>
      <c r="B39" s="106" t="s">
        <v>132</v>
      </c>
      <c r="C39" s="322">
        <v>16</v>
      </c>
      <c r="D39" s="322">
        <v>12</v>
      </c>
      <c r="E39" s="322">
        <v>11</v>
      </c>
      <c r="F39" s="322">
        <v>0</v>
      </c>
      <c r="G39" s="333">
        <v>23</v>
      </c>
      <c r="H39" s="337">
        <v>0</v>
      </c>
      <c r="I39" s="322">
        <v>13</v>
      </c>
      <c r="J39" s="322">
        <v>0</v>
      </c>
      <c r="K39" s="322">
        <v>0</v>
      </c>
      <c r="L39" s="322">
        <v>0</v>
      </c>
      <c r="M39" s="340">
        <v>13</v>
      </c>
    </row>
    <row r="40" spans="1:13" ht="19.5" customHeight="1" x14ac:dyDescent="0.35">
      <c r="A40" s="110" t="s">
        <v>110</v>
      </c>
      <c r="B40" s="111" t="s">
        <v>133</v>
      </c>
      <c r="C40" s="323">
        <v>36</v>
      </c>
      <c r="D40" s="323">
        <v>36</v>
      </c>
      <c r="E40" s="323">
        <v>26</v>
      </c>
      <c r="F40" s="323">
        <v>0</v>
      </c>
      <c r="G40" s="334">
        <v>62</v>
      </c>
      <c r="H40" s="338">
        <v>0</v>
      </c>
      <c r="I40" s="323">
        <v>26</v>
      </c>
      <c r="J40" s="323">
        <v>0</v>
      </c>
      <c r="K40" s="323">
        <v>0</v>
      </c>
      <c r="L40" s="323">
        <v>2</v>
      </c>
      <c r="M40" s="341">
        <v>28</v>
      </c>
    </row>
    <row r="41" spans="1:13" ht="19.5" customHeight="1" x14ac:dyDescent="0.35">
      <c r="A41" s="105" t="s">
        <v>110</v>
      </c>
      <c r="B41" s="106" t="s">
        <v>134</v>
      </c>
      <c r="C41" s="322">
        <v>20</v>
      </c>
      <c r="D41" s="322">
        <v>20</v>
      </c>
      <c r="E41" s="322">
        <v>20</v>
      </c>
      <c r="F41" s="322">
        <v>0</v>
      </c>
      <c r="G41" s="333">
        <v>40</v>
      </c>
      <c r="H41" s="337">
        <v>0</v>
      </c>
      <c r="I41" s="322">
        <v>16</v>
      </c>
      <c r="J41" s="322">
        <v>0</v>
      </c>
      <c r="K41" s="322">
        <v>0</v>
      </c>
      <c r="L41" s="322">
        <v>0</v>
      </c>
      <c r="M41" s="340">
        <v>16</v>
      </c>
    </row>
    <row r="42" spans="1:13" ht="19.5" customHeight="1" x14ac:dyDescent="0.35">
      <c r="A42" s="110" t="s">
        <v>110</v>
      </c>
      <c r="B42" s="111" t="s">
        <v>135</v>
      </c>
      <c r="C42" s="323">
        <v>20</v>
      </c>
      <c r="D42" s="323">
        <v>11</v>
      </c>
      <c r="E42" s="323">
        <v>0</v>
      </c>
      <c r="F42" s="323">
        <v>0</v>
      </c>
      <c r="G42" s="334">
        <v>11</v>
      </c>
      <c r="H42" s="338">
        <v>0</v>
      </c>
      <c r="I42" s="323">
        <v>0</v>
      </c>
      <c r="J42" s="323">
        <v>15</v>
      </c>
      <c r="K42" s="323">
        <v>0</v>
      </c>
      <c r="L42" s="323">
        <v>0</v>
      </c>
      <c r="M42" s="341">
        <v>15</v>
      </c>
    </row>
    <row r="43" spans="1:13" ht="19.5" customHeight="1" x14ac:dyDescent="0.35">
      <c r="A43" s="105" t="s">
        <v>110</v>
      </c>
      <c r="B43" s="106" t="s">
        <v>136</v>
      </c>
      <c r="C43" s="322">
        <v>75</v>
      </c>
      <c r="D43" s="322">
        <v>65</v>
      </c>
      <c r="E43" s="322">
        <v>20</v>
      </c>
      <c r="F43" s="322">
        <v>0</v>
      </c>
      <c r="G43" s="333">
        <v>85</v>
      </c>
      <c r="H43" s="337">
        <v>0</v>
      </c>
      <c r="I43" s="322">
        <v>0</v>
      </c>
      <c r="J43" s="322">
        <v>61</v>
      </c>
      <c r="K43" s="322">
        <v>0</v>
      </c>
      <c r="L43" s="322">
        <v>0</v>
      </c>
      <c r="M43" s="340">
        <v>61</v>
      </c>
    </row>
    <row r="44" spans="1:13" ht="19.5" customHeight="1" x14ac:dyDescent="0.35">
      <c r="A44" s="110" t="s">
        <v>110</v>
      </c>
      <c r="B44" s="111" t="s">
        <v>137</v>
      </c>
      <c r="C44" s="323">
        <v>42</v>
      </c>
      <c r="D44" s="323">
        <v>43</v>
      </c>
      <c r="E44" s="323">
        <v>38</v>
      </c>
      <c r="F44" s="323">
        <v>0</v>
      </c>
      <c r="G44" s="334">
        <v>81</v>
      </c>
      <c r="H44" s="338">
        <v>0</v>
      </c>
      <c r="I44" s="323">
        <v>0</v>
      </c>
      <c r="J44" s="323">
        <v>41</v>
      </c>
      <c r="K44" s="323">
        <v>0</v>
      </c>
      <c r="L44" s="323">
        <v>0</v>
      </c>
      <c r="M44" s="341">
        <v>41</v>
      </c>
    </row>
    <row r="45" spans="1:13" ht="19.5" customHeight="1" x14ac:dyDescent="0.35">
      <c r="A45" s="105" t="s">
        <v>138</v>
      </c>
      <c r="B45" s="106" t="s">
        <v>139</v>
      </c>
      <c r="C45" s="322">
        <v>24</v>
      </c>
      <c r="D45" s="322">
        <v>24</v>
      </c>
      <c r="E45" s="322">
        <v>22</v>
      </c>
      <c r="F45" s="322">
        <v>0</v>
      </c>
      <c r="G45" s="333">
        <v>46</v>
      </c>
      <c r="H45" s="337">
        <v>0</v>
      </c>
      <c r="I45" s="322">
        <v>27</v>
      </c>
      <c r="J45" s="322">
        <v>0</v>
      </c>
      <c r="K45" s="322">
        <v>0</v>
      </c>
      <c r="L45" s="322">
        <v>0</v>
      </c>
      <c r="M45" s="340">
        <v>27</v>
      </c>
    </row>
    <row r="46" spans="1:13" ht="19.5" customHeight="1" x14ac:dyDescent="0.35">
      <c r="A46" s="110" t="s">
        <v>138</v>
      </c>
      <c r="B46" s="111" t="s">
        <v>140</v>
      </c>
      <c r="C46" s="323">
        <v>26</v>
      </c>
      <c r="D46" s="323">
        <v>26</v>
      </c>
      <c r="E46" s="323">
        <v>21</v>
      </c>
      <c r="F46" s="323">
        <v>0</v>
      </c>
      <c r="G46" s="334">
        <v>47</v>
      </c>
      <c r="H46" s="338">
        <v>0</v>
      </c>
      <c r="I46" s="323">
        <v>24</v>
      </c>
      <c r="J46" s="323">
        <v>0</v>
      </c>
      <c r="K46" s="323">
        <v>0</v>
      </c>
      <c r="L46" s="323">
        <v>0</v>
      </c>
      <c r="M46" s="341">
        <v>24</v>
      </c>
    </row>
    <row r="47" spans="1:13" ht="19.5" customHeight="1" x14ac:dyDescent="0.35">
      <c r="A47" s="105" t="s">
        <v>138</v>
      </c>
      <c r="B47" s="106" t="s">
        <v>141</v>
      </c>
      <c r="C47" s="322">
        <v>48</v>
      </c>
      <c r="D47" s="322">
        <v>44</v>
      </c>
      <c r="E47" s="322">
        <v>23</v>
      </c>
      <c r="F47" s="322">
        <v>0</v>
      </c>
      <c r="G47" s="333">
        <v>67</v>
      </c>
      <c r="H47" s="337">
        <v>0</v>
      </c>
      <c r="I47" s="322">
        <v>24</v>
      </c>
      <c r="J47" s="322">
        <v>0</v>
      </c>
      <c r="K47" s="322">
        <v>0</v>
      </c>
      <c r="L47" s="322">
        <v>0</v>
      </c>
      <c r="M47" s="340">
        <v>24</v>
      </c>
    </row>
    <row r="48" spans="1:13" ht="19.5" customHeight="1" x14ac:dyDescent="0.35">
      <c r="A48" s="110" t="s">
        <v>138</v>
      </c>
      <c r="B48" s="111" t="s">
        <v>142</v>
      </c>
      <c r="C48" s="323">
        <v>26</v>
      </c>
      <c r="D48" s="323">
        <v>26</v>
      </c>
      <c r="E48" s="323">
        <v>25</v>
      </c>
      <c r="F48" s="323">
        <v>0</v>
      </c>
      <c r="G48" s="334">
        <v>51</v>
      </c>
      <c r="H48" s="338">
        <v>0</v>
      </c>
      <c r="I48" s="323">
        <v>22</v>
      </c>
      <c r="J48" s="323">
        <v>0</v>
      </c>
      <c r="K48" s="323">
        <v>0</v>
      </c>
      <c r="L48" s="323">
        <v>0</v>
      </c>
      <c r="M48" s="341">
        <v>22</v>
      </c>
    </row>
    <row r="49" spans="1:13" ht="19.5" customHeight="1" x14ac:dyDescent="0.35">
      <c r="A49" s="105" t="s">
        <v>143</v>
      </c>
      <c r="B49" s="106" t="s">
        <v>144</v>
      </c>
      <c r="C49" s="322">
        <v>28</v>
      </c>
      <c r="D49" s="322">
        <v>15</v>
      </c>
      <c r="E49" s="322">
        <v>42</v>
      </c>
      <c r="F49" s="322">
        <v>0</v>
      </c>
      <c r="G49" s="333">
        <v>57</v>
      </c>
      <c r="H49" s="337">
        <v>0</v>
      </c>
      <c r="I49" s="322">
        <v>41</v>
      </c>
      <c r="J49" s="322">
        <v>0</v>
      </c>
      <c r="K49" s="322">
        <v>0</v>
      </c>
      <c r="L49" s="322">
        <v>0</v>
      </c>
      <c r="M49" s="340">
        <v>41</v>
      </c>
    </row>
    <row r="50" spans="1:13" ht="19.5" customHeight="1" x14ac:dyDescent="0.35">
      <c r="A50" s="110" t="s">
        <v>143</v>
      </c>
      <c r="B50" s="111" t="s">
        <v>145</v>
      </c>
      <c r="C50" s="323">
        <v>28</v>
      </c>
      <c r="D50" s="323">
        <v>15</v>
      </c>
      <c r="E50" s="323">
        <v>42</v>
      </c>
      <c r="F50" s="323">
        <v>0</v>
      </c>
      <c r="G50" s="334">
        <v>57</v>
      </c>
      <c r="H50" s="338">
        <v>0</v>
      </c>
      <c r="I50" s="323">
        <v>41</v>
      </c>
      <c r="J50" s="323">
        <v>0</v>
      </c>
      <c r="K50" s="323">
        <v>0</v>
      </c>
      <c r="L50" s="323">
        <v>0</v>
      </c>
      <c r="M50" s="341">
        <v>41</v>
      </c>
    </row>
    <row r="51" spans="1:13" ht="19.5" customHeight="1" x14ac:dyDescent="0.35">
      <c r="A51" s="105" t="s">
        <v>143</v>
      </c>
      <c r="B51" s="106" t="s">
        <v>146</v>
      </c>
      <c r="C51" s="322">
        <v>30</v>
      </c>
      <c r="D51" s="322">
        <v>29</v>
      </c>
      <c r="E51" s="322">
        <v>21</v>
      </c>
      <c r="F51" s="322">
        <v>0</v>
      </c>
      <c r="G51" s="333">
        <v>50</v>
      </c>
      <c r="H51" s="337">
        <v>0</v>
      </c>
      <c r="I51" s="322">
        <v>21</v>
      </c>
      <c r="J51" s="322">
        <v>0</v>
      </c>
      <c r="K51" s="322">
        <v>0</v>
      </c>
      <c r="L51" s="322">
        <v>0</v>
      </c>
      <c r="M51" s="340">
        <v>21</v>
      </c>
    </row>
    <row r="52" spans="1:13" ht="19.5" customHeight="1" x14ac:dyDescent="0.35">
      <c r="A52" s="110" t="s">
        <v>143</v>
      </c>
      <c r="B52" s="111" t="s">
        <v>147</v>
      </c>
      <c r="C52" s="323">
        <v>54</v>
      </c>
      <c r="D52" s="323">
        <v>53</v>
      </c>
      <c r="E52" s="323">
        <v>49</v>
      </c>
      <c r="F52" s="323">
        <v>0</v>
      </c>
      <c r="G52" s="334">
        <v>102</v>
      </c>
      <c r="H52" s="338">
        <v>0</v>
      </c>
      <c r="I52" s="323">
        <v>21</v>
      </c>
      <c r="J52" s="323">
        <v>13</v>
      </c>
      <c r="K52" s="323">
        <v>0</v>
      </c>
      <c r="L52" s="323">
        <v>0</v>
      </c>
      <c r="M52" s="341">
        <v>34</v>
      </c>
    </row>
    <row r="53" spans="1:13" ht="19.5" customHeight="1" x14ac:dyDescent="0.35">
      <c r="A53" s="105" t="s">
        <v>143</v>
      </c>
      <c r="B53" s="106" t="s">
        <v>148</v>
      </c>
      <c r="C53" s="322">
        <v>54</v>
      </c>
      <c r="D53" s="322">
        <v>38</v>
      </c>
      <c r="E53" s="322">
        <v>40</v>
      </c>
      <c r="F53" s="322">
        <v>36</v>
      </c>
      <c r="G53" s="333">
        <v>114</v>
      </c>
      <c r="H53" s="337">
        <v>0</v>
      </c>
      <c r="I53" s="322">
        <v>33</v>
      </c>
      <c r="J53" s="322">
        <v>1</v>
      </c>
      <c r="K53" s="322">
        <v>0</v>
      </c>
      <c r="L53" s="322">
        <v>0</v>
      </c>
      <c r="M53" s="340">
        <v>34</v>
      </c>
    </row>
    <row r="54" spans="1:13" ht="19.5" customHeight="1" x14ac:dyDescent="0.35">
      <c r="A54" s="110" t="s">
        <v>149</v>
      </c>
      <c r="B54" s="111" t="s">
        <v>150</v>
      </c>
      <c r="C54" s="323">
        <v>24</v>
      </c>
      <c r="D54" s="323">
        <v>22</v>
      </c>
      <c r="E54" s="323">
        <v>23</v>
      </c>
      <c r="F54" s="323">
        <v>0</v>
      </c>
      <c r="G54" s="334">
        <v>45</v>
      </c>
      <c r="H54" s="338">
        <v>0</v>
      </c>
      <c r="I54" s="323">
        <v>24</v>
      </c>
      <c r="J54" s="323">
        <v>0</v>
      </c>
      <c r="K54" s="323">
        <v>0</v>
      </c>
      <c r="L54" s="323">
        <v>0</v>
      </c>
      <c r="M54" s="341">
        <v>24</v>
      </c>
    </row>
    <row r="55" spans="1:13" ht="19.5" customHeight="1" x14ac:dyDescent="0.35">
      <c r="A55" s="105" t="s">
        <v>151</v>
      </c>
      <c r="B55" s="106" t="s">
        <v>152</v>
      </c>
      <c r="C55" s="322">
        <v>12</v>
      </c>
      <c r="D55" s="322">
        <v>8</v>
      </c>
      <c r="E55" s="322">
        <v>7</v>
      </c>
      <c r="F55" s="322">
        <v>0</v>
      </c>
      <c r="G55" s="333">
        <v>15</v>
      </c>
      <c r="H55" s="337">
        <v>7</v>
      </c>
      <c r="I55" s="322">
        <v>0</v>
      </c>
      <c r="J55" s="322">
        <v>0</v>
      </c>
      <c r="K55" s="322">
        <v>0</v>
      </c>
      <c r="L55" s="322">
        <v>0</v>
      </c>
      <c r="M55" s="340">
        <v>7</v>
      </c>
    </row>
    <row r="56" spans="1:13" ht="19.5" customHeight="1" x14ac:dyDescent="0.35">
      <c r="A56" s="110" t="s">
        <v>153</v>
      </c>
      <c r="B56" s="111" t="s">
        <v>154</v>
      </c>
      <c r="C56" s="323">
        <v>20</v>
      </c>
      <c r="D56" s="323">
        <v>20</v>
      </c>
      <c r="E56" s="323">
        <v>0</v>
      </c>
      <c r="F56" s="323">
        <v>0</v>
      </c>
      <c r="G56" s="334">
        <v>20</v>
      </c>
      <c r="H56" s="338">
        <v>0</v>
      </c>
      <c r="I56" s="323">
        <v>20</v>
      </c>
      <c r="J56" s="323">
        <v>0</v>
      </c>
      <c r="K56" s="323">
        <v>0</v>
      </c>
      <c r="L56" s="323">
        <v>0</v>
      </c>
      <c r="M56" s="341">
        <v>20</v>
      </c>
    </row>
    <row r="57" spans="1:13" ht="19.5" customHeight="1" x14ac:dyDescent="0.35">
      <c r="A57" s="105" t="s">
        <v>153</v>
      </c>
      <c r="B57" s="106" t="s">
        <v>155</v>
      </c>
      <c r="C57" s="322">
        <v>16</v>
      </c>
      <c r="D57" s="322">
        <v>18</v>
      </c>
      <c r="E57" s="322">
        <v>11</v>
      </c>
      <c r="F57" s="322">
        <v>0</v>
      </c>
      <c r="G57" s="333">
        <v>29</v>
      </c>
      <c r="H57" s="337">
        <v>0</v>
      </c>
      <c r="I57" s="322">
        <v>12</v>
      </c>
      <c r="J57" s="322">
        <v>0</v>
      </c>
      <c r="K57" s="322">
        <v>0</v>
      </c>
      <c r="L57" s="322">
        <v>0</v>
      </c>
      <c r="M57" s="340">
        <v>12</v>
      </c>
    </row>
    <row r="58" spans="1:13" ht="19.5" customHeight="1" x14ac:dyDescent="0.35">
      <c r="A58" s="110" t="s">
        <v>153</v>
      </c>
      <c r="B58" s="111" t="s">
        <v>156</v>
      </c>
      <c r="C58" s="323">
        <v>12</v>
      </c>
      <c r="D58" s="323">
        <v>12</v>
      </c>
      <c r="E58" s="323">
        <v>12</v>
      </c>
      <c r="F58" s="323">
        <v>0</v>
      </c>
      <c r="G58" s="334">
        <v>24</v>
      </c>
      <c r="H58" s="338">
        <v>0</v>
      </c>
      <c r="I58" s="323">
        <v>7</v>
      </c>
      <c r="J58" s="323">
        <v>0</v>
      </c>
      <c r="K58" s="323">
        <v>0</v>
      </c>
      <c r="L58" s="323">
        <v>0</v>
      </c>
      <c r="M58" s="341">
        <v>7</v>
      </c>
    </row>
    <row r="59" spans="1:13" ht="19.5" customHeight="1" x14ac:dyDescent="0.35">
      <c r="A59" s="105" t="s">
        <v>153</v>
      </c>
      <c r="B59" s="106" t="s">
        <v>157</v>
      </c>
      <c r="C59" s="322">
        <v>18</v>
      </c>
      <c r="D59" s="322">
        <v>18</v>
      </c>
      <c r="E59" s="322">
        <v>17</v>
      </c>
      <c r="F59" s="322">
        <v>0</v>
      </c>
      <c r="G59" s="333">
        <v>35</v>
      </c>
      <c r="H59" s="337">
        <v>0</v>
      </c>
      <c r="I59" s="322">
        <v>16</v>
      </c>
      <c r="J59" s="322">
        <v>0</v>
      </c>
      <c r="K59" s="322">
        <v>0</v>
      </c>
      <c r="L59" s="322">
        <v>0</v>
      </c>
      <c r="M59" s="340">
        <v>16</v>
      </c>
    </row>
    <row r="60" spans="1:13" ht="19.5" customHeight="1" x14ac:dyDescent="0.35">
      <c r="A60" s="110" t="s">
        <v>153</v>
      </c>
      <c r="B60" s="111" t="s">
        <v>158</v>
      </c>
      <c r="C60" s="323">
        <v>24</v>
      </c>
      <c r="D60" s="323">
        <v>24</v>
      </c>
      <c r="E60" s="323">
        <v>21</v>
      </c>
      <c r="F60" s="323">
        <v>0</v>
      </c>
      <c r="G60" s="334">
        <v>45</v>
      </c>
      <c r="H60" s="338">
        <v>0</v>
      </c>
      <c r="I60" s="323">
        <v>20</v>
      </c>
      <c r="J60" s="323">
        <v>0</v>
      </c>
      <c r="K60" s="323">
        <v>0</v>
      </c>
      <c r="L60" s="323">
        <v>0</v>
      </c>
      <c r="M60" s="341">
        <v>20</v>
      </c>
    </row>
    <row r="61" spans="1:13" ht="19.5" customHeight="1" x14ac:dyDescent="0.35">
      <c r="A61" s="105" t="s">
        <v>153</v>
      </c>
      <c r="B61" s="106" t="s">
        <v>159</v>
      </c>
      <c r="C61" s="322">
        <v>16</v>
      </c>
      <c r="D61" s="322">
        <v>16</v>
      </c>
      <c r="E61" s="322">
        <v>15</v>
      </c>
      <c r="F61" s="322">
        <v>0</v>
      </c>
      <c r="G61" s="333">
        <v>31</v>
      </c>
      <c r="H61" s="337">
        <v>0</v>
      </c>
      <c r="I61" s="322">
        <v>15</v>
      </c>
      <c r="J61" s="322">
        <v>0</v>
      </c>
      <c r="K61" s="322">
        <v>0</v>
      </c>
      <c r="L61" s="322">
        <v>0</v>
      </c>
      <c r="M61" s="340">
        <v>15</v>
      </c>
    </row>
    <row r="62" spans="1:13" ht="19.5" customHeight="1" x14ac:dyDescent="0.35">
      <c r="A62" s="110" t="s">
        <v>153</v>
      </c>
      <c r="B62" s="111" t="s">
        <v>160</v>
      </c>
      <c r="C62" s="323">
        <v>15</v>
      </c>
      <c r="D62" s="323">
        <v>15</v>
      </c>
      <c r="E62" s="323">
        <v>11</v>
      </c>
      <c r="F62" s="323">
        <v>0</v>
      </c>
      <c r="G62" s="334">
        <v>26</v>
      </c>
      <c r="H62" s="338">
        <v>0</v>
      </c>
      <c r="I62" s="323">
        <v>13</v>
      </c>
      <c r="J62" s="323">
        <v>0</v>
      </c>
      <c r="K62" s="323">
        <v>0</v>
      </c>
      <c r="L62" s="323">
        <v>0</v>
      </c>
      <c r="M62" s="341">
        <v>13</v>
      </c>
    </row>
    <row r="63" spans="1:13" ht="19.5" customHeight="1" x14ac:dyDescent="0.35">
      <c r="A63" s="105" t="s">
        <v>153</v>
      </c>
      <c r="B63" s="106" t="s">
        <v>161</v>
      </c>
      <c r="C63" s="322">
        <v>10</v>
      </c>
      <c r="D63" s="322">
        <v>10</v>
      </c>
      <c r="E63" s="322">
        <v>10</v>
      </c>
      <c r="F63" s="322">
        <v>0</v>
      </c>
      <c r="G63" s="333">
        <v>20</v>
      </c>
      <c r="H63" s="337">
        <v>0</v>
      </c>
      <c r="I63" s="322">
        <v>10</v>
      </c>
      <c r="J63" s="322">
        <v>0</v>
      </c>
      <c r="K63" s="322">
        <v>0</v>
      </c>
      <c r="L63" s="322">
        <v>0</v>
      </c>
      <c r="M63" s="340">
        <v>10</v>
      </c>
    </row>
    <row r="64" spans="1:13" ht="19.5" customHeight="1" x14ac:dyDescent="0.35">
      <c r="A64" s="110" t="s">
        <v>153</v>
      </c>
      <c r="B64" s="111" t="s">
        <v>162</v>
      </c>
      <c r="C64" s="323">
        <v>49</v>
      </c>
      <c r="D64" s="323">
        <v>54</v>
      </c>
      <c r="E64" s="323">
        <v>37</v>
      </c>
      <c r="F64" s="323">
        <v>0</v>
      </c>
      <c r="G64" s="334">
        <v>91</v>
      </c>
      <c r="H64" s="338">
        <v>0</v>
      </c>
      <c r="I64" s="323">
        <v>43</v>
      </c>
      <c r="J64" s="323">
        <v>0</v>
      </c>
      <c r="K64" s="323">
        <v>0</v>
      </c>
      <c r="L64" s="323">
        <v>0</v>
      </c>
      <c r="M64" s="341">
        <v>43</v>
      </c>
    </row>
    <row r="65" spans="1:13" ht="19.5" customHeight="1" x14ac:dyDescent="0.35">
      <c r="A65" s="105" t="s">
        <v>153</v>
      </c>
      <c r="B65" s="106" t="s">
        <v>163</v>
      </c>
      <c r="C65" s="322">
        <v>24</v>
      </c>
      <c r="D65" s="322">
        <v>25</v>
      </c>
      <c r="E65" s="322">
        <v>25</v>
      </c>
      <c r="F65" s="322">
        <v>0</v>
      </c>
      <c r="G65" s="333">
        <v>50</v>
      </c>
      <c r="H65" s="337">
        <v>0</v>
      </c>
      <c r="I65" s="322">
        <v>0</v>
      </c>
      <c r="J65" s="322">
        <v>0</v>
      </c>
      <c r="K65" s="322">
        <v>24</v>
      </c>
      <c r="L65" s="322">
        <v>0</v>
      </c>
      <c r="M65" s="340">
        <v>24</v>
      </c>
    </row>
    <row r="66" spans="1:13" ht="19.5" customHeight="1" x14ac:dyDescent="0.35">
      <c r="A66" s="110" t="s">
        <v>153</v>
      </c>
      <c r="B66" s="111" t="s">
        <v>164</v>
      </c>
      <c r="C66" s="323">
        <v>12</v>
      </c>
      <c r="D66" s="323">
        <v>12</v>
      </c>
      <c r="E66" s="323">
        <v>11</v>
      </c>
      <c r="F66" s="323">
        <v>0</v>
      </c>
      <c r="G66" s="334">
        <v>23</v>
      </c>
      <c r="H66" s="338">
        <v>0</v>
      </c>
      <c r="I66" s="323">
        <v>9</v>
      </c>
      <c r="J66" s="323">
        <v>0</v>
      </c>
      <c r="K66" s="323">
        <v>0</v>
      </c>
      <c r="L66" s="323">
        <v>0</v>
      </c>
      <c r="M66" s="341">
        <v>9</v>
      </c>
    </row>
    <row r="67" spans="1:13" ht="19.5" customHeight="1" x14ac:dyDescent="0.35">
      <c r="A67" s="105" t="s">
        <v>153</v>
      </c>
      <c r="B67" s="106" t="s">
        <v>165</v>
      </c>
      <c r="C67" s="322">
        <v>32</v>
      </c>
      <c r="D67" s="322">
        <v>32</v>
      </c>
      <c r="E67" s="322">
        <v>31</v>
      </c>
      <c r="F67" s="322">
        <v>0</v>
      </c>
      <c r="G67" s="333">
        <v>63</v>
      </c>
      <c r="H67" s="337">
        <v>0</v>
      </c>
      <c r="I67" s="322">
        <v>31</v>
      </c>
      <c r="J67" s="322">
        <v>0</v>
      </c>
      <c r="K67" s="322">
        <v>0</v>
      </c>
      <c r="L67" s="322">
        <v>0</v>
      </c>
      <c r="M67" s="340">
        <v>31</v>
      </c>
    </row>
    <row r="68" spans="1:13" ht="19.5" customHeight="1" x14ac:dyDescent="0.35">
      <c r="A68" s="110" t="s">
        <v>153</v>
      </c>
      <c r="B68" s="111" t="s">
        <v>166</v>
      </c>
      <c r="C68" s="323">
        <v>24</v>
      </c>
      <c r="D68" s="323">
        <v>26</v>
      </c>
      <c r="E68" s="323">
        <v>24</v>
      </c>
      <c r="F68" s="323">
        <v>0</v>
      </c>
      <c r="G68" s="334">
        <v>50</v>
      </c>
      <c r="H68" s="338">
        <v>0</v>
      </c>
      <c r="I68" s="323">
        <v>25</v>
      </c>
      <c r="J68" s="323">
        <v>0</v>
      </c>
      <c r="K68" s="323">
        <v>0</v>
      </c>
      <c r="L68" s="323">
        <v>0</v>
      </c>
      <c r="M68" s="341">
        <v>25</v>
      </c>
    </row>
    <row r="69" spans="1:13" ht="19.5" customHeight="1" x14ac:dyDescent="0.35">
      <c r="A69" s="105" t="s">
        <v>153</v>
      </c>
      <c r="B69" s="106" t="s">
        <v>167</v>
      </c>
      <c r="C69" s="322">
        <v>12</v>
      </c>
      <c r="D69" s="322">
        <v>12</v>
      </c>
      <c r="E69" s="322">
        <v>11</v>
      </c>
      <c r="F69" s="322">
        <v>0</v>
      </c>
      <c r="G69" s="333">
        <v>23</v>
      </c>
      <c r="H69" s="337">
        <v>0</v>
      </c>
      <c r="I69" s="322">
        <v>9</v>
      </c>
      <c r="J69" s="322">
        <v>0</v>
      </c>
      <c r="K69" s="322">
        <v>0</v>
      </c>
      <c r="L69" s="322">
        <v>0</v>
      </c>
      <c r="M69" s="340">
        <v>9</v>
      </c>
    </row>
    <row r="70" spans="1:13" ht="19.5" customHeight="1" x14ac:dyDescent="0.35">
      <c r="A70" s="110" t="s">
        <v>153</v>
      </c>
      <c r="B70" s="111" t="s">
        <v>168</v>
      </c>
      <c r="C70" s="323">
        <v>36</v>
      </c>
      <c r="D70" s="323">
        <v>36</v>
      </c>
      <c r="E70" s="323">
        <v>30</v>
      </c>
      <c r="F70" s="323">
        <v>0</v>
      </c>
      <c r="G70" s="334">
        <v>66</v>
      </c>
      <c r="H70" s="338">
        <v>0</v>
      </c>
      <c r="I70" s="323">
        <v>34</v>
      </c>
      <c r="J70" s="323">
        <v>0</v>
      </c>
      <c r="K70" s="323">
        <v>0</v>
      </c>
      <c r="L70" s="323">
        <v>0</v>
      </c>
      <c r="M70" s="341">
        <v>34</v>
      </c>
    </row>
    <row r="71" spans="1:13" ht="19.5" customHeight="1" x14ac:dyDescent="0.35">
      <c r="A71" s="105" t="s">
        <v>153</v>
      </c>
      <c r="B71" s="106" t="s">
        <v>169</v>
      </c>
      <c r="C71" s="322">
        <v>16</v>
      </c>
      <c r="D71" s="322">
        <v>15</v>
      </c>
      <c r="E71" s="322">
        <v>14</v>
      </c>
      <c r="F71" s="322">
        <v>0</v>
      </c>
      <c r="G71" s="333">
        <v>29</v>
      </c>
      <c r="H71" s="337">
        <v>0</v>
      </c>
      <c r="I71" s="322">
        <v>8</v>
      </c>
      <c r="J71" s="322">
        <v>0</v>
      </c>
      <c r="K71" s="322">
        <v>0</v>
      </c>
      <c r="L71" s="322">
        <v>0</v>
      </c>
      <c r="M71" s="340">
        <v>8</v>
      </c>
    </row>
    <row r="72" spans="1:13" ht="19.5" customHeight="1" x14ac:dyDescent="0.35">
      <c r="A72" s="110" t="s">
        <v>153</v>
      </c>
      <c r="B72" s="111" t="s">
        <v>170</v>
      </c>
      <c r="C72" s="323">
        <v>30</v>
      </c>
      <c r="D72" s="323">
        <v>27</v>
      </c>
      <c r="E72" s="323">
        <v>23</v>
      </c>
      <c r="F72" s="323">
        <v>0</v>
      </c>
      <c r="G72" s="334">
        <v>50</v>
      </c>
      <c r="H72" s="338">
        <v>29</v>
      </c>
      <c r="I72" s="323">
        <v>0</v>
      </c>
      <c r="J72" s="323">
        <v>0</v>
      </c>
      <c r="K72" s="323">
        <v>0</v>
      </c>
      <c r="L72" s="323">
        <v>0</v>
      </c>
      <c r="M72" s="341">
        <v>29</v>
      </c>
    </row>
    <row r="73" spans="1:13" ht="19.5" customHeight="1" x14ac:dyDescent="0.35">
      <c r="A73" s="105" t="s">
        <v>153</v>
      </c>
      <c r="B73" s="106" t="s">
        <v>171</v>
      </c>
      <c r="C73" s="322">
        <v>25</v>
      </c>
      <c r="D73" s="322">
        <v>25</v>
      </c>
      <c r="E73" s="322">
        <v>21</v>
      </c>
      <c r="F73" s="322">
        <v>0</v>
      </c>
      <c r="G73" s="333">
        <v>46</v>
      </c>
      <c r="H73" s="337">
        <v>0</v>
      </c>
      <c r="I73" s="322">
        <v>18</v>
      </c>
      <c r="J73" s="322">
        <v>0</v>
      </c>
      <c r="K73" s="322">
        <v>0</v>
      </c>
      <c r="L73" s="322">
        <v>0</v>
      </c>
      <c r="M73" s="340">
        <v>18</v>
      </c>
    </row>
    <row r="74" spans="1:13" ht="19.5" customHeight="1" x14ac:dyDescent="0.35">
      <c r="A74" s="110" t="s">
        <v>172</v>
      </c>
      <c r="B74" s="111" t="s">
        <v>173</v>
      </c>
      <c r="C74" s="323">
        <v>20</v>
      </c>
      <c r="D74" s="323">
        <v>20</v>
      </c>
      <c r="E74" s="323">
        <v>12</v>
      </c>
      <c r="F74" s="323">
        <v>0</v>
      </c>
      <c r="G74" s="334">
        <v>32</v>
      </c>
      <c r="H74" s="338">
        <v>0</v>
      </c>
      <c r="I74" s="323">
        <v>12</v>
      </c>
      <c r="J74" s="323">
        <v>0</v>
      </c>
      <c r="K74" s="323">
        <v>0</v>
      </c>
      <c r="L74" s="323">
        <v>0</v>
      </c>
      <c r="M74" s="341">
        <v>12</v>
      </c>
    </row>
    <row r="75" spans="1:13" ht="19.5" customHeight="1" x14ac:dyDescent="0.35">
      <c r="A75" s="105" t="s">
        <v>172</v>
      </c>
      <c r="B75" s="106" t="s">
        <v>174</v>
      </c>
      <c r="C75" s="322">
        <v>16</v>
      </c>
      <c r="D75" s="322">
        <v>16</v>
      </c>
      <c r="E75" s="322">
        <v>9</v>
      </c>
      <c r="F75" s="322">
        <v>0</v>
      </c>
      <c r="G75" s="333">
        <v>25</v>
      </c>
      <c r="H75" s="337">
        <v>0</v>
      </c>
      <c r="I75" s="322">
        <v>11</v>
      </c>
      <c r="J75" s="322">
        <v>0</v>
      </c>
      <c r="K75" s="322">
        <v>0</v>
      </c>
      <c r="L75" s="322">
        <v>0</v>
      </c>
      <c r="M75" s="340">
        <v>11</v>
      </c>
    </row>
    <row r="76" spans="1:13" ht="19.5" customHeight="1" x14ac:dyDescent="0.35">
      <c r="A76" s="110" t="s">
        <v>172</v>
      </c>
      <c r="B76" s="111" t="s">
        <v>175</v>
      </c>
      <c r="C76" s="323">
        <v>15</v>
      </c>
      <c r="D76" s="323">
        <v>15</v>
      </c>
      <c r="E76" s="323">
        <v>14</v>
      </c>
      <c r="F76" s="323">
        <v>0</v>
      </c>
      <c r="G76" s="334">
        <v>29</v>
      </c>
      <c r="H76" s="338">
        <v>0</v>
      </c>
      <c r="I76" s="323">
        <v>14</v>
      </c>
      <c r="J76" s="323">
        <v>0</v>
      </c>
      <c r="K76" s="323">
        <v>0</v>
      </c>
      <c r="L76" s="323">
        <v>0</v>
      </c>
      <c r="M76" s="341">
        <v>14</v>
      </c>
    </row>
    <row r="77" spans="1:13" ht="19.5" customHeight="1" x14ac:dyDescent="0.35">
      <c r="A77" s="105" t="s">
        <v>172</v>
      </c>
      <c r="B77" s="106" t="s">
        <v>176</v>
      </c>
      <c r="C77" s="322">
        <v>30</v>
      </c>
      <c r="D77" s="322">
        <v>29</v>
      </c>
      <c r="E77" s="322">
        <v>26</v>
      </c>
      <c r="F77" s="322">
        <v>0</v>
      </c>
      <c r="G77" s="333">
        <v>55</v>
      </c>
      <c r="H77" s="337">
        <v>0</v>
      </c>
      <c r="I77" s="322">
        <v>0</v>
      </c>
      <c r="J77" s="322">
        <v>29</v>
      </c>
      <c r="K77" s="322">
        <v>0</v>
      </c>
      <c r="L77" s="322">
        <v>0</v>
      </c>
      <c r="M77" s="340">
        <v>29</v>
      </c>
    </row>
    <row r="78" spans="1:13" ht="19.5" customHeight="1" x14ac:dyDescent="0.35">
      <c r="A78" s="110" t="s">
        <v>172</v>
      </c>
      <c r="B78" s="111" t="s">
        <v>177</v>
      </c>
      <c r="C78" s="323">
        <v>32</v>
      </c>
      <c r="D78" s="323">
        <v>32</v>
      </c>
      <c r="E78" s="323">
        <v>28</v>
      </c>
      <c r="F78" s="323">
        <v>0</v>
      </c>
      <c r="G78" s="334">
        <v>60</v>
      </c>
      <c r="H78" s="338">
        <v>0</v>
      </c>
      <c r="I78" s="323">
        <v>32</v>
      </c>
      <c r="J78" s="323">
        <v>0</v>
      </c>
      <c r="K78" s="323">
        <v>0</v>
      </c>
      <c r="L78" s="323">
        <v>0</v>
      </c>
      <c r="M78" s="341">
        <v>32</v>
      </c>
    </row>
    <row r="79" spans="1:13" ht="19.5" customHeight="1" x14ac:dyDescent="0.35">
      <c r="A79" s="105" t="s">
        <v>172</v>
      </c>
      <c r="B79" s="106" t="s">
        <v>178</v>
      </c>
      <c r="C79" s="322">
        <v>28</v>
      </c>
      <c r="D79" s="322">
        <v>28</v>
      </c>
      <c r="E79" s="322">
        <v>27</v>
      </c>
      <c r="F79" s="322">
        <v>0</v>
      </c>
      <c r="G79" s="333">
        <v>55</v>
      </c>
      <c r="H79" s="337">
        <v>0</v>
      </c>
      <c r="I79" s="322">
        <v>0</v>
      </c>
      <c r="J79" s="322">
        <v>27</v>
      </c>
      <c r="K79" s="322">
        <v>0</v>
      </c>
      <c r="L79" s="322">
        <v>0</v>
      </c>
      <c r="M79" s="340">
        <v>27</v>
      </c>
    </row>
    <row r="80" spans="1:13" ht="19.5" customHeight="1" x14ac:dyDescent="0.35">
      <c r="A80" s="110" t="s">
        <v>172</v>
      </c>
      <c r="B80" s="111" t="s">
        <v>179</v>
      </c>
      <c r="C80" s="323">
        <v>16</v>
      </c>
      <c r="D80" s="323">
        <v>16</v>
      </c>
      <c r="E80" s="323">
        <v>15</v>
      </c>
      <c r="F80" s="323">
        <v>0</v>
      </c>
      <c r="G80" s="334">
        <v>31</v>
      </c>
      <c r="H80" s="338">
        <v>0</v>
      </c>
      <c r="I80" s="323">
        <v>14</v>
      </c>
      <c r="J80" s="323">
        <v>0</v>
      </c>
      <c r="K80" s="323">
        <v>0</v>
      </c>
      <c r="L80" s="323">
        <v>0</v>
      </c>
      <c r="M80" s="341">
        <v>14</v>
      </c>
    </row>
    <row r="81" spans="1:13" ht="19.5" customHeight="1" x14ac:dyDescent="0.35">
      <c r="A81" s="105" t="s">
        <v>172</v>
      </c>
      <c r="B81" s="106" t="s">
        <v>180</v>
      </c>
      <c r="C81" s="322">
        <v>40</v>
      </c>
      <c r="D81" s="322">
        <v>38</v>
      </c>
      <c r="E81" s="322">
        <v>34</v>
      </c>
      <c r="F81" s="322">
        <v>28</v>
      </c>
      <c r="G81" s="333">
        <v>100</v>
      </c>
      <c r="H81" s="337">
        <v>0</v>
      </c>
      <c r="I81" s="322">
        <v>35</v>
      </c>
      <c r="J81" s="322">
        <v>0</v>
      </c>
      <c r="K81" s="322">
        <v>0</v>
      </c>
      <c r="L81" s="322">
        <v>0</v>
      </c>
      <c r="M81" s="340">
        <v>35</v>
      </c>
    </row>
    <row r="82" spans="1:13" ht="19.5" customHeight="1" x14ac:dyDescent="0.35">
      <c r="A82" s="110" t="s">
        <v>172</v>
      </c>
      <c r="B82" s="111" t="s">
        <v>181</v>
      </c>
      <c r="C82" s="323">
        <v>14</v>
      </c>
      <c r="D82" s="323">
        <v>14</v>
      </c>
      <c r="E82" s="323">
        <v>13</v>
      </c>
      <c r="F82" s="323">
        <v>0</v>
      </c>
      <c r="G82" s="334">
        <v>27</v>
      </c>
      <c r="H82" s="338">
        <v>0</v>
      </c>
      <c r="I82" s="323">
        <v>14</v>
      </c>
      <c r="J82" s="323">
        <v>0</v>
      </c>
      <c r="K82" s="323">
        <v>0</v>
      </c>
      <c r="L82" s="323">
        <v>0</v>
      </c>
      <c r="M82" s="341">
        <v>14</v>
      </c>
    </row>
    <row r="83" spans="1:13" ht="19.5" customHeight="1" x14ac:dyDescent="0.35">
      <c r="A83" s="105" t="s">
        <v>172</v>
      </c>
      <c r="B83" s="106" t="s">
        <v>182</v>
      </c>
      <c r="C83" s="322">
        <v>15</v>
      </c>
      <c r="D83" s="322">
        <v>15</v>
      </c>
      <c r="E83" s="322">
        <v>13</v>
      </c>
      <c r="F83" s="322">
        <v>0</v>
      </c>
      <c r="G83" s="333">
        <v>28</v>
      </c>
      <c r="H83" s="337">
        <v>0</v>
      </c>
      <c r="I83" s="322">
        <v>11</v>
      </c>
      <c r="J83" s="322">
        <v>0</v>
      </c>
      <c r="K83" s="322">
        <v>0</v>
      </c>
      <c r="L83" s="322">
        <v>0</v>
      </c>
      <c r="M83" s="340">
        <v>11</v>
      </c>
    </row>
    <row r="84" spans="1:13" ht="19.5" customHeight="1" x14ac:dyDescent="0.35">
      <c r="A84" s="110" t="s">
        <v>172</v>
      </c>
      <c r="B84" s="111" t="s">
        <v>183</v>
      </c>
      <c r="C84" s="323">
        <v>32</v>
      </c>
      <c r="D84" s="323">
        <v>32</v>
      </c>
      <c r="E84" s="323">
        <v>16</v>
      </c>
      <c r="F84" s="323">
        <v>0</v>
      </c>
      <c r="G84" s="334">
        <v>48</v>
      </c>
      <c r="H84" s="338">
        <v>0</v>
      </c>
      <c r="I84" s="323">
        <v>24</v>
      </c>
      <c r="J84" s="323">
        <v>0</v>
      </c>
      <c r="K84" s="323">
        <v>0</v>
      </c>
      <c r="L84" s="323">
        <v>0</v>
      </c>
      <c r="M84" s="341">
        <v>24</v>
      </c>
    </row>
    <row r="85" spans="1:13" ht="19.5" customHeight="1" x14ac:dyDescent="0.35">
      <c r="A85" s="105" t="s">
        <v>172</v>
      </c>
      <c r="B85" s="106" t="s">
        <v>184</v>
      </c>
      <c r="C85" s="322">
        <v>26</v>
      </c>
      <c r="D85" s="322">
        <v>26</v>
      </c>
      <c r="E85" s="322">
        <v>25</v>
      </c>
      <c r="F85" s="322">
        <v>0</v>
      </c>
      <c r="G85" s="333">
        <v>51</v>
      </c>
      <c r="H85" s="337">
        <v>0</v>
      </c>
      <c r="I85" s="322">
        <v>24</v>
      </c>
      <c r="J85" s="322">
        <v>0</v>
      </c>
      <c r="K85" s="322">
        <v>0</v>
      </c>
      <c r="L85" s="322">
        <v>0</v>
      </c>
      <c r="M85" s="340">
        <v>24</v>
      </c>
    </row>
    <row r="86" spans="1:13" ht="19.5" customHeight="1" x14ac:dyDescent="0.35">
      <c r="A86" s="110" t="s">
        <v>172</v>
      </c>
      <c r="B86" s="111" t="s">
        <v>185</v>
      </c>
      <c r="C86" s="323">
        <v>12</v>
      </c>
      <c r="D86" s="323">
        <v>12</v>
      </c>
      <c r="E86" s="323">
        <v>9</v>
      </c>
      <c r="F86" s="323">
        <v>0</v>
      </c>
      <c r="G86" s="334">
        <v>21</v>
      </c>
      <c r="H86" s="338">
        <v>0</v>
      </c>
      <c r="I86" s="323">
        <v>8</v>
      </c>
      <c r="J86" s="323">
        <v>0</v>
      </c>
      <c r="K86" s="323">
        <v>0</v>
      </c>
      <c r="L86" s="323">
        <v>0</v>
      </c>
      <c r="M86" s="341">
        <v>8</v>
      </c>
    </row>
    <row r="87" spans="1:13" ht="19.5" customHeight="1" x14ac:dyDescent="0.35">
      <c r="A87" s="105" t="s">
        <v>172</v>
      </c>
      <c r="B87" s="106" t="s">
        <v>186</v>
      </c>
      <c r="C87" s="322">
        <v>14</v>
      </c>
      <c r="D87" s="322">
        <v>12</v>
      </c>
      <c r="E87" s="322">
        <v>14</v>
      </c>
      <c r="F87" s="322">
        <v>0</v>
      </c>
      <c r="G87" s="333">
        <v>26</v>
      </c>
      <c r="H87" s="337">
        <v>0</v>
      </c>
      <c r="I87" s="322">
        <v>24</v>
      </c>
      <c r="J87" s="322">
        <v>0</v>
      </c>
      <c r="K87" s="322">
        <v>0</v>
      </c>
      <c r="L87" s="322">
        <v>0</v>
      </c>
      <c r="M87" s="340">
        <v>24</v>
      </c>
    </row>
    <row r="88" spans="1:13" ht="19.5" customHeight="1" x14ac:dyDescent="0.35">
      <c r="A88" s="110" t="s">
        <v>172</v>
      </c>
      <c r="B88" s="111" t="s">
        <v>187</v>
      </c>
      <c r="C88" s="323">
        <v>14</v>
      </c>
      <c r="D88" s="323">
        <v>14</v>
      </c>
      <c r="E88" s="323">
        <v>14</v>
      </c>
      <c r="F88" s="323">
        <v>0</v>
      </c>
      <c r="G88" s="334">
        <v>28</v>
      </c>
      <c r="H88" s="338">
        <v>0</v>
      </c>
      <c r="I88" s="323">
        <v>11</v>
      </c>
      <c r="J88" s="323">
        <v>0</v>
      </c>
      <c r="K88" s="323">
        <v>0</v>
      </c>
      <c r="L88" s="323">
        <v>0</v>
      </c>
      <c r="M88" s="341">
        <v>11</v>
      </c>
    </row>
    <row r="89" spans="1:13" ht="19.5" customHeight="1" x14ac:dyDescent="0.35">
      <c r="A89" s="105" t="s">
        <v>188</v>
      </c>
      <c r="B89" s="106" t="s">
        <v>189</v>
      </c>
      <c r="C89" s="322">
        <v>15</v>
      </c>
      <c r="D89" s="322">
        <v>15</v>
      </c>
      <c r="E89" s="322">
        <v>0</v>
      </c>
      <c r="F89" s="322">
        <v>0</v>
      </c>
      <c r="G89" s="333">
        <v>15</v>
      </c>
      <c r="H89" s="337">
        <v>0</v>
      </c>
      <c r="I89" s="322">
        <v>15</v>
      </c>
      <c r="J89" s="322">
        <v>0</v>
      </c>
      <c r="K89" s="322">
        <v>0</v>
      </c>
      <c r="L89" s="322">
        <v>0</v>
      </c>
      <c r="M89" s="340">
        <v>15</v>
      </c>
    </row>
    <row r="90" spans="1:13" ht="19.5" customHeight="1" x14ac:dyDescent="0.35">
      <c r="A90" s="110" t="s">
        <v>188</v>
      </c>
      <c r="B90" s="111" t="s">
        <v>190</v>
      </c>
      <c r="C90" s="323">
        <v>20</v>
      </c>
      <c r="D90" s="323">
        <v>20</v>
      </c>
      <c r="E90" s="323">
        <v>18</v>
      </c>
      <c r="F90" s="323">
        <v>19</v>
      </c>
      <c r="G90" s="334">
        <v>57</v>
      </c>
      <c r="H90" s="338">
        <v>0</v>
      </c>
      <c r="I90" s="323">
        <v>0</v>
      </c>
      <c r="J90" s="323">
        <v>18</v>
      </c>
      <c r="K90" s="323">
        <v>0</v>
      </c>
      <c r="L90" s="323">
        <v>0</v>
      </c>
      <c r="M90" s="341">
        <v>18</v>
      </c>
    </row>
    <row r="91" spans="1:13" ht="19.5" customHeight="1" x14ac:dyDescent="0.35">
      <c r="A91" s="105" t="s">
        <v>191</v>
      </c>
      <c r="B91" s="106" t="s">
        <v>192</v>
      </c>
      <c r="C91" s="322">
        <v>60</v>
      </c>
      <c r="D91" s="322">
        <v>59</v>
      </c>
      <c r="E91" s="322">
        <v>50</v>
      </c>
      <c r="F91" s="322">
        <v>0</v>
      </c>
      <c r="G91" s="333">
        <v>109</v>
      </c>
      <c r="H91" s="337">
        <v>0</v>
      </c>
      <c r="I91" s="322">
        <v>49</v>
      </c>
      <c r="J91" s="322">
        <v>0</v>
      </c>
      <c r="K91" s="322">
        <v>0</v>
      </c>
      <c r="L91" s="322">
        <v>0</v>
      </c>
      <c r="M91" s="340">
        <v>49</v>
      </c>
    </row>
    <row r="92" spans="1:13" ht="19.5" customHeight="1" x14ac:dyDescent="0.35">
      <c r="A92" s="110" t="s">
        <v>191</v>
      </c>
      <c r="B92" s="111" t="s">
        <v>193</v>
      </c>
      <c r="C92" s="323">
        <v>10</v>
      </c>
      <c r="D92" s="323">
        <v>10</v>
      </c>
      <c r="E92" s="323">
        <v>10</v>
      </c>
      <c r="F92" s="323">
        <v>0</v>
      </c>
      <c r="G92" s="334">
        <v>20</v>
      </c>
      <c r="H92" s="338">
        <v>0</v>
      </c>
      <c r="I92" s="323">
        <v>10</v>
      </c>
      <c r="J92" s="323">
        <v>0</v>
      </c>
      <c r="K92" s="323">
        <v>0</v>
      </c>
      <c r="L92" s="323">
        <v>0</v>
      </c>
      <c r="M92" s="341">
        <v>10</v>
      </c>
    </row>
    <row r="93" spans="1:13" ht="19.5" customHeight="1" x14ac:dyDescent="0.35">
      <c r="A93" s="105" t="s">
        <v>191</v>
      </c>
      <c r="B93" s="106" t="s">
        <v>194</v>
      </c>
      <c r="C93" s="322">
        <v>32</v>
      </c>
      <c r="D93" s="322">
        <v>32</v>
      </c>
      <c r="E93" s="322">
        <v>32</v>
      </c>
      <c r="F93" s="322">
        <v>0</v>
      </c>
      <c r="G93" s="333">
        <v>64</v>
      </c>
      <c r="H93" s="337">
        <v>0</v>
      </c>
      <c r="I93" s="322">
        <v>0</v>
      </c>
      <c r="J93" s="322">
        <v>33</v>
      </c>
      <c r="K93" s="322">
        <v>0</v>
      </c>
      <c r="L93" s="322">
        <v>0</v>
      </c>
      <c r="M93" s="340">
        <v>33</v>
      </c>
    </row>
    <row r="94" spans="1:13" ht="19.5" customHeight="1" x14ac:dyDescent="0.35">
      <c r="A94" s="110" t="s">
        <v>195</v>
      </c>
      <c r="B94" s="111" t="s">
        <v>196</v>
      </c>
      <c r="C94" s="323">
        <v>30</v>
      </c>
      <c r="D94" s="323">
        <v>28</v>
      </c>
      <c r="E94" s="323">
        <v>26</v>
      </c>
      <c r="F94" s="323">
        <v>0</v>
      </c>
      <c r="G94" s="334">
        <v>54</v>
      </c>
      <c r="H94" s="338">
        <v>0</v>
      </c>
      <c r="I94" s="323">
        <v>27</v>
      </c>
      <c r="J94" s="323">
        <v>0</v>
      </c>
      <c r="K94" s="323">
        <v>0</v>
      </c>
      <c r="L94" s="323">
        <v>0</v>
      </c>
      <c r="M94" s="341">
        <v>27</v>
      </c>
    </row>
    <row r="95" spans="1:13" ht="19.5" customHeight="1" x14ac:dyDescent="0.35">
      <c r="A95" s="105" t="s">
        <v>195</v>
      </c>
      <c r="B95" s="106" t="s">
        <v>197</v>
      </c>
      <c r="C95" s="322">
        <v>30</v>
      </c>
      <c r="D95" s="322">
        <v>30</v>
      </c>
      <c r="E95" s="322">
        <v>28</v>
      </c>
      <c r="F95" s="322">
        <v>0</v>
      </c>
      <c r="G95" s="333">
        <v>58</v>
      </c>
      <c r="H95" s="337">
        <v>0</v>
      </c>
      <c r="I95" s="322">
        <v>27</v>
      </c>
      <c r="J95" s="322">
        <v>0</v>
      </c>
      <c r="K95" s="322">
        <v>0</v>
      </c>
      <c r="L95" s="322">
        <v>0</v>
      </c>
      <c r="M95" s="340">
        <v>27</v>
      </c>
    </row>
    <row r="96" spans="1:13" ht="19.5" customHeight="1" x14ac:dyDescent="0.35">
      <c r="A96" s="110" t="s">
        <v>195</v>
      </c>
      <c r="B96" s="111" t="s">
        <v>198</v>
      </c>
      <c r="C96" s="323">
        <v>24</v>
      </c>
      <c r="D96" s="323">
        <v>24</v>
      </c>
      <c r="E96" s="323">
        <v>24</v>
      </c>
      <c r="F96" s="323">
        <v>0</v>
      </c>
      <c r="G96" s="334">
        <v>48</v>
      </c>
      <c r="H96" s="338">
        <v>0</v>
      </c>
      <c r="I96" s="323">
        <v>19</v>
      </c>
      <c r="J96" s="323">
        <v>0</v>
      </c>
      <c r="K96" s="323">
        <v>0</v>
      </c>
      <c r="L96" s="323">
        <v>0</v>
      </c>
      <c r="M96" s="341">
        <v>19</v>
      </c>
    </row>
    <row r="97" spans="1:13" ht="19.5" customHeight="1" x14ac:dyDescent="0.35">
      <c r="A97" s="105" t="s">
        <v>195</v>
      </c>
      <c r="B97" s="106" t="s">
        <v>199</v>
      </c>
      <c r="C97" s="322">
        <v>60</v>
      </c>
      <c r="D97" s="322">
        <v>58</v>
      </c>
      <c r="E97" s="322">
        <v>24</v>
      </c>
      <c r="F97" s="322">
        <v>0</v>
      </c>
      <c r="G97" s="333">
        <v>82</v>
      </c>
      <c r="H97" s="337">
        <v>0</v>
      </c>
      <c r="I97" s="322">
        <v>43</v>
      </c>
      <c r="J97" s="322">
        <v>0</v>
      </c>
      <c r="K97" s="322">
        <v>0</v>
      </c>
      <c r="L97" s="322">
        <v>0</v>
      </c>
      <c r="M97" s="340">
        <v>43</v>
      </c>
    </row>
    <row r="98" spans="1:13" ht="19.5" customHeight="1" x14ac:dyDescent="0.35">
      <c r="A98" s="110" t="s">
        <v>195</v>
      </c>
      <c r="B98" s="111" t="s">
        <v>200</v>
      </c>
      <c r="C98" s="323">
        <v>36</v>
      </c>
      <c r="D98" s="323">
        <v>36</v>
      </c>
      <c r="E98" s="323">
        <v>21</v>
      </c>
      <c r="F98" s="323">
        <v>0</v>
      </c>
      <c r="G98" s="334">
        <v>57</v>
      </c>
      <c r="H98" s="338">
        <v>0</v>
      </c>
      <c r="I98" s="323">
        <v>26</v>
      </c>
      <c r="J98" s="323">
        <v>0</v>
      </c>
      <c r="K98" s="323">
        <v>0</v>
      </c>
      <c r="L98" s="323">
        <v>0</v>
      </c>
      <c r="M98" s="341">
        <v>26</v>
      </c>
    </row>
    <row r="99" spans="1:13" ht="19.5" customHeight="1" x14ac:dyDescent="0.35">
      <c r="A99" s="105" t="s">
        <v>195</v>
      </c>
      <c r="B99" s="106" t="s">
        <v>201</v>
      </c>
      <c r="C99" s="322">
        <v>24</v>
      </c>
      <c r="D99" s="322">
        <v>24</v>
      </c>
      <c r="E99" s="322">
        <v>18</v>
      </c>
      <c r="F99" s="322">
        <v>0</v>
      </c>
      <c r="G99" s="333">
        <v>42</v>
      </c>
      <c r="H99" s="337">
        <v>0</v>
      </c>
      <c r="I99" s="322">
        <v>19</v>
      </c>
      <c r="J99" s="322">
        <v>0</v>
      </c>
      <c r="K99" s="322">
        <v>0</v>
      </c>
      <c r="L99" s="322">
        <v>0</v>
      </c>
      <c r="M99" s="340">
        <v>19</v>
      </c>
    </row>
    <row r="100" spans="1:13" ht="19.5" customHeight="1" x14ac:dyDescent="0.35">
      <c r="A100" s="110" t="s">
        <v>195</v>
      </c>
      <c r="B100" s="111" t="s">
        <v>202</v>
      </c>
      <c r="C100" s="323">
        <v>30</v>
      </c>
      <c r="D100" s="323">
        <v>30</v>
      </c>
      <c r="E100" s="323">
        <v>23</v>
      </c>
      <c r="F100" s="323">
        <v>0</v>
      </c>
      <c r="G100" s="334">
        <v>53</v>
      </c>
      <c r="H100" s="338">
        <v>0</v>
      </c>
      <c r="I100" s="323">
        <v>26</v>
      </c>
      <c r="J100" s="323">
        <v>0</v>
      </c>
      <c r="K100" s="323">
        <v>0</v>
      </c>
      <c r="L100" s="323">
        <v>0</v>
      </c>
      <c r="M100" s="341">
        <v>26</v>
      </c>
    </row>
    <row r="101" spans="1:13" ht="19.5" customHeight="1" x14ac:dyDescent="0.35">
      <c r="A101" s="105" t="s">
        <v>195</v>
      </c>
      <c r="B101" s="106" t="s">
        <v>203</v>
      </c>
      <c r="C101" s="322">
        <v>28</v>
      </c>
      <c r="D101" s="322">
        <v>23</v>
      </c>
      <c r="E101" s="322">
        <v>20</v>
      </c>
      <c r="F101" s="322">
        <v>0</v>
      </c>
      <c r="G101" s="333">
        <v>43</v>
      </c>
      <c r="H101" s="337">
        <v>0</v>
      </c>
      <c r="I101" s="322">
        <v>13</v>
      </c>
      <c r="J101" s="322">
        <v>0</v>
      </c>
      <c r="K101" s="322">
        <v>0</v>
      </c>
      <c r="L101" s="322">
        <v>0</v>
      </c>
      <c r="M101" s="340">
        <v>13</v>
      </c>
    </row>
    <row r="102" spans="1:13" ht="19.5" customHeight="1" x14ac:dyDescent="0.35">
      <c r="A102" s="110" t="s">
        <v>195</v>
      </c>
      <c r="B102" s="111" t="s">
        <v>204</v>
      </c>
      <c r="C102" s="323">
        <v>30</v>
      </c>
      <c r="D102" s="323">
        <v>25</v>
      </c>
      <c r="E102" s="323">
        <v>30</v>
      </c>
      <c r="F102" s="323">
        <v>0</v>
      </c>
      <c r="G102" s="334">
        <v>55</v>
      </c>
      <c r="H102" s="338">
        <v>0</v>
      </c>
      <c r="I102" s="323">
        <v>19</v>
      </c>
      <c r="J102" s="323">
        <v>0</v>
      </c>
      <c r="K102" s="323">
        <v>0</v>
      </c>
      <c r="L102" s="323">
        <v>0</v>
      </c>
      <c r="M102" s="341">
        <v>19</v>
      </c>
    </row>
    <row r="103" spans="1:13" ht="19.5" customHeight="1" x14ac:dyDescent="0.35">
      <c r="A103" s="105" t="s">
        <v>195</v>
      </c>
      <c r="B103" s="106" t="s">
        <v>205</v>
      </c>
      <c r="C103" s="322">
        <v>36</v>
      </c>
      <c r="D103" s="322">
        <v>35</v>
      </c>
      <c r="E103" s="322">
        <v>35</v>
      </c>
      <c r="F103" s="322">
        <v>0</v>
      </c>
      <c r="G103" s="333">
        <v>70</v>
      </c>
      <c r="H103" s="337">
        <v>0</v>
      </c>
      <c r="I103" s="322">
        <v>32</v>
      </c>
      <c r="J103" s="322">
        <v>0</v>
      </c>
      <c r="K103" s="322">
        <v>0</v>
      </c>
      <c r="L103" s="322">
        <v>0</v>
      </c>
      <c r="M103" s="340">
        <v>32</v>
      </c>
    </row>
    <row r="104" spans="1:13" ht="19.5" customHeight="1" x14ac:dyDescent="0.35">
      <c r="A104" s="110" t="s">
        <v>195</v>
      </c>
      <c r="B104" s="111" t="s">
        <v>206</v>
      </c>
      <c r="C104" s="323">
        <v>38</v>
      </c>
      <c r="D104" s="323">
        <v>30</v>
      </c>
      <c r="E104" s="323">
        <v>30</v>
      </c>
      <c r="F104" s="323">
        <v>0</v>
      </c>
      <c r="G104" s="334">
        <v>60</v>
      </c>
      <c r="H104" s="338">
        <v>0</v>
      </c>
      <c r="I104" s="323">
        <v>28</v>
      </c>
      <c r="J104" s="323">
        <v>0</v>
      </c>
      <c r="K104" s="323">
        <v>0</v>
      </c>
      <c r="L104" s="323">
        <v>0</v>
      </c>
      <c r="M104" s="341">
        <v>28</v>
      </c>
    </row>
    <row r="105" spans="1:13" ht="19.5" customHeight="1" x14ac:dyDescent="0.35">
      <c r="A105" s="105" t="s">
        <v>195</v>
      </c>
      <c r="B105" s="106" t="s">
        <v>207</v>
      </c>
      <c r="C105" s="322">
        <v>20</v>
      </c>
      <c r="D105" s="322">
        <v>20</v>
      </c>
      <c r="E105" s="322">
        <v>18</v>
      </c>
      <c r="F105" s="322">
        <v>0</v>
      </c>
      <c r="G105" s="333">
        <v>38</v>
      </c>
      <c r="H105" s="337">
        <v>0</v>
      </c>
      <c r="I105" s="322">
        <v>16</v>
      </c>
      <c r="J105" s="322">
        <v>0</v>
      </c>
      <c r="K105" s="322">
        <v>0</v>
      </c>
      <c r="L105" s="322">
        <v>0</v>
      </c>
      <c r="M105" s="340">
        <v>16</v>
      </c>
    </row>
    <row r="106" spans="1:13" ht="19.5" customHeight="1" x14ac:dyDescent="0.35">
      <c r="A106" s="110" t="s">
        <v>195</v>
      </c>
      <c r="B106" s="111" t="s">
        <v>208</v>
      </c>
      <c r="C106" s="323">
        <v>35</v>
      </c>
      <c r="D106" s="323">
        <v>16</v>
      </c>
      <c r="E106" s="323">
        <v>33</v>
      </c>
      <c r="F106" s="323">
        <v>63</v>
      </c>
      <c r="G106" s="334">
        <v>112</v>
      </c>
      <c r="H106" s="338">
        <v>0</v>
      </c>
      <c r="I106" s="323">
        <v>0</v>
      </c>
      <c r="J106" s="323">
        <v>29</v>
      </c>
      <c r="K106" s="323">
        <v>0</v>
      </c>
      <c r="L106" s="323">
        <v>0</v>
      </c>
      <c r="M106" s="341">
        <v>29</v>
      </c>
    </row>
    <row r="107" spans="1:13" ht="19.5" customHeight="1" x14ac:dyDescent="0.35">
      <c r="A107" s="105" t="s">
        <v>209</v>
      </c>
      <c r="B107" s="106" t="s">
        <v>210</v>
      </c>
      <c r="C107" s="322">
        <v>24</v>
      </c>
      <c r="D107" s="322">
        <v>24</v>
      </c>
      <c r="E107" s="322">
        <v>24</v>
      </c>
      <c r="F107" s="322">
        <v>25</v>
      </c>
      <c r="G107" s="333">
        <v>73</v>
      </c>
      <c r="H107" s="337">
        <v>0</v>
      </c>
      <c r="I107" s="322">
        <v>0</v>
      </c>
      <c r="J107" s="322">
        <v>28</v>
      </c>
      <c r="K107" s="322">
        <v>0</v>
      </c>
      <c r="L107" s="322">
        <v>0</v>
      </c>
      <c r="M107" s="340">
        <v>28</v>
      </c>
    </row>
    <row r="108" spans="1:13" ht="19.5" customHeight="1" x14ac:dyDescent="0.35">
      <c r="A108" s="110" t="s">
        <v>209</v>
      </c>
      <c r="B108" s="111" t="s">
        <v>211</v>
      </c>
      <c r="C108" s="323">
        <v>24</v>
      </c>
      <c r="D108" s="323">
        <v>24</v>
      </c>
      <c r="E108" s="323">
        <v>18</v>
      </c>
      <c r="F108" s="323">
        <v>0</v>
      </c>
      <c r="G108" s="334">
        <v>42</v>
      </c>
      <c r="H108" s="338">
        <v>0</v>
      </c>
      <c r="I108" s="323">
        <v>0</v>
      </c>
      <c r="J108" s="323">
        <v>20</v>
      </c>
      <c r="K108" s="323">
        <v>0</v>
      </c>
      <c r="L108" s="323">
        <v>0</v>
      </c>
      <c r="M108" s="341">
        <v>20</v>
      </c>
    </row>
    <row r="109" spans="1:13" ht="19.5" customHeight="1" x14ac:dyDescent="0.35">
      <c r="A109" s="105" t="s">
        <v>209</v>
      </c>
      <c r="B109" s="106" t="s">
        <v>212</v>
      </c>
      <c r="C109" s="322">
        <v>20</v>
      </c>
      <c r="D109" s="322">
        <v>20</v>
      </c>
      <c r="E109" s="322">
        <v>20</v>
      </c>
      <c r="F109" s="322">
        <v>19</v>
      </c>
      <c r="G109" s="333">
        <v>59</v>
      </c>
      <c r="H109" s="337">
        <v>0</v>
      </c>
      <c r="I109" s="322">
        <v>1</v>
      </c>
      <c r="J109" s="322">
        <v>4</v>
      </c>
      <c r="K109" s="322">
        <v>0</v>
      </c>
      <c r="L109" s="322">
        <v>0</v>
      </c>
      <c r="M109" s="340">
        <v>5</v>
      </c>
    </row>
    <row r="110" spans="1:13" ht="19.5" customHeight="1" x14ac:dyDescent="0.35">
      <c r="A110" s="110" t="s">
        <v>209</v>
      </c>
      <c r="B110" s="111" t="s">
        <v>213</v>
      </c>
      <c r="C110" s="323">
        <v>20</v>
      </c>
      <c r="D110" s="323">
        <v>20</v>
      </c>
      <c r="E110" s="323">
        <v>18</v>
      </c>
      <c r="F110" s="323">
        <v>0</v>
      </c>
      <c r="G110" s="334">
        <v>38</v>
      </c>
      <c r="H110" s="338">
        <v>0</v>
      </c>
      <c r="I110" s="323">
        <v>0</v>
      </c>
      <c r="J110" s="323">
        <v>18</v>
      </c>
      <c r="K110" s="323">
        <v>0</v>
      </c>
      <c r="L110" s="323">
        <v>0</v>
      </c>
      <c r="M110" s="341">
        <v>18</v>
      </c>
    </row>
    <row r="111" spans="1:13" ht="19.5" customHeight="1" x14ac:dyDescent="0.35">
      <c r="A111" s="105" t="s">
        <v>209</v>
      </c>
      <c r="B111" s="106" t="s">
        <v>214</v>
      </c>
      <c r="C111" s="322">
        <v>18</v>
      </c>
      <c r="D111" s="322">
        <v>18</v>
      </c>
      <c r="E111" s="322">
        <v>18</v>
      </c>
      <c r="F111" s="322">
        <v>0</v>
      </c>
      <c r="G111" s="333">
        <v>36</v>
      </c>
      <c r="H111" s="337">
        <v>0</v>
      </c>
      <c r="I111" s="322">
        <v>16</v>
      </c>
      <c r="J111" s="322">
        <v>0</v>
      </c>
      <c r="K111" s="322">
        <v>0</v>
      </c>
      <c r="L111" s="322">
        <v>0</v>
      </c>
      <c r="M111" s="340">
        <v>16</v>
      </c>
    </row>
    <row r="112" spans="1:13" ht="19.5" customHeight="1" x14ac:dyDescent="0.35">
      <c r="A112" s="110" t="s">
        <v>209</v>
      </c>
      <c r="B112" s="111" t="s">
        <v>215</v>
      </c>
      <c r="C112" s="323">
        <v>16</v>
      </c>
      <c r="D112" s="323">
        <v>14</v>
      </c>
      <c r="E112" s="323">
        <v>12</v>
      </c>
      <c r="F112" s="323">
        <v>0</v>
      </c>
      <c r="G112" s="334">
        <v>26</v>
      </c>
      <c r="H112" s="338">
        <v>0</v>
      </c>
      <c r="I112" s="323">
        <v>11</v>
      </c>
      <c r="J112" s="323">
        <v>0</v>
      </c>
      <c r="K112" s="323">
        <v>0</v>
      </c>
      <c r="L112" s="323">
        <v>0</v>
      </c>
      <c r="M112" s="341">
        <v>11</v>
      </c>
    </row>
    <row r="113" spans="1:13" ht="19.5" customHeight="1" x14ac:dyDescent="0.35">
      <c r="A113" s="105" t="s">
        <v>209</v>
      </c>
      <c r="B113" s="106" t="s">
        <v>216</v>
      </c>
      <c r="C113" s="322">
        <v>24</v>
      </c>
      <c r="D113" s="322">
        <v>23</v>
      </c>
      <c r="E113" s="322">
        <v>23</v>
      </c>
      <c r="F113" s="322">
        <v>0</v>
      </c>
      <c r="G113" s="333">
        <v>46</v>
      </c>
      <c r="H113" s="337">
        <v>0</v>
      </c>
      <c r="I113" s="322">
        <v>0</v>
      </c>
      <c r="J113" s="322">
        <v>23</v>
      </c>
      <c r="K113" s="322">
        <v>0</v>
      </c>
      <c r="L113" s="322">
        <v>0</v>
      </c>
      <c r="M113" s="340">
        <v>23</v>
      </c>
    </row>
    <row r="114" spans="1:13" ht="19.5" customHeight="1" x14ac:dyDescent="0.35">
      <c r="A114" s="110" t="s">
        <v>217</v>
      </c>
      <c r="B114" s="111" t="s">
        <v>218</v>
      </c>
      <c r="C114" s="323">
        <v>24</v>
      </c>
      <c r="D114" s="323">
        <v>24</v>
      </c>
      <c r="E114" s="323">
        <v>20</v>
      </c>
      <c r="F114" s="323">
        <v>0</v>
      </c>
      <c r="G114" s="334">
        <v>44</v>
      </c>
      <c r="H114" s="338">
        <v>0</v>
      </c>
      <c r="I114" s="323">
        <v>20</v>
      </c>
      <c r="J114" s="323">
        <v>0</v>
      </c>
      <c r="K114" s="323">
        <v>0</v>
      </c>
      <c r="L114" s="323">
        <v>0</v>
      </c>
      <c r="M114" s="341">
        <v>20</v>
      </c>
    </row>
    <row r="115" spans="1:13" ht="19.5" customHeight="1" x14ac:dyDescent="0.35">
      <c r="A115" s="105" t="s">
        <v>217</v>
      </c>
      <c r="B115" s="106" t="s">
        <v>219</v>
      </c>
      <c r="C115" s="322">
        <v>20</v>
      </c>
      <c r="D115" s="322">
        <v>20</v>
      </c>
      <c r="E115" s="322">
        <v>19</v>
      </c>
      <c r="F115" s="322">
        <v>0</v>
      </c>
      <c r="G115" s="333">
        <v>39</v>
      </c>
      <c r="H115" s="337">
        <v>0</v>
      </c>
      <c r="I115" s="322">
        <v>16</v>
      </c>
      <c r="J115" s="322">
        <v>0</v>
      </c>
      <c r="K115" s="322">
        <v>0</v>
      </c>
      <c r="L115" s="322">
        <v>0</v>
      </c>
      <c r="M115" s="340">
        <v>16</v>
      </c>
    </row>
    <row r="116" spans="1:13" ht="19.5" customHeight="1" x14ac:dyDescent="0.35">
      <c r="A116" s="110" t="s">
        <v>217</v>
      </c>
      <c r="B116" s="111" t="s">
        <v>220</v>
      </c>
      <c r="C116" s="323">
        <v>20</v>
      </c>
      <c r="D116" s="323">
        <v>12</v>
      </c>
      <c r="E116" s="323">
        <v>20</v>
      </c>
      <c r="F116" s="323">
        <v>0</v>
      </c>
      <c r="G116" s="334">
        <v>32</v>
      </c>
      <c r="H116" s="338">
        <v>0</v>
      </c>
      <c r="I116" s="323">
        <v>13</v>
      </c>
      <c r="J116" s="323">
        <v>0</v>
      </c>
      <c r="K116" s="323">
        <v>0</v>
      </c>
      <c r="L116" s="323">
        <v>0</v>
      </c>
      <c r="M116" s="341">
        <v>13</v>
      </c>
    </row>
    <row r="117" spans="1:13" ht="19.5" customHeight="1" x14ac:dyDescent="0.35">
      <c r="A117" s="105" t="s">
        <v>217</v>
      </c>
      <c r="B117" s="106" t="s">
        <v>221</v>
      </c>
      <c r="C117" s="322">
        <v>15</v>
      </c>
      <c r="D117" s="322">
        <v>15</v>
      </c>
      <c r="E117" s="322">
        <v>15</v>
      </c>
      <c r="F117" s="322">
        <v>0</v>
      </c>
      <c r="G117" s="333">
        <v>30</v>
      </c>
      <c r="H117" s="337">
        <v>0</v>
      </c>
      <c r="I117" s="322">
        <v>13</v>
      </c>
      <c r="J117" s="322">
        <v>0</v>
      </c>
      <c r="K117" s="322">
        <v>0</v>
      </c>
      <c r="L117" s="322">
        <v>0</v>
      </c>
      <c r="M117" s="340">
        <v>13</v>
      </c>
    </row>
    <row r="118" spans="1:13" ht="19.5" customHeight="1" x14ac:dyDescent="0.35">
      <c r="A118" s="110" t="s">
        <v>217</v>
      </c>
      <c r="B118" s="111" t="s">
        <v>222</v>
      </c>
      <c r="C118" s="323">
        <v>20</v>
      </c>
      <c r="D118" s="323">
        <v>20</v>
      </c>
      <c r="E118" s="323">
        <v>14</v>
      </c>
      <c r="F118" s="323">
        <v>0</v>
      </c>
      <c r="G118" s="334">
        <v>34</v>
      </c>
      <c r="H118" s="338">
        <v>0</v>
      </c>
      <c r="I118" s="323">
        <v>13</v>
      </c>
      <c r="J118" s="323">
        <v>0</v>
      </c>
      <c r="K118" s="323">
        <v>0</v>
      </c>
      <c r="L118" s="323">
        <v>0</v>
      </c>
      <c r="M118" s="341">
        <v>13</v>
      </c>
    </row>
    <row r="119" spans="1:13" ht="19.5" customHeight="1" x14ac:dyDescent="0.35">
      <c r="A119" s="105" t="s">
        <v>217</v>
      </c>
      <c r="B119" s="106" t="s">
        <v>223</v>
      </c>
      <c r="C119" s="322">
        <v>24</v>
      </c>
      <c r="D119" s="322">
        <v>24</v>
      </c>
      <c r="E119" s="322">
        <v>19</v>
      </c>
      <c r="F119" s="322">
        <v>0</v>
      </c>
      <c r="G119" s="333">
        <v>43</v>
      </c>
      <c r="H119" s="337">
        <v>0</v>
      </c>
      <c r="I119" s="322">
        <v>16</v>
      </c>
      <c r="J119" s="322">
        <v>0</v>
      </c>
      <c r="K119" s="322">
        <v>0</v>
      </c>
      <c r="L119" s="322">
        <v>0</v>
      </c>
      <c r="M119" s="340">
        <v>16</v>
      </c>
    </row>
    <row r="120" spans="1:13" ht="19.5" customHeight="1" x14ac:dyDescent="0.35">
      <c r="A120" s="110" t="s">
        <v>224</v>
      </c>
      <c r="B120" s="111" t="s">
        <v>225</v>
      </c>
      <c r="C120" s="323">
        <v>16</v>
      </c>
      <c r="D120" s="323">
        <v>16</v>
      </c>
      <c r="E120" s="323">
        <v>16</v>
      </c>
      <c r="F120" s="323">
        <v>0</v>
      </c>
      <c r="G120" s="334">
        <v>32</v>
      </c>
      <c r="H120" s="338">
        <v>0</v>
      </c>
      <c r="I120" s="323">
        <v>15</v>
      </c>
      <c r="J120" s="323">
        <v>0</v>
      </c>
      <c r="K120" s="323">
        <v>0</v>
      </c>
      <c r="L120" s="323">
        <v>0</v>
      </c>
      <c r="M120" s="341">
        <v>15</v>
      </c>
    </row>
    <row r="121" spans="1:13" ht="19.5" customHeight="1" x14ac:dyDescent="0.35">
      <c r="A121" s="105" t="s">
        <v>224</v>
      </c>
      <c r="B121" s="106" t="s">
        <v>226</v>
      </c>
      <c r="C121" s="322">
        <v>30</v>
      </c>
      <c r="D121" s="322">
        <v>30</v>
      </c>
      <c r="E121" s="322">
        <v>17</v>
      </c>
      <c r="F121" s="322">
        <v>0</v>
      </c>
      <c r="G121" s="333">
        <v>47</v>
      </c>
      <c r="H121" s="337">
        <v>0</v>
      </c>
      <c r="I121" s="322">
        <v>24</v>
      </c>
      <c r="J121" s="322">
        <v>0</v>
      </c>
      <c r="K121" s="322">
        <v>0</v>
      </c>
      <c r="L121" s="322">
        <v>0</v>
      </c>
      <c r="M121" s="340">
        <v>24</v>
      </c>
    </row>
    <row r="122" spans="1:13" ht="19.5" customHeight="1" x14ac:dyDescent="0.35">
      <c r="A122" s="110" t="s">
        <v>224</v>
      </c>
      <c r="B122" s="111" t="s">
        <v>227</v>
      </c>
      <c r="C122" s="323">
        <v>14</v>
      </c>
      <c r="D122" s="323">
        <v>11</v>
      </c>
      <c r="E122" s="323">
        <v>12</v>
      </c>
      <c r="F122" s="323">
        <v>0</v>
      </c>
      <c r="G122" s="334">
        <v>23</v>
      </c>
      <c r="H122" s="338">
        <v>0</v>
      </c>
      <c r="I122" s="323">
        <v>6</v>
      </c>
      <c r="J122" s="323">
        <v>0</v>
      </c>
      <c r="K122" s="323">
        <v>0</v>
      </c>
      <c r="L122" s="323">
        <v>0</v>
      </c>
      <c r="M122" s="341">
        <v>6</v>
      </c>
    </row>
    <row r="123" spans="1:13" ht="19.5" customHeight="1" x14ac:dyDescent="0.35">
      <c r="A123" s="105" t="s">
        <v>224</v>
      </c>
      <c r="B123" s="106" t="s">
        <v>228</v>
      </c>
      <c r="C123" s="322">
        <v>36</v>
      </c>
      <c r="D123" s="322">
        <v>36</v>
      </c>
      <c r="E123" s="322">
        <v>33</v>
      </c>
      <c r="F123" s="322">
        <v>0</v>
      </c>
      <c r="G123" s="333">
        <v>69</v>
      </c>
      <c r="H123" s="337">
        <v>0</v>
      </c>
      <c r="I123" s="322">
        <v>0</v>
      </c>
      <c r="J123" s="322">
        <v>35</v>
      </c>
      <c r="K123" s="322">
        <v>0</v>
      </c>
      <c r="L123" s="322">
        <v>0</v>
      </c>
      <c r="M123" s="340">
        <v>35</v>
      </c>
    </row>
    <row r="124" spans="1:13" ht="19.5" customHeight="1" x14ac:dyDescent="0.35">
      <c r="A124" s="110" t="s">
        <v>229</v>
      </c>
      <c r="B124" s="111" t="s">
        <v>230</v>
      </c>
      <c r="C124" s="323">
        <v>15</v>
      </c>
      <c r="D124" s="323">
        <v>15</v>
      </c>
      <c r="E124" s="323">
        <v>10</v>
      </c>
      <c r="F124" s="323">
        <v>0</v>
      </c>
      <c r="G124" s="334">
        <v>25</v>
      </c>
      <c r="H124" s="338">
        <v>0</v>
      </c>
      <c r="I124" s="323">
        <v>12</v>
      </c>
      <c r="J124" s="323">
        <v>0</v>
      </c>
      <c r="K124" s="323">
        <v>0</v>
      </c>
      <c r="L124" s="323">
        <v>0</v>
      </c>
      <c r="M124" s="341">
        <v>12</v>
      </c>
    </row>
    <row r="125" spans="1:13" ht="19.5" customHeight="1" x14ac:dyDescent="0.35">
      <c r="A125" s="105" t="s">
        <v>229</v>
      </c>
      <c r="B125" s="106" t="s">
        <v>231</v>
      </c>
      <c r="C125" s="322">
        <v>24</v>
      </c>
      <c r="D125" s="322">
        <v>24</v>
      </c>
      <c r="E125" s="322">
        <v>24</v>
      </c>
      <c r="F125" s="322">
        <v>0</v>
      </c>
      <c r="G125" s="333">
        <v>48</v>
      </c>
      <c r="H125" s="337">
        <v>0</v>
      </c>
      <c r="I125" s="322">
        <v>24</v>
      </c>
      <c r="J125" s="322">
        <v>0</v>
      </c>
      <c r="K125" s="322">
        <v>0</v>
      </c>
      <c r="L125" s="322">
        <v>0</v>
      </c>
      <c r="M125" s="340">
        <v>24</v>
      </c>
    </row>
    <row r="126" spans="1:13" ht="19.5" customHeight="1" x14ac:dyDescent="0.35">
      <c r="A126" s="110" t="s">
        <v>229</v>
      </c>
      <c r="B126" s="111" t="s">
        <v>232</v>
      </c>
      <c r="C126" s="323">
        <v>30</v>
      </c>
      <c r="D126" s="323">
        <v>30</v>
      </c>
      <c r="E126" s="323">
        <v>28</v>
      </c>
      <c r="F126" s="323">
        <v>0</v>
      </c>
      <c r="G126" s="334">
        <v>58</v>
      </c>
      <c r="H126" s="338">
        <v>0</v>
      </c>
      <c r="I126" s="323">
        <v>0</v>
      </c>
      <c r="J126" s="323">
        <v>28</v>
      </c>
      <c r="K126" s="323">
        <v>0</v>
      </c>
      <c r="L126" s="323">
        <v>0</v>
      </c>
      <c r="M126" s="341">
        <v>28</v>
      </c>
    </row>
    <row r="127" spans="1:13" ht="19.5" customHeight="1" x14ac:dyDescent="0.35">
      <c r="A127" s="105" t="s">
        <v>229</v>
      </c>
      <c r="B127" s="106" t="s">
        <v>233</v>
      </c>
      <c r="C127" s="322">
        <v>28</v>
      </c>
      <c r="D127" s="322">
        <v>28</v>
      </c>
      <c r="E127" s="322">
        <v>27</v>
      </c>
      <c r="F127" s="322">
        <v>0</v>
      </c>
      <c r="G127" s="333">
        <v>55</v>
      </c>
      <c r="H127" s="337">
        <v>0</v>
      </c>
      <c r="I127" s="322">
        <v>6</v>
      </c>
      <c r="J127" s="322">
        <v>20</v>
      </c>
      <c r="K127" s="322">
        <v>0</v>
      </c>
      <c r="L127" s="322">
        <v>0</v>
      </c>
      <c r="M127" s="340">
        <v>26</v>
      </c>
    </row>
    <row r="128" spans="1:13" ht="19.5" customHeight="1" x14ac:dyDescent="0.35">
      <c r="A128" s="110" t="s">
        <v>234</v>
      </c>
      <c r="B128" s="111" t="s">
        <v>235</v>
      </c>
      <c r="C128" s="323">
        <v>38</v>
      </c>
      <c r="D128" s="323">
        <v>38</v>
      </c>
      <c r="E128" s="323">
        <v>37</v>
      </c>
      <c r="F128" s="323">
        <v>0</v>
      </c>
      <c r="G128" s="334">
        <v>75</v>
      </c>
      <c r="H128" s="338">
        <v>0</v>
      </c>
      <c r="I128" s="323">
        <v>0</v>
      </c>
      <c r="J128" s="323">
        <v>37</v>
      </c>
      <c r="K128" s="323">
        <v>0</v>
      </c>
      <c r="L128" s="323">
        <v>0</v>
      </c>
      <c r="M128" s="341">
        <v>37</v>
      </c>
    </row>
    <row r="129" spans="1:13" ht="19.5" customHeight="1" x14ac:dyDescent="0.35">
      <c r="A129" s="105" t="s">
        <v>234</v>
      </c>
      <c r="B129" s="106" t="s">
        <v>236</v>
      </c>
      <c r="C129" s="322">
        <v>12</v>
      </c>
      <c r="D129" s="322">
        <v>10</v>
      </c>
      <c r="E129" s="322">
        <v>11</v>
      </c>
      <c r="F129" s="322">
        <v>0</v>
      </c>
      <c r="G129" s="333">
        <v>21</v>
      </c>
      <c r="H129" s="337">
        <v>0</v>
      </c>
      <c r="I129" s="322">
        <v>12</v>
      </c>
      <c r="J129" s="322">
        <v>0</v>
      </c>
      <c r="K129" s="322">
        <v>0</v>
      </c>
      <c r="L129" s="322">
        <v>0</v>
      </c>
      <c r="M129" s="340">
        <v>12</v>
      </c>
    </row>
    <row r="130" spans="1:13" ht="19.5" customHeight="1" x14ac:dyDescent="0.35">
      <c r="A130" s="110" t="s">
        <v>234</v>
      </c>
      <c r="B130" s="111" t="s">
        <v>237</v>
      </c>
      <c r="C130" s="323">
        <v>30</v>
      </c>
      <c r="D130" s="323">
        <v>30</v>
      </c>
      <c r="E130" s="323">
        <v>24</v>
      </c>
      <c r="F130" s="323">
        <v>0</v>
      </c>
      <c r="G130" s="334">
        <v>54</v>
      </c>
      <c r="H130" s="338">
        <v>0</v>
      </c>
      <c r="I130" s="323">
        <v>0</v>
      </c>
      <c r="J130" s="323">
        <v>25</v>
      </c>
      <c r="K130" s="323">
        <v>0</v>
      </c>
      <c r="L130" s="323">
        <v>0</v>
      </c>
      <c r="M130" s="341">
        <v>25</v>
      </c>
    </row>
    <row r="131" spans="1:13" ht="19.5" customHeight="1" x14ac:dyDescent="0.35">
      <c r="A131" s="105" t="s">
        <v>238</v>
      </c>
      <c r="B131" s="106" t="s">
        <v>239</v>
      </c>
      <c r="C131" s="322">
        <v>20</v>
      </c>
      <c r="D131" s="322">
        <v>24</v>
      </c>
      <c r="E131" s="322">
        <v>19</v>
      </c>
      <c r="F131" s="322">
        <v>19</v>
      </c>
      <c r="G131" s="333">
        <v>62</v>
      </c>
      <c r="H131" s="337">
        <v>0</v>
      </c>
      <c r="I131" s="322">
        <v>13</v>
      </c>
      <c r="J131" s="322">
        <v>1</v>
      </c>
      <c r="K131" s="322">
        <v>0</v>
      </c>
      <c r="L131" s="322">
        <v>0</v>
      </c>
      <c r="M131" s="340">
        <v>14</v>
      </c>
    </row>
    <row r="132" spans="1:13" ht="19.5" customHeight="1" x14ac:dyDescent="0.35">
      <c r="A132" s="110" t="s">
        <v>238</v>
      </c>
      <c r="B132" s="111" t="s">
        <v>240</v>
      </c>
      <c r="C132" s="323">
        <v>60</v>
      </c>
      <c r="D132" s="323">
        <v>41</v>
      </c>
      <c r="E132" s="323">
        <v>47</v>
      </c>
      <c r="F132" s="323">
        <v>95</v>
      </c>
      <c r="G132" s="334">
        <v>183</v>
      </c>
      <c r="H132" s="338">
        <v>0</v>
      </c>
      <c r="I132" s="323">
        <v>0</v>
      </c>
      <c r="J132" s="323">
        <v>41</v>
      </c>
      <c r="K132" s="323">
        <v>0</v>
      </c>
      <c r="L132" s="323">
        <v>0</v>
      </c>
      <c r="M132" s="341">
        <v>41</v>
      </c>
    </row>
    <row r="133" spans="1:13" ht="19.5" customHeight="1" x14ac:dyDescent="0.35">
      <c r="A133" s="105" t="s">
        <v>241</v>
      </c>
      <c r="B133" s="106" t="s">
        <v>242</v>
      </c>
      <c r="C133" s="322">
        <v>20</v>
      </c>
      <c r="D133" s="322">
        <v>20</v>
      </c>
      <c r="E133" s="322">
        <v>19</v>
      </c>
      <c r="F133" s="322">
        <v>0</v>
      </c>
      <c r="G133" s="333">
        <v>39</v>
      </c>
      <c r="H133" s="337">
        <v>0</v>
      </c>
      <c r="I133" s="322">
        <v>20</v>
      </c>
      <c r="J133" s="322">
        <v>0</v>
      </c>
      <c r="K133" s="322">
        <v>0</v>
      </c>
      <c r="L133" s="322">
        <v>0</v>
      </c>
      <c r="M133" s="340">
        <v>20</v>
      </c>
    </row>
    <row r="134" spans="1:13" ht="19.5" customHeight="1" x14ac:dyDescent="0.35">
      <c r="A134" s="110" t="s">
        <v>241</v>
      </c>
      <c r="B134" s="111" t="s">
        <v>243</v>
      </c>
      <c r="C134" s="323">
        <v>20</v>
      </c>
      <c r="D134" s="323">
        <v>15</v>
      </c>
      <c r="E134" s="323">
        <v>17</v>
      </c>
      <c r="F134" s="323">
        <v>0</v>
      </c>
      <c r="G134" s="334">
        <v>32</v>
      </c>
      <c r="H134" s="338">
        <v>0</v>
      </c>
      <c r="I134" s="323">
        <v>13</v>
      </c>
      <c r="J134" s="323">
        <v>0</v>
      </c>
      <c r="K134" s="323">
        <v>0</v>
      </c>
      <c r="L134" s="323">
        <v>0</v>
      </c>
      <c r="M134" s="341">
        <v>13</v>
      </c>
    </row>
    <row r="135" spans="1:13" ht="19.5" customHeight="1" x14ac:dyDescent="0.35">
      <c r="A135" s="105" t="s">
        <v>241</v>
      </c>
      <c r="B135" s="106" t="s">
        <v>244</v>
      </c>
      <c r="C135" s="322">
        <v>34</v>
      </c>
      <c r="D135" s="322">
        <v>16</v>
      </c>
      <c r="E135" s="322">
        <v>17</v>
      </c>
      <c r="F135" s="322">
        <v>0</v>
      </c>
      <c r="G135" s="333">
        <v>33</v>
      </c>
      <c r="H135" s="337">
        <v>0</v>
      </c>
      <c r="I135" s="322">
        <v>18</v>
      </c>
      <c r="J135" s="322">
        <v>0</v>
      </c>
      <c r="K135" s="322">
        <v>0</v>
      </c>
      <c r="L135" s="322">
        <v>0</v>
      </c>
      <c r="M135" s="340">
        <v>18</v>
      </c>
    </row>
    <row r="136" spans="1:13" ht="19.5" customHeight="1" x14ac:dyDescent="0.35">
      <c r="A136" s="110" t="s">
        <v>241</v>
      </c>
      <c r="B136" s="111" t="s">
        <v>245</v>
      </c>
      <c r="C136" s="323">
        <v>20</v>
      </c>
      <c r="D136" s="323">
        <v>18</v>
      </c>
      <c r="E136" s="323">
        <v>15</v>
      </c>
      <c r="F136" s="323">
        <v>0</v>
      </c>
      <c r="G136" s="334">
        <v>33</v>
      </c>
      <c r="H136" s="338">
        <v>0</v>
      </c>
      <c r="I136" s="323">
        <v>18</v>
      </c>
      <c r="J136" s="323">
        <v>0</v>
      </c>
      <c r="K136" s="323">
        <v>0</v>
      </c>
      <c r="L136" s="323">
        <v>0</v>
      </c>
      <c r="M136" s="341">
        <v>18</v>
      </c>
    </row>
    <row r="137" spans="1:13" ht="19.5" customHeight="1" x14ac:dyDescent="0.35">
      <c r="A137" s="105" t="s">
        <v>241</v>
      </c>
      <c r="B137" s="106" t="s">
        <v>246</v>
      </c>
      <c r="C137" s="322">
        <v>16</v>
      </c>
      <c r="D137" s="322">
        <v>16</v>
      </c>
      <c r="E137" s="322">
        <v>12</v>
      </c>
      <c r="F137" s="322">
        <v>0</v>
      </c>
      <c r="G137" s="333">
        <v>28</v>
      </c>
      <c r="H137" s="337">
        <v>0</v>
      </c>
      <c r="I137" s="322">
        <v>12</v>
      </c>
      <c r="J137" s="322">
        <v>0</v>
      </c>
      <c r="K137" s="322">
        <v>0</v>
      </c>
      <c r="L137" s="322">
        <v>0</v>
      </c>
      <c r="M137" s="340">
        <v>12</v>
      </c>
    </row>
    <row r="138" spans="1:13" ht="19.5" customHeight="1" x14ac:dyDescent="0.35">
      <c r="A138" s="110" t="s">
        <v>241</v>
      </c>
      <c r="B138" s="111" t="s">
        <v>247</v>
      </c>
      <c r="C138" s="323">
        <v>40</v>
      </c>
      <c r="D138" s="323">
        <v>31</v>
      </c>
      <c r="E138" s="323">
        <v>26</v>
      </c>
      <c r="F138" s="323">
        <v>0</v>
      </c>
      <c r="G138" s="334">
        <v>57</v>
      </c>
      <c r="H138" s="338">
        <v>0</v>
      </c>
      <c r="I138" s="323">
        <v>37</v>
      </c>
      <c r="J138" s="323">
        <v>0</v>
      </c>
      <c r="K138" s="323">
        <v>0</v>
      </c>
      <c r="L138" s="323">
        <v>0</v>
      </c>
      <c r="M138" s="341">
        <v>37</v>
      </c>
    </row>
    <row r="139" spans="1:13" ht="19.5" customHeight="1" x14ac:dyDescent="0.35">
      <c r="A139" s="105" t="s">
        <v>241</v>
      </c>
      <c r="B139" s="106" t="s">
        <v>248</v>
      </c>
      <c r="C139" s="322">
        <v>14</v>
      </c>
      <c r="D139" s="322">
        <v>14</v>
      </c>
      <c r="E139" s="322">
        <v>15</v>
      </c>
      <c r="F139" s="322">
        <v>0</v>
      </c>
      <c r="G139" s="333">
        <v>29</v>
      </c>
      <c r="H139" s="337">
        <v>0</v>
      </c>
      <c r="I139" s="322">
        <v>0</v>
      </c>
      <c r="J139" s="322">
        <v>15</v>
      </c>
      <c r="K139" s="322">
        <v>0</v>
      </c>
      <c r="L139" s="322">
        <v>0</v>
      </c>
      <c r="M139" s="340">
        <v>15</v>
      </c>
    </row>
    <row r="140" spans="1:13" ht="19.5" customHeight="1" x14ac:dyDescent="0.35">
      <c r="A140" s="110" t="s">
        <v>249</v>
      </c>
      <c r="B140" s="111" t="s">
        <v>250</v>
      </c>
      <c r="C140" s="323">
        <v>22</v>
      </c>
      <c r="D140" s="323">
        <v>20</v>
      </c>
      <c r="E140" s="323">
        <v>17</v>
      </c>
      <c r="F140" s="323">
        <v>0</v>
      </c>
      <c r="G140" s="334">
        <v>37</v>
      </c>
      <c r="H140" s="338">
        <v>0</v>
      </c>
      <c r="I140" s="323">
        <v>15</v>
      </c>
      <c r="J140" s="323">
        <v>0</v>
      </c>
      <c r="K140" s="323">
        <v>0</v>
      </c>
      <c r="L140" s="323">
        <v>0</v>
      </c>
      <c r="M140" s="341">
        <v>15</v>
      </c>
    </row>
    <row r="141" spans="1:13" ht="19.5" customHeight="1" x14ac:dyDescent="0.35">
      <c r="A141" s="105" t="s">
        <v>249</v>
      </c>
      <c r="B141" s="106" t="s">
        <v>251</v>
      </c>
      <c r="C141" s="322">
        <v>24</v>
      </c>
      <c r="D141" s="322">
        <v>22</v>
      </c>
      <c r="E141" s="322">
        <v>20</v>
      </c>
      <c r="F141" s="322">
        <v>0</v>
      </c>
      <c r="G141" s="333">
        <v>42</v>
      </c>
      <c r="H141" s="337">
        <v>0</v>
      </c>
      <c r="I141" s="322">
        <v>25</v>
      </c>
      <c r="J141" s="322">
        <v>0</v>
      </c>
      <c r="K141" s="322">
        <v>0</v>
      </c>
      <c r="L141" s="322">
        <v>0</v>
      </c>
      <c r="M141" s="340">
        <v>25</v>
      </c>
    </row>
    <row r="142" spans="1:13" ht="19.5" customHeight="1" x14ac:dyDescent="0.35">
      <c r="A142" s="110" t="s">
        <v>249</v>
      </c>
      <c r="B142" s="111" t="s">
        <v>252</v>
      </c>
      <c r="C142" s="323">
        <v>104</v>
      </c>
      <c r="D142" s="323">
        <v>113</v>
      </c>
      <c r="E142" s="323">
        <v>88</v>
      </c>
      <c r="F142" s="323">
        <v>47</v>
      </c>
      <c r="G142" s="334">
        <v>248</v>
      </c>
      <c r="H142" s="338">
        <v>0</v>
      </c>
      <c r="I142" s="323">
        <v>0</v>
      </c>
      <c r="J142" s="323">
        <v>54</v>
      </c>
      <c r="K142" s="323">
        <v>0</v>
      </c>
      <c r="L142" s="323">
        <v>0</v>
      </c>
      <c r="M142" s="341">
        <v>54</v>
      </c>
    </row>
    <row r="143" spans="1:13" ht="19.5" customHeight="1" x14ac:dyDescent="0.35">
      <c r="A143" s="105" t="s">
        <v>249</v>
      </c>
      <c r="B143" s="106" t="s">
        <v>253</v>
      </c>
      <c r="C143" s="322">
        <v>24</v>
      </c>
      <c r="D143" s="322">
        <v>24</v>
      </c>
      <c r="E143" s="322">
        <v>23</v>
      </c>
      <c r="F143" s="322">
        <v>0</v>
      </c>
      <c r="G143" s="333">
        <v>47</v>
      </c>
      <c r="H143" s="337">
        <v>0</v>
      </c>
      <c r="I143" s="322">
        <v>27</v>
      </c>
      <c r="J143" s="322">
        <v>0</v>
      </c>
      <c r="K143" s="322">
        <v>0</v>
      </c>
      <c r="L143" s="322">
        <v>0</v>
      </c>
      <c r="M143" s="340">
        <v>27</v>
      </c>
    </row>
    <row r="144" spans="1:13" ht="19.5" customHeight="1" x14ac:dyDescent="0.35">
      <c r="A144" s="110" t="s">
        <v>249</v>
      </c>
      <c r="B144" s="111" t="s">
        <v>254</v>
      </c>
      <c r="C144" s="323">
        <v>14</v>
      </c>
      <c r="D144" s="323">
        <v>13</v>
      </c>
      <c r="E144" s="323">
        <v>10</v>
      </c>
      <c r="F144" s="323">
        <v>0</v>
      </c>
      <c r="G144" s="334">
        <v>23</v>
      </c>
      <c r="H144" s="338">
        <v>0</v>
      </c>
      <c r="I144" s="323">
        <v>12</v>
      </c>
      <c r="J144" s="323">
        <v>0</v>
      </c>
      <c r="K144" s="323">
        <v>0</v>
      </c>
      <c r="L144" s="323">
        <v>0</v>
      </c>
      <c r="M144" s="341">
        <v>12</v>
      </c>
    </row>
    <row r="145" spans="1:13" ht="19.5" customHeight="1" x14ac:dyDescent="0.35">
      <c r="A145" s="105" t="s">
        <v>249</v>
      </c>
      <c r="B145" s="106" t="s">
        <v>255</v>
      </c>
      <c r="C145" s="322">
        <v>24</v>
      </c>
      <c r="D145" s="322">
        <v>19</v>
      </c>
      <c r="E145" s="322">
        <v>15</v>
      </c>
      <c r="F145" s="322">
        <v>0</v>
      </c>
      <c r="G145" s="333">
        <v>34</v>
      </c>
      <c r="H145" s="337">
        <v>0</v>
      </c>
      <c r="I145" s="322">
        <v>22</v>
      </c>
      <c r="J145" s="322">
        <v>0</v>
      </c>
      <c r="K145" s="322">
        <v>0</v>
      </c>
      <c r="L145" s="322">
        <v>0</v>
      </c>
      <c r="M145" s="340">
        <v>22</v>
      </c>
    </row>
    <row r="146" spans="1:13" ht="19.5" customHeight="1" x14ac:dyDescent="0.35">
      <c r="A146" s="110" t="s">
        <v>249</v>
      </c>
      <c r="B146" s="111" t="s">
        <v>256</v>
      </c>
      <c r="C146" s="323">
        <v>36</v>
      </c>
      <c r="D146" s="323">
        <v>17</v>
      </c>
      <c r="E146" s="323">
        <v>17</v>
      </c>
      <c r="F146" s="323">
        <v>49</v>
      </c>
      <c r="G146" s="334">
        <v>83</v>
      </c>
      <c r="H146" s="338">
        <v>0</v>
      </c>
      <c r="I146" s="323">
        <v>31</v>
      </c>
      <c r="J146" s="323">
        <v>0</v>
      </c>
      <c r="K146" s="323">
        <v>0</v>
      </c>
      <c r="L146" s="323">
        <v>0</v>
      </c>
      <c r="M146" s="341">
        <v>31</v>
      </c>
    </row>
    <row r="147" spans="1:13" ht="19.5" customHeight="1" x14ac:dyDescent="0.35">
      <c r="A147" s="105" t="s">
        <v>249</v>
      </c>
      <c r="B147" s="106" t="s">
        <v>257</v>
      </c>
      <c r="C147" s="322">
        <v>20</v>
      </c>
      <c r="D147" s="322">
        <v>20</v>
      </c>
      <c r="E147" s="322">
        <v>17</v>
      </c>
      <c r="F147" s="322">
        <v>0</v>
      </c>
      <c r="G147" s="333">
        <v>37</v>
      </c>
      <c r="H147" s="337">
        <v>0</v>
      </c>
      <c r="I147" s="322">
        <v>21</v>
      </c>
      <c r="J147" s="322">
        <v>0</v>
      </c>
      <c r="K147" s="322">
        <v>0</v>
      </c>
      <c r="L147" s="322">
        <v>0</v>
      </c>
      <c r="M147" s="340">
        <v>21</v>
      </c>
    </row>
    <row r="148" spans="1:13" ht="19.5" customHeight="1" x14ac:dyDescent="0.35">
      <c r="A148" s="110" t="s">
        <v>258</v>
      </c>
      <c r="B148" s="111" t="s">
        <v>259</v>
      </c>
      <c r="C148" s="323">
        <v>30</v>
      </c>
      <c r="D148" s="323">
        <v>29</v>
      </c>
      <c r="E148" s="323">
        <v>30</v>
      </c>
      <c r="F148" s="323">
        <v>0</v>
      </c>
      <c r="G148" s="334">
        <v>59</v>
      </c>
      <c r="H148" s="338">
        <v>0</v>
      </c>
      <c r="I148" s="323">
        <v>27</v>
      </c>
      <c r="J148" s="323">
        <v>0</v>
      </c>
      <c r="K148" s="323">
        <v>0</v>
      </c>
      <c r="L148" s="323">
        <v>0</v>
      </c>
      <c r="M148" s="341">
        <v>27</v>
      </c>
    </row>
    <row r="149" spans="1:13" ht="19.5" customHeight="1" x14ac:dyDescent="0.35">
      <c r="A149" s="105" t="s">
        <v>258</v>
      </c>
      <c r="B149" s="106" t="s">
        <v>260</v>
      </c>
      <c r="C149" s="322">
        <v>20</v>
      </c>
      <c r="D149" s="322">
        <v>19</v>
      </c>
      <c r="E149" s="322">
        <v>15</v>
      </c>
      <c r="F149" s="322">
        <v>0</v>
      </c>
      <c r="G149" s="333">
        <v>34</v>
      </c>
      <c r="H149" s="337">
        <v>0</v>
      </c>
      <c r="I149" s="322">
        <v>17</v>
      </c>
      <c r="J149" s="322">
        <v>0</v>
      </c>
      <c r="K149" s="322">
        <v>0</v>
      </c>
      <c r="L149" s="322">
        <v>0</v>
      </c>
      <c r="M149" s="340">
        <v>17</v>
      </c>
    </row>
    <row r="150" spans="1:13" ht="19.5" customHeight="1" x14ac:dyDescent="0.35">
      <c r="A150" s="110" t="s">
        <v>258</v>
      </c>
      <c r="B150" s="111" t="s">
        <v>261</v>
      </c>
      <c r="C150" s="323">
        <v>40</v>
      </c>
      <c r="D150" s="323">
        <v>40</v>
      </c>
      <c r="E150" s="323">
        <v>39</v>
      </c>
      <c r="F150" s="323">
        <v>0</v>
      </c>
      <c r="G150" s="334">
        <v>79</v>
      </c>
      <c r="H150" s="338">
        <v>0</v>
      </c>
      <c r="I150" s="323">
        <v>42</v>
      </c>
      <c r="J150" s="323">
        <v>0</v>
      </c>
      <c r="K150" s="323">
        <v>0</v>
      </c>
      <c r="L150" s="323">
        <v>0</v>
      </c>
      <c r="M150" s="341">
        <v>42</v>
      </c>
    </row>
    <row r="151" spans="1:13" ht="19.5" customHeight="1" x14ac:dyDescent="0.35">
      <c r="A151" s="105" t="s">
        <v>258</v>
      </c>
      <c r="B151" s="106" t="s">
        <v>262</v>
      </c>
      <c r="C151" s="322">
        <v>32</v>
      </c>
      <c r="D151" s="322">
        <v>32</v>
      </c>
      <c r="E151" s="322">
        <v>30</v>
      </c>
      <c r="F151" s="322">
        <v>0</v>
      </c>
      <c r="G151" s="333">
        <v>62</v>
      </c>
      <c r="H151" s="337">
        <v>0</v>
      </c>
      <c r="I151" s="322">
        <v>28</v>
      </c>
      <c r="J151" s="322">
        <v>0</v>
      </c>
      <c r="K151" s="322">
        <v>0</v>
      </c>
      <c r="L151" s="322">
        <v>0</v>
      </c>
      <c r="M151" s="340">
        <v>28</v>
      </c>
    </row>
    <row r="152" spans="1:13" ht="19.5" customHeight="1" x14ac:dyDescent="0.35">
      <c r="A152" s="110" t="s">
        <v>258</v>
      </c>
      <c r="B152" s="111" t="s">
        <v>263</v>
      </c>
      <c r="C152" s="323">
        <v>10</v>
      </c>
      <c r="D152" s="323">
        <v>11</v>
      </c>
      <c r="E152" s="323">
        <v>9</v>
      </c>
      <c r="F152" s="323">
        <v>0</v>
      </c>
      <c r="G152" s="334">
        <v>20</v>
      </c>
      <c r="H152" s="338">
        <v>0</v>
      </c>
      <c r="I152" s="323">
        <v>0</v>
      </c>
      <c r="J152" s="323">
        <v>0</v>
      </c>
      <c r="K152" s="323">
        <v>0</v>
      </c>
      <c r="L152" s="323">
        <v>0</v>
      </c>
      <c r="M152" s="341">
        <v>0</v>
      </c>
    </row>
    <row r="153" spans="1:13" ht="19.5" customHeight="1" x14ac:dyDescent="0.35">
      <c r="A153" s="105" t="s">
        <v>258</v>
      </c>
      <c r="B153" s="106" t="s">
        <v>264</v>
      </c>
      <c r="C153" s="322">
        <v>24</v>
      </c>
      <c r="D153" s="322">
        <v>24</v>
      </c>
      <c r="E153" s="322">
        <v>19</v>
      </c>
      <c r="F153" s="322">
        <v>0</v>
      </c>
      <c r="G153" s="333">
        <v>43</v>
      </c>
      <c r="H153" s="337">
        <v>0</v>
      </c>
      <c r="I153" s="322">
        <v>16</v>
      </c>
      <c r="J153" s="322">
        <v>0</v>
      </c>
      <c r="K153" s="322">
        <v>0</v>
      </c>
      <c r="L153" s="322">
        <v>0</v>
      </c>
      <c r="M153" s="340">
        <v>16</v>
      </c>
    </row>
    <row r="154" spans="1:13" ht="19.5" customHeight="1" x14ac:dyDescent="0.35">
      <c r="A154" s="110" t="s">
        <v>258</v>
      </c>
      <c r="B154" s="111" t="s">
        <v>265</v>
      </c>
      <c r="C154" s="323">
        <v>20</v>
      </c>
      <c r="D154" s="323">
        <v>20</v>
      </c>
      <c r="E154" s="323">
        <v>18</v>
      </c>
      <c r="F154" s="323">
        <v>0</v>
      </c>
      <c r="G154" s="334">
        <v>38</v>
      </c>
      <c r="H154" s="338">
        <v>0</v>
      </c>
      <c r="I154" s="323">
        <v>17</v>
      </c>
      <c r="J154" s="323">
        <v>0</v>
      </c>
      <c r="K154" s="323">
        <v>0</v>
      </c>
      <c r="L154" s="323">
        <v>0</v>
      </c>
      <c r="M154" s="341">
        <v>17</v>
      </c>
    </row>
    <row r="155" spans="1:13" ht="19.5" customHeight="1" x14ac:dyDescent="0.35">
      <c r="A155" s="105" t="s">
        <v>258</v>
      </c>
      <c r="B155" s="106" t="s">
        <v>266</v>
      </c>
      <c r="C155" s="322">
        <v>24</v>
      </c>
      <c r="D155" s="322">
        <v>24</v>
      </c>
      <c r="E155" s="322">
        <v>19</v>
      </c>
      <c r="F155" s="322">
        <v>0</v>
      </c>
      <c r="G155" s="333">
        <v>43</v>
      </c>
      <c r="H155" s="337">
        <v>0</v>
      </c>
      <c r="I155" s="322">
        <v>22</v>
      </c>
      <c r="J155" s="322">
        <v>0</v>
      </c>
      <c r="K155" s="322">
        <v>0</v>
      </c>
      <c r="L155" s="322">
        <v>0</v>
      </c>
      <c r="M155" s="340">
        <v>22</v>
      </c>
    </row>
    <row r="156" spans="1:13" ht="19.5" customHeight="1" x14ac:dyDescent="0.35">
      <c r="A156" s="110" t="s">
        <v>258</v>
      </c>
      <c r="B156" s="111" t="s">
        <v>267</v>
      </c>
      <c r="C156" s="323">
        <v>30</v>
      </c>
      <c r="D156" s="323">
        <v>30</v>
      </c>
      <c r="E156" s="323">
        <v>30</v>
      </c>
      <c r="F156" s="323">
        <v>0</v>
      </c>
      <c r="G156" s="334">
        <v>60</v>
      </c>
      <c r="H156" s="338">
        <v>0</v>
      </c>
      <c r="I156" s="323">
        <v>26</v>
      </c>
      <c r="J156" s="323">
        <v>0</v>
      </c>
      <c r="K156" s="323">
        <v>0</v>
      </c>
      <c r="L156" s="323">
        <v>0</v>
      </c>
      <c r="M156" s="341">
        <v>26</v>
      </c>
    </row>
    <row r="157" spans="1:13" ht="19.5" customHeight="1" x14ac:dyDescent="0.35">
      <c r="A157" s="105" t="s">
        <v>258</v>
      </c>
      <c r="B157" s="106" t="s">
        <v>268</v>
      </c>
      <c r="C157" s="322">
        <v>30</v>
      </c>
      <c r="D157" s="322">
        <v>30</v>
      </c>
      <c r="E157" s="322">
        <v>21</v>
      </c>
      <c r="F157" s="322">
        <v>0</v>
      </c>
      <c r="G157" s="333">
        <v>51</v>
      </c>
      <c r="H157" s="337">
        <v>25</v>
      </c>
      <c r="I157" s="322">
        <v>0</v>
      </c>
      <c r="J157" s="322">
        <v>0</v>
      </c>
      <c r="K157" s="322">
        <v>0</v>
      </c>
      <c r="L157" s="322">
        <v>0</v>
      </c>
      <c r="M157" s="340">
        <v>25</v>
      </c>
    </row>
    <row r="158" spans="1:13" ht="19.5" customHeight="1" x14ac:dyDescent="0.35">
      <c r="A158" s="110" t="s">
        <v>258</v>
      </c>
      <c r="B158" s="111" t="s">
        <v>269</v>
      </c>
      <c r="C158" s="323">
        <v>26</v>
      </c>
      <c r="D158" s="323">
        <v>26</v>
      </c>
      <c r="E158" s="323">
        <v>23</v>
      </c>
      <c r="F158" s="323">
        <v>0</v>
      </c>
      <c r="G158" s="334">
        <v>49</v>
      </c>
      <c r="H158" s="338">
        <v>0</v>
      </c>
      <c r="I158" s="323">
        <v>0</v>
      </c>
      <c r="J158" s="323">
        <v>25</v>
      </c>
      <c r="K158" s="323">
        <v>0</v>
      </c>
      <c r="L158" s="323">
        <v>0</v>
      </c>
      <c r="M158" s="341">
        <v>25</v>
      </c>
    </row>
    <row r="159" spans="1:13" ht="19.5" customHeight="1" x14ac:dyDescent="0.35">
      <c r="A159" s="105" t="s">
        <v>258</v>
      </c>
      <c r="B159" s="106" t="s">
        <v>270</v>
      </c>
      <c r="C159" s="322">
        <v>32</v>
      </c>
      <c r="D159" s="322">
        <v>18</v>
      </c>
      <c r="E159" s="322">
        <v>22</v>
      </c>
      <c r="F159" s="322">
        <v>32</v>
      </c>
      <c r="G159" s="333">
        <v>72</v>
      </c>
      <c r="H159" s="337">
        <v>0</v>
      </c>
      <c r="I159" s="322">
        <v>0</v>
      </c>
      <c r="J159" s="322">
        <v>30</v>
      </c>
      <c r="K159" s="322">
        <v>0</v>
      </c>
      <c r="L159" s="322">
        <v>0</v>
      </c>
      <c r="M159" s="340">
        <v>30</v>
      </c>
    </row>
    <row r="160" spans="1:13" ht="19.5" customHeight="1" x14ac:dyDescent="0.35">
      <c r="A160" s="110" t="s">
        <v>258</v>
      </c>
      <c r="B160" s="111" t="s">
        <v>271</v>
      </c>
      <c r="C160" s="323">
        <v>24</v>
      </c>
      <c r="D160" s="323">
        <v>19</v>
      </c>
      <c r="E160" s="323">
        <v>12</v>
      </c>
      <c r="F160" s="323">
        <v>0</v>
      </c>
      <c r="G160" s="334">
        <v>31</v>
      </c>
      <c r="H160" s="338">
        <v>0</v>
      </c>
      <c r="I160" s="323">
        <v>17</v>
      </c>
      <c r="J160" s="323">
        <v>0</v>
      </c>
      <c r="K160" s="323">
        <v>0</v>
      </c>
      <c r="L160" s="323">
        <v>0</v>
      </c>
      <c r="M160" s="341">
        <v>17</v>
      </c>
    </row>
    <row r="161" spans="1:13" ht="19.5" customHeight="1" x14ac:dyDescent="0.35">
      <c r="A161" s="105" t="s">
        <v>272</v>
      </c>
      <c r="B161" s="106" t="s">
        <v>273</v>
      </c>
      <c r="C161" s="322">
        <v>12</v>
      </c>
      <c r="D161" s="322">
        <v>12</v>
      </c>
      <c r="E161" s="322">
        <v>11</v>
      </c>
      <c r="F161" s="322">
        <v>0</v>
      </c>
      <c r="G161" s="333">
        <v>23</v>
      </c>
      <c r="H161" s="337">
        <v>0</v>
      </c>
      <c r="I161" s="322">
        <v>12</v>
      </c>
      <c r="J161" s="322">
        <v>0</v>
      </c>
      <c r="K161" s="322">
        <v>0</v>
      </c>
      <c r="L161" s="322">
        <v>0</v>
      </c>
      <c r="M161" s="340">
        <v>12</v>
      </c>
    </row>
    <row r="162" spans="1:13" ht="19.5" customHeight="1" x14ac:dyDescent="0.35">
      <c r="A162" s="110" t="s">
        <v>272</v>
      </c>
      <c r="B162" s="111" t="s">
        <v>274</v>
      </c>
      <c r="C162" s="323">
        <v>36</v>
      </c>
      <c r="D162" s="323">
        <v>31</v>
      </c>
      <c r="E162" s="323">
        <v>36</v>
      </c>
      <c r="F162" s="323">
        <v>27</v>
      </c>
      <c r="G162" s="334">
        <v>94</v>
      </c>
      <c r="H162" s="338">
        <v>0</v>
      </c>
      <c r="I162" s="323">
        <v>0</v>
      </c>
      <c r="J162" s="323">
        <v>31</v>
      </c>
      <c r="K162" s="323">
        <v>0</v>
      </c>
      <c r="L162" s="323">
        <v>0</v>
      </c>
      <c r="M162" s="341">
        <v>31</v>
      </c>
    </row>
    <row r="163" spans="1:13" ht="19.5" customHeight="1" x14ac:dyDescent="0.35">
      <c r="A163" s="105" t="s">
        <v>272</v>
      </c>
      <c r="B163" s="106" t="s">
        <v>275</v>
      </c>
      <c r="C163" s="322">
        <v>20</v>
      </c>
      <c r="D163" s="322">
        <v>20</v>
      </c>
      <c r="E163" s="322">
        <v>18</v>
      </c>
      <c r="F163" s="322">
        <v>0</v>
      </c>
      <c r="G163" s="333">
        <v>38</v>
      </c>
      <c r="H163" s="337">
        <v>0</v>
      </c>
      <c r="I163" s="322">
        <v>18</v>
      </c>
      <c r="J163" s="322">
        <v>0</v>
      </c>
      <c r="K163" s="322">
        <v>0</v>
      </c>
      <c r="L163" s="322">
        <v>0</v>
      </c>
      <c r="M163" s="340">
        <v>18</v>
      </c>
    </row>
    <row r="164" spans="1:13" ht="19.5" customHeight="1" x14ac:dyDescent="0.35">
      <c r="A164" s="110" t="s">
        <v>272</v>
      </c>
      <c r="B164" s="111" t="s">
        <v>276</v>
      </c>
      <c r="C164" s="323">
        <v>20</v>
      </c>
      <c r="D164" s="323">
        <v>20</v>
      </c>
      <c r="E164" s="323">
        <v>20</v>
      </c>
      <c r="F164" s="323">
        <v>0</v>
      </c>
      <c r="G164" s="334">
        <v>40</v>
      </c>
      <c r="H164" s="338">
        <v>0</v>
      </c>
      <c r="I164" s="323">
        <v>17</v>
      </c>
      <c r="J164" s="323">
        <v>0</v>
      </c>
      <c r="K164" s="323">
        <v>0</v>
      </c>
      <c r="L164" s="323">
        <v>0</v>
      </c>
      <c r="M164" s="341">
        <v>17</v>
      </c>
    </row>
    <row r="165" spans="1:13" ht="19.5" customHeight="1" x14ac:dyDescent="0.35">
      <c r="A165" s="105" t="s">
        <v>272</v>
      </c>
      <c r="B165" s="106" t="s">
        <v>277</v>
      </c>
      <c r="C165" s="322">
        <v>24</v>
      </c>
      <c r="D165" s="322">
        <v>24</v>
      </c>
      <c r="E165" s="322">
        <v>19</v>
      </c>
      <c r="F165" s="322">
        <v>0</v>
      </c>
      <c r="G165" s="333">
        <v>43</v>
      </c>
      <c r="H165" s="337">
        <v>0</v>
      </c>
      <c r="I165" s="322">
        <v>0</v>
      </c>
      <c r="J165" s="322">
        <v>20</v>
      </c>
      <c r="K165" s="322">
        <v>0</v>
      </c>
      <c r="L165" s="322">
        <v>0</v>
      </c>
      <c r="M165" s="340">
        <v>20</v>
      </c>
    </row>
    <row r="166" spans="1:13" ht="19.5" customHeight="1" x14ac:dyDescent="0.35">
      <c r="A166" s="110" t="s">
        <v>272</v>
      </c>
      <c r="B166" s="111" t="s">
        <v>278</v>
      </c>
      <c r="C166" s="323">
        <v>20</v>
      </c>
      <c r="D166" s="323">
        <v>18</v>
      </c>
      <c r="E166" s="323">
        <v>18</v>
      </c>
      <c r="F166" s="323">
        <v>0</v>
      </c>
      <c r="G166" s="334">
        <v>36</v>
      </c>
      <c r="H166" s="338">
        <v>0</v>
      </c>
      <c r="I166" s="323">
        <v>18</v>
      </c>
      <c r="J166" s="323">
        <v>0</v>
      </c>
      <c r="K166" s="323">
        <v>0</v>
      </c>
      <c r="L166" s="323">
        <v>0</v>
      </c>
      <c r="M166" s="341">
        <v>18</v>
      </c>
    </row>
    <row r="167" spans="1:13" ht="19.5" customHeight="1" x14ac:dyDescent="0.35">
      <c r="A167" s="105" t="s">
        <v>272</v>
      </c>
      <c r="B167" s="106" t="s">
        <v>279</v>
      </c>
      <c r="C167" s="322">
        <v>16</v>
      </c>
      <c r="D167" s="322">
        <v>16</v>
      </c>
      <c r="E167" s="322">
        <v>16</v>
      </c>
      <c r="F167" s="322">
        <v>0</v>
      </c>
      <c r="G167" s="333">
        <v>32</v>
      </c>
      <c r="H167" s="337">
        <v>0</v>
      </c>
      <c r="I167" s="322">
        <v>14</v>
      </c>
      <c r="J167" s="322">
        <v>0</v>
      </c>
      <c r="K167" s="322">
        <v>0</v>
      </c>
      <c r="L167" s="322">
        <v>0</v>
      </c>
      <c r="M167" s="340">
        <v>14</v>
      </c>
    </row>
    <row r="168" spans="1:13" ht="19.5" customHeight="1" x14ac:dyDescent="0.35">
      <c r="A168" s="110" t="s">
        <v>272</v>
      </c>
      <c r="B168" s="111" t="s">
        <v>280</v>
      </c>
      <c r="C168" s="323">
        <v>14</v>
      </c>
      <c r="D168" s="323">
        <v>14</v>
      </c>
      <c r="E168" s="323">
        <v>13</v>
      </c>
      <c r="F168" s="323">
        <v>0</v>
      </c>
      <c r="G168" s="334">
        <v>27</v>
      </c>
      <c r="H168" s="338">
        <v>0</v>
      </c>
      <c r="I168" s="323">
        <v>12</v>
      </c>
      <c r="J168" s="323">
        <v>0</v>
      </c>
      <c r="K168" s="323">
        <v>0</v>
      </c>
      <c r="L168" s="323">
        <v>0</v>
      </c>
      <c r="M168" s="341">
        <v>12</v>
      </c>
    </row>
    <row r="169" spans="1:13" ht="19.5" customHeight="1" x14ac:dyDescent="0.35">
      <c r="A169" s="105" t="s">
        <v>272</v>
      </c>
      <c r="B169" s="106" t="s">
        <v>281</v>
      </c>
      <c r="C169" s="322">
        <v>32</v>
      </c>
      <c r="D169" s="322">
        <v>30</v>
      </c>
      <c r="E169" s="322">
        <v>32</v>
      </c>
      <c r="F169" s="322">
        <v>0</v>
      </c>
      <c r="G169" s="333">
        <v>62</v>
      </c>
      <c r="H169" s="337">
        <v>0</v>
      </c>
      <c r="I169" s="322">
        <v>0</v>
      </c>
      <c r="J169" s="322">
        <v>26</v>
      </c>
      <c r="K169" s="322">
        <v>0</v>
      </c>
      <c r="L169" s="322">
        <v>0</v>
      </c>
      <c r="M169" s="340">
        <v>26</v>
      </c>
    </row>
    <row r="170" spans="1:13" ht="19.5" customHeight="1" x14ac:dyDescent="0.35">
      <c r="A170" s="110" t="s">
        <v>282</v>
      </c>
      <c r="B170" s="111" t="s">
        <v>283</v>
      </c>
      <c r="C170" s="323">
        <v>14</v>
      </c>
      <c r="D170" s="323">
        <v>14</v>
      </c>
      <c r="E170" s="323">
        <v>11</v>
      </c>
      <c r="F170" s="323">
        <v>0</v>
      </c>
      <c r="G170" s="334">
        <v>25</v>
      </c>
      <c r="H170" s="338">
        <v>0</v>
      </c>
      <c r="I170" s="323">
        <v>10</v>
      </c>
      <c r="J170" s="323">
        <v>0</v>
      </c>
      <c r="K170" s="323">
        <v>0</v>
      </c>
      <c r="L170" s="323">
        <v>0</v>
      </c>
      <c r="M170" s="341">
        <v>10</v>
      </c>
    </row>
    <row r="171" spans="1:13" ht="19.5" customHeight="1" x14ac:dyDescent="0.35">
      <c r="A171" s="105" t="s">
        <v>282</v>
      </c>
      <c r="B171" s="106" t="s">
        <v>284</v>
      </c>
      <c r="C171" s="322">
        <v>12</v>
      </c>
      <c r="D171" s="322">
        <v>11</v>
      </c>
      <c r="E171" s="322">
        <v>12</v>
      </c>
      <c r="F171" s="322">
        <v>0</v>
      </c>
      <c r="G171" s="333">
        <v>23</v>
      </c>
      <c r="H171" s="337">
        <v>0</v>
      </c>
      <c r="I171" s="322">
        <v>9</v>
      </c>
      <c r="J171" s="322">
        <v>0</v>
      </c>
      <c r="K171" s="322">
        <v>0</v>
      </c>
      <c r="L171" s="322">
        <v>0</v>
      </c>
      <c r="M171" s="340">
        <v>9</v>
      </c>
    </row>
    <row r="172" spans="1:13" ht="19.5" customHeight="1" x14ac:dyDescent="0.35">
      <c r="A172" s="110" t="s">
        <v>282</v>
      </c>
      <c r="B172" s="111" t="s">
        <v>285</v>
      </c>
      <c r="C172" s="323">
        <v>20</v>
      </c>
      <c r="D172" s="323">
        <v>20</v>
      </c>
      <c r="E172" s="323">
        <v>18</v>
      </c>
      <c r="F172" s="323">
        <v>0</v>
      </c>
      <c r="G172" s="334">
        <v>38</v>
      </c>
      <c r="H172" s="338">
        <v>0</v>
      </c>
      <c r="I172" s="323">
        <v>20</v>
      </c>
      <c r="J172" s="323">
        <v>0</v>
      </c>
      <c r="K172" s="323">
        <v>0</v>
      </c>
      <c r="L172" s="323">
        <v>0</v>
      </c>
      <c r="M172" s="341">
        <v>20</v>
      </c>
    </row>
    <row r="173" spans="1:13" ht="19.5" customHeight="1" x14ac:dyDescent="0.35">
      <c r="A173" s="105" t="s">
        <v>282</v>
      </c>
      <c r="B173" s="106" t="s">
        <v>286</v>
      </c>
      <c r="C173" s="322">
        <v>15</v>
      </c>
      <c r="D173" s="322">
        <v>15</v>
      </c>
      <c r="E173" s="322">
        <v>14</v>
      </c>
      <c r="F173" s="322">
        <v>0</v>
      </c>
      <c r="G173" s="333">
        <v>29</v>
      </c>
      <c r="H173" s="337">
        <v>0</v>
      </c>
      <c r="I173" s="322">
        <v>14</v>
      </c>
      <c r="J173" s="322">
        <v>0</v>
      </c>
      <c r="K173" s="322">
        <v>0</v>
      </c>
      <c r="L173" s="322">
        <v>0</v>
      </c>
      <c r="M173" s="340">
        <v>14</v>
      </c>
    </row>
    <row r="174" spans="1:13" ht="19.5" customHeight="1" x14ac:dyDescent="0.35">
      <c r="A174" s="110" t="s">
        <v>282</v>
      </c>
      <c r="B174" s="111" t="s">
        <v>287</v>
      </c>
      <c r="C174" s="323">
        <v>20</v>
      </c>
      <c r="D174" s="323">
        <v>19</v>
      </c>
      <c r="E174" s="323">
        <v>19</v>
      </c>
      <c r="F174" s="323">
        <v>0</v>
      </c>
      <c r="G174" s="334">
        <v>38</v>
      </c>
      <c r="H174" s="338">
        <v>0</v>
      </c>
      <c r="I174" s="323">
        <v>0</v>
      </c>
      <c r="J174" s="323">
        <v>20</v>
      </c>
      <c r="K174" s="323">
        <v>0</v>
      </c>
      <c r="L174" s="323">
        <v>0</v>
      </c>
      <c r="M174" s="341">
        <v>20</v>
      </c>
    </row>
    <row r="175" spans="1:13" ht="19.5" customHeight="1" x14ac:dyDescent="0.35">
      <c r="A175" s="105" t="s">
        <v>288</v>
      </c>
      <c r="B175" s="106" t="s">
        <v>289</v>
      </c>
      <c r="C175" s="322">
        <v>48</v>
      </c>
      <c r="D175" s="322">
        <v>24</v>
      </c>
      <c r="E175" s="322">
        <v>22</v>
      </c>
      <c r="F175" s="322">
        <v>0</v>
      </c>
      <c r="G175" s="333">
        <v>46</v>
      </c>
      <c r="H175" s="337">
        <v>0</v>
      </c>
      <c r="I175" s="322">
        <v>47</v>
      </c>
      <c r="J175" s="322">
        <v>0</v>
      </c>
      <c r="K175" s="322">
        <v>0</v>
      </c>
      <c r="L175" s="322">
        <v>0</v>
      </c>
      <c r="M175" s="340">
        <v>47</v>
      </c>
    </row>
    <row r="176" spans="1:13" ht="19.5" customHeight="1" x14ac:dyDescent="0.35">
      <c r="A176" s="110" t="s">
        <v>288</v>
      </c>
      <c r="B176" s="111" t="s">
        <v>290</v>
      </c>
      <c r="C176" s="323">
        <v>30</v>
      </c>
      <c r="D176" s="323">
        <v>29</v>
      </c>
      <c r="E176" s="323">
        <v>21</v>
      </c>
      <c r="F176" s="323">
        <v>0</v>
      </c>
      <c r="G176" s="334">
        <v>50</v>
      </c>
      <c r="H176" s="338">
        <v>0</v>
      </c>
      <c r="I176" s="323">
        <v>25</v>
      </c>
      <c r="J176" s="323">
        <v>0</v>
      </c>
      <c r="K176" s="323">
        <v>0</v>
      </c>
      <c r="L176" s="323">
        <v>0</v>
      </c>
      <c r="M176" s="341">
        <v>25</v>
      </c>
    </row>
    <row r="177" spans="1:13" ht="19.5" customHeight="1" x14ac:dyDescent="0.35">
      <c r="A177" s="105" t="s">
        <v>288</v>
      </c>
      <c r="B177" s="106" t="s">
        <v>291</v>
      </c>
      <c r="C177" s="322">
        <v>10</v>
      </c>
      <c r="D177" s="322">
        <v>0</v>
      </c>
      <c r="E177" s="322">
        <v>8</v>
      </c>
      <c r="F177" s="322">
        <v>0</v>
      </c>
      <c r="G177" s="333">
        <v>8</v>
      </c>
      <c r="H177" s="337">
        <v>0</v>
      </c>
      <c r="I177" s="322">
        <v>0</v>
      </c>
      <c r="J177" s="322">
        <v>0</v>
      </c>
      <c r="K177" s="322">
        <v>9</v>
      </c>
      <c r="L177" s="322">
        <v>0</v>
      </c>
      <c r="M177" s="340">
        <v>9</v>
      </c>
    </row>
    <row r="178" spans="1:13" ht="19.5" customHeight="1" x14ac:dyDescent="0.35">
      <c r="A178" s="110" t="s">
        <v>288</v>
      </c>
      <c r="B178" s="111" t="s">
        <v>292</v>
      </c>
      <c r="C178" s="323">
        <v>20</v>
      </c>
      <c r="D178" s="323">
        <v>20</v>
      </c>
      <c r="E178" s="323">
        <v>18</v>
      </c>
      <c r="F178" s="323">
        <v>0</v>
      </c>
      <c r="G178" s="334">
        <v>38</v>
      </c>
      <c r="H178" s="338">
        <v>0</v>
      </c>
      <c r="I178" s="323">
        <v>16</v>
      </c>
      <c r="J178" s="323">
        <v>0</v>
      </c>
      <c r="K178" s="323">
        <v>0</v>
      </c>
      <c r="L178" s="323">
        <v>0</v>
      </c>
      <c r="M178" s="341">
        <v>16</v>
      </c>
    </row>
    <row r="179" spans="1:13" ht="19.5" customHeight="1" x14ac:dyDescent="0.35">
      <c r="A179" s="105" t="s">
        <v>288</v>
      </c>
      <c r="B179" s="106" t="s">
        <v>293</v>
      </c>
      <c r="C179" s="322">
        <v>32</v>
      </c>
      <c r="D179" s="322">
        <v>27</v>
      </c>
      <c r="E179" s="322">
        <v>28</v>
      </c>
      <c r="F179" s="322">
        <v>0</v>
      </c>
      <c r="G179" s="333">
        <v>55</v>
      </c>
      <c r="H179" s="337">
        <v>0</v>
      </c>
      <c r="I179" s="322">
        <v>27</v>
      </c>
      <c r="J179" s="322">
        <v>0</v>
      </c>
      <c r="K179" s="322">
        <v>0</v>
      </c>
      <c r="L179" s="322">
        <v>0</v>
      </c>
      <c r="M179" s="340">
        <v>27</v>
      </c>
    </row>
    <row r="180" spans="1:13" ht="19.5" customHeight="1" x14ac:dyDescent="0.35">
      <c r="A180" s="110" t="s">
        <v>288</v>
      </c>
      <c r="B180" s="111" t="s">
        <v>294</v>
      </c>
      <c r="C180" s="323">
        <v>10</v>
      </c>
      <c r="D180" s="323">
        <v>12</v>
      </c>
      <c r="E180" s="323">
        <v>10</v>
      </c>
      <c r="F180" s="323">
        <v>0</v>
      </c>
      <c r="G180" s="334">
        <v>22</v>
      </c>
      <c r="H180" s="338">
        <v>0</v>
      </c>
      <c r="I180" s="323">
        <v>10</v>
      </c>
      <c r="J180" s="323">
        <v>0</v>
      </c>
      <c r="K180" s="323">
        <v>0</v>
      </c>
      <c r="L180" s="323">
        <v>0</v>
      </c>
      <c r="M180" s="341">
        <v>10</v>
      </c>
    </row>
    <row r="181" spans="1:13" ht="19.5" customHeight="1" x14ac:dyDescent="0.35">
      <c r="A181" s="105" t="s">
        <v>288</v>
      </c>
      <c r="B181" s="106" t="s">
        <v>295</v>
      </c>
      <c r="C181" s="322">
        <v>30</v>
      </c>
      <c r="D181" s="322">
        <v>30</v>
      </c>
      <c r="E181" s="322">
        <v>30</v>
      </c>
      <c r="F181" s="322">
        <v>0</v>
      </c>
      <c r="G181" s="333">
        <v>60</v>
      </c>
      <c r="H181" s="337">
        <v>0</v>
      </c>
      <c r="I181" s="322">
        <v>0</v>
      </c>
      <c r="J181" s="322">
        <v>28</v>
      </c>
      <c r="K181" s="322">
        <v>0</v>
      </c>
      <c r="L181" s="322">
        <v>0</v>
      </c>
      <c r="M181" s="340">
        <v>28</v>
      </c>
    </row>
    <row r="182" spans="1:13" ht="19.5" customHeight="1" x14ac:dyDescent="0.35">
      <c r="A182" s="110" t="s">
        <v>296</v>
      </c>
      <c r="B182" s="111" t="s">
        <v>297</v>
      </c>
      <c r="C182" s="323">
        <v>18</v>
      </c>
      <c r="D182" s="323">
        <v>18</v>
      </c>
      <c r="E182" s="323">
        <v>18</v>
      </c>
      <c r="F182" s="323">
        <v>0</v>
      </c>
      <c r="G182" s="334">
        <v>36</v>
      </c>
      <c r="H182" s="338">
        <v>0</v>
      </c>
      <c r="I182" s="323">
        <v>16</v>
      </c>
      <c r="J182" s="323">
        <v>0</v>
      </c>
      <c r="K182" s="323">
        <v>0</v>
      </c>
      <c r="L182" s="323">
        <v>0</v>
      </c>
      <c r="M182" s="341">
        <v>16</v>
      </c>
    </row>
    <row r="183" spans="1:13" ht="19.5" customHeight="1" x14ac:dyDescent="0.35">
      <c r="A183" s="105" t="s">
        <v>298</v>
      </c>
      <c r="B183" s="106" t="s">
        <v>299</v>
      </c>
      <c r="C183" s="322">
        <v>15</v>
      </c>
      <c r="D183" s="322">
        <v>14</v>
      </c>
      <c r="E183" s="322">
        <v>15</v>
      </c>
      <c r="F183" s="322">
        <v>0</v>
      </c>
      <c r="G183" s="333">
        <v>29</v>
      </c>
      <c r="H183" s="337">
        <v>0</v>
      </c>
      <c r="I183" s="322">
        <v>11</v>
      </c>
      <c r="J183" s="322">
        <v>0</v>
      </c>
      <c r="K183" s="322">
        <v>0</v>
      </c>
      <c r="L183" s="322">
        <v>0</v>
      </c>
      <c r="M183" s="340">
        <v>11</v>
      </c>
    </row>
    <row r="184" spans="1:13" ht="19.5" customHeight="1" x14ac:dyDescent="0.35">
      <c r="A184" s="110" t="s">
        <v>298</v>
      </c>
      <c r="B184" s="111" t="s">
        <v>300</v>
      </c>
      <c r="C184" s="323">
        <v>24</v>
      </c>
      <c r="D184" s="323">
        <v>24</v>
      </c>
      <c r="E184" s="323">
        <v>24</v>
      </c>
      <c r="F184" s="323">
        <v>0</v>
      </c>
      <c r="G184" s="334">
        <v>48</v>
      </c>
      <c r="H184" s="338">
        <v>0</v>
      </c>
      <c r="I184" s="323">
        <v>0</v>
      </c>
      <c r="J184" s="323">
        <v>24</v>
      </c>
      <c r="K184" s="323">
        <v>0</v>
      </c>
      <c r="L184" s="323">
        <v>0</v>
      </c>
      <c r="M184" s="341">
        <v>24</v>
      </c>
    </row>
    <row r="185" spans="1:13" ht="19.5" customHeight="1" x14ac:dyDescent="0.35">
      <c r="A185" s="105" t="s">
        <v>301</v>
      </c>
      <c r="B185" s="106" t="s">
        <v>302</v>
      </c>
      <c r="C185" s="322">
        <v>20</v>
      </c>
      <c r="D185" s="322">
        <v>20</v>
      </c>
      <c r="E185" s="322">
        <v>13</v>
      </c>
      <c r="F185" s="322">
        <v>0</v>
      </c>
      <c r="G185" s="333">
        <v>33</v>
      </c>
      <c r="H185" s="337">
        <v>0</v>
      </c>
      <c r="I185" s="322">
        <v>13</v>
      </c>
      <c r="J185" s="322">
        <v>0</v>
      </c>
      <c r="K185" s="322">
        <v>0</v>
      </c>
      <c r="L185" s="322">
        <v>0</v>
      </c>
      <c r="M185" s="340">
        <v>13</v>
      </c>
    </row>
    <row r="186" spans="1:13" ht="19.5" customHeight="1" x14ac:dyDescent="0.35">
      <c r="A186" s="110" t="s">
        <v>301</v>
      </c>
      <c r="B186" s="111" t="s">
        <v>303</v>
      </c>
      <c r="C186" s="323">
        <v>14</v>
      </c>
      <c r="D186" s="323">
        <v>14</v>
      </c>
      <c r="E186" s="323">
        <v>14</v>
      </c>
      <c r="F186" s="323">
        <v>0</v>
      </c>
      <c r="G186" s="334">
        <v>28</v>
      </c>
      <c r="H186" s="338">
        <v>0</v>
      </c>
      <c r="I186" s="323">
        <v>12</v>
      </c>
      <c r="J186" s="323">
        <v>0</v>
      </c>
      <c r="K186" s="323">
        <v>0</v>
      </c>
      <c r="L186" s="323">
        <v>0</v>
      </c>
      <c r="M186" s="341">
        <v>12</v>
      </c>
    </row>
    <row r="187" spans="1:13" ht="19.5" customHeight="1" x14ac:dyDescent="0.35">
      <c r="A187" s="105" t="s">
        <v>304</v>
      </c>
      <c r="B187" s="106" t="s">
        <v>305</v>
      </c>
      <c r="C187" s="322">
        <v>46</v>
      </c>
      <c r="D187" s="322">
        <v>42</v>
      </c>
      <c r="E187" s="322">
        <v>29</v>
      </c>
      <c r="F187" s="322">
        <v>0</v>
      </c>
      <c r="G187" s="333">
        <v>71</v>
      </c>
      <c r="H187" s="337">
        <v>0</v>
      </c>
      <c r="I187" s="322">
        <v>30</v>
      </c>
      <c r="J187" s="322">
        <v>0</v>
      </c>
      <c r="K187" s="322">
        <v>0</v>
      </c>
      <c r="L187" s="322">
        <v>0</v>
      </c>
      <c r="M187" s="340">
        <v>30</v>
      </c>
    </row>
    <row r="188" spans="1:13" ht="19.5" customHeight="1" x14ac:dyDescent="0.35">
      <c r="A188" s="110" t="s">
        <v>306</v>
      </c>
      <c r="B188" s="111" t="s">
        <v>307</v>
      </c>
      <c r="C188" s="323">
        <v>48</v>
      </c>
      <c r="D188" s="323">
        <v>41</v>
      </c>
      <c r="E188" s="323">
        <v>0</v>
      </c>
      <c r="F188" s="323">
        <v>0</v>
      </c>
      <c r="G188" s="334">
        <v>41</v>
      </c>
      <c r="H188" s="338">
        <v>0</v>
      </c>
      <c r="I188" s="323">
        <v>36</v>
      </c>
      <c r="J188" s="323">
        <v>0</v>
      </c>
      <c r="K188" s="323">
        <v>0</v>
      </c>
      <c r="L188" s="323">
        <v>0</v>
      </c>
      <c r="M188" s="341">
        <v>36</v>
      </c>
    </row>
    <row r="189" spans="1:13" ht="19.5" customHeight="1" x14ac:dyDescent="0.35">
      <c r="A189" s="105" t="s">
        <v>306</v>
      </c>
      <c r="B189" s="106" t="s">
        <v>308</v>
      </c>
      <c r="C189" s="322">
        <v>22</v>
      </c>
      <c r="D189" s="322">
        <v>20</v>
      </c>
      <c r="E189" s="322">
        <v>19</v>
      </c>
      <c r="F189" s="322">
        <v>0</v>
      </c>
      <c r="G189" s="333">
        <v>39</v>
      </c>
      <c r="H189" s="337">
        <v>0</v>
      </c>
      <c r="I189" s="322">
        <v>19</v>
      </c>
      <c r="J189" s="322">
        <v>0</v>
      </c>
      <c r="K189" s="322">
        <v>0</v>
      </c>
      <c r="L189" s="322">
        <v>0</v>
      </c>
      <c r="M189" s="340">
        <v>19</v>
      </c>
    </row>
    <row r="190" spans="1:13" ht="19.5" customHeight="1" x14ac:dyDescent="0.35">
      <c r="A190" s="110" t="s">
        <v>306</v>
      </c>
      <c r="B190" s="111" t="s">
        <v>309</v>
      </c>
      <c r="C190" s="323">
        <v>80</v>
      </c>
      <c r="D190" s="323">
        <v>78</v>
      </c>
      <c r="E190" s="323">
        <v>64</v>
      </c>
      <c r="F190" s="323">
        <v>0</v>
      </c>
      <c r="G190" s="334">
        <v>142</v>
      </c>
      <c r="H190" s="338">
        <v>0</v>
      </c>
      <c r="I190" s="323">
        <v>38</v>
      </c>
      <c r="J190" s="323">
        <v>0</v>
      </c>
      <c r="K190" s="323">
        <v>0</v>
      </c>
      <c r="L190" s="323">
        <v>0</v>
      </c>
      <c r="M190" s="341">
        <v>38</v>
      </c>
    </row>
    <row r="191" spans="1:13" ht="19.5" customHeight="1" x14ac:dyDescent="0.35">
      <c r="A191" s="105" t="s">
        <v>306</v>
      </c>
      <c r="B191" s="106" t="s">
        <v>310</v>
      </c>
      <c r="C191" s="322">
        <v>30</v>
      </c>
      <c r="D191" s="322">
        <v>29</v>
      </c>
      <c r="E191" s="322">
        <v>29</v>
      </c>
      <c r="F191" s="322">
        <v>0</v>
      </c>
      <c r="G191" s="333">
        <v>58</v>
      </c>
      <c r="H191" s="337">
        <v>0</v>
      </c>
      <c r="I191" s="322">
        <v>29</v>
      </c>
      <c r="J191" s="322">
        <v>0</v>
      </c>
      <c r="K191" s="322">
        <v>0</v>
      </c>
      <c r="L191" s="322">
        <v>0</v>
      </c>
      <c r="M191" s="340">
        <v>29</v>
      </c>
    </row>
    <row r="192" spans="1:13" ht="19.5" customHeight="1" x14ac:dyDescent="0.35">
      <c r="A192" s="110" t="s">
        <v>306</v>
      </c>
      <c r="B192" s="111" t="s">
        <v>311</v>
      </c>
      <c r="C192" s="323">
        <v>24</v>
      </c>
      <c r="D192" s="323">
        <v>24</v>
      </c>
      <c r="E192" s="323">
        <v>19</v>
      </c>
      <c r="F192" s="323">
        <v>0</v>
      </c>
      <c r="G192" s="334">
        <v>43</v>
      </c>
      <c r="H192" s="338">
        <v>0</v>
      </c>
      <c r="I192" s="323">
        <v>17</v>
      </c>
      <c r="J192" s="323">
        <v>0</v>
      </c>
      <c r="K192" s="323">
        <v>0</v>
      </c>
      <c r="L192" s="323">
        <v>0</v>
      </c>
      <c r="M192" s="341">
        <v>17</v>
      </c>
    </row>
    <row r="193" spans="1:13" ht="19.5" customHeight="1" x14ac:dyDescent="0.35">
      <c r="A193" s="105" t="s">
        <v>312</v>
      </c>
      <c r="B193" s="106" t="s">
        <v>313</v>
      </c>
      <c r="C193" s="322">
        <v>12</v>
      </c>
      <c r="D193" s="322">
        <v>12</v>
      </c>
      <c r="E193" s="322">
        <v>12</v>
      </c>
      <c r="F193" s="322">
        <v>0</v>
      </c>
      <c r="G193" s="333">
        <v>24</v>
      </c>
      <c r="H193" s="337">
        <v>0</v>
      </c>
      <c r="I193" s="322">
        <v>11</v>
      </c>
      <c r="J193" s="322">
        <v>0</v>
      </c>
      <c r="K193" s="322">
        <v>0</v>
      </c>
      <c r="L193" s="322">
        <v>0</v>
      </c>
      <c r="M193" s="340">
        <v>11</v>
      </c>
    </row>
    <row r="194" spans="1:13" ht="19.5" customHeight="1" x14ac:dyDescent="0.35">
      <c r="A194" s="110" t="s">
        <v>312</v>
      </c>
      <c r="B194" s="111" t="s">
        <v>314</v>
      </c>
      <c r="C194" s="323">
        <v>30</v>
      </c>
      <c r="D194" s="323">
        <v>24</v>
      </c>
      <c r="E194" s="323">
        <v>16</v>
      </c>
      <c r="F194" s="323">
        <v>0</v>
      </c>
      <c r="G194" s="334">
        <v>40</v>
      </c>
      <c r="H194" s="338">
        <v>0</v>
      </c>
      <c r="I194" s="323">
        <v>22</v>
      </c>
      <c r="J194" s="323">
        <v>0</v>
      </c>
      <c r="K194" s="323">
        <v>0</v>
      </c>
      <c r="L194" s="323">
        <v>0</v>
      </c>
      <c r="M194" s="341">
        <v>22</v>
      </c>
    </row>
    <row r="195" spans="1:13" ht="19.5" customHeight="1" x14ac:dyDescent="0.35">
      <c r="A195" s="105" t="s">
        <v>312</v>
      </c>
      <c r="B195" s="106" t="s">
        <v>315</v>
      </c>
      <c r="C195" s="322">
        <v>12</v>
      </c>
      <c r="D195" s="322">
        <v>12</v>
      </c>
      <c r="E195" s="322">
        <v>12</v>
      </c>
      <c r="F195" s="322">
        <v>0</v>
      </c>
      <c r="G195" s="333">
        <v>24</v>
      </c>
      <c r="H195" s="337">
        <v>0</v>
      </c>
      <c r="I195" s="322">
        <v>10</v>
      </c>
      <c r="J195" s="322">
        <v>0</v>
      </c>
      <c r="K195" s="322">
        <v>0</v>
      </c>
      <c r="L195" s="322">
        <v>0</v>
      </c>
      <c r="M195" s="340">
        <v>10</v>
      </c>
    </row>
    <row r="196" spans="1:13" ht="19.5" customHeight="1" x14ac:dyDescent="0.35">
      <c r="A196" s="110" t="s">
        <v>312</v>
      </c>
      <c r="B196" s="111" t="s">
        <v>316</v>
      </c>
      <c r="C196" s="323">
        <v>24</v>
      </c>
      <c r="D196" s="323">
        <v>23</v>
      </c>
      <c r="E196" s="323">
        <v>25</v>
      </c>
      <c r="F196" s="323">
        <v>0</v>
      </c>
      <c r="G196" s="334">
        <v>48</v>
      </c>
      <c r="H196" s="338">
        <v>0</v>
      </c>
      <c r="I196" s="323">
        <v>0</v>
      </c>
      <c r="J196" s="323">
        <v>24</v>
      </c>
      <c r="K196" s="323">
        <v>0</v>
      </c>
      <c r="L196" s="323">
        <v>0</v>
      </c>
      <c r="M196" s="341">
        <v>24</v>
      </c>
    </row>
    <row r="197" spans="1:13" ht="19.5" customHeight="1" x14ac:dyDescent="0.35">
      <c r="A197" s="105" t="s">
        <v>317</v>
      </c>
      <c r="B197" s="106" t="s">
        <v>318</v>
      </c>
      <c r="C197" s="322">
        <v>60</v>
      </c>
      <c r="D197" s="322">
        <v>60</v>
      </c>
      <c r="E197" s="322">
        <v>53</v>
      </c>
      <c r="F197" s="322">
        <v>0</v>
      </c>
      <c r="G197" s="333">
        <v>113</v>
      </c>
      <c r="H197" s="337">
        <v>0</v>
      </c>
      <c r="I197" s="322">
        <v>46</v>
      </c>
      <c r="J197" s="322">
        <v>0</v>
      </c>
      <c r="K197" s="322">
        <v>0</v>
      </c>
      <c r="L197" s="322">
        <v>0</v>
      </c>
      <c r="M197" s="340">
        <v>46</v>
      </c>
    </row>
    <row r="198" spans="1:13" ht="19.5" customHeight="1" x14ac:dyDescent="0.35">
      <c r="A198" s="110" t="s">
        <v>317</v>
      </c>
      <c r="B198" s="111" t="s">
        <v>319</v>
      </c>
      <c r="C198" s="323">
        <v>50</v>
      </c>
      <c r="D198" s="323">
        <v>50</v>
      </c>
      <c r="E198" s="323">
        <v>32</v>
      </c>
      <c r="F198" s="323">
        <v>6</v>
      </c>
      <c r="G198" s="334">
        <v>88</v>
      </c>
      <c r="H198" s="338">
        <v>0</v>
      </c>
      <c r="I198" s="323">
        <v>37</v>
      </c>
      <c r="J198" s="323">
        <v>0</v>
      </c>
      <c r="K198" s="323">
        <v>0</v>
      </c>
      <c r="L198" s="323">
        <v>0</v>
      </c>
      <c r="M198" s="341">
        <v>37</v>
      </c>
    </row>
    <row r="199" spans="1:13" ht="19.5" customHeight="1" x14ac:dyDescent="0.35">
      <c r="A199" s="105" t="s">
        <v>317</v>
      </c>
      <c r="B199" s="106" t="s">
        <v>320</v>
      </c>
      <c r="C199" s="322">
        <v>52</v>
      </c>
      <c r="D199" s="322">
        <v>50</v>
      </c>
      <c r="E199" s="322">
        <v>50</v>
      </c>
      <c r="F199" s="322">
        <v>8</v>
      </c>
      <c r="G199" s="333">
        <v>108</v>
      </c>
      <c r="H199" s="337">
        <v>0</v>
      </c>
      <c r="I199" s="322">
        <v>34</v>
      </c>
      <c r="J199" s="322">
        <v>0</v>
      </c>
      <c r="K199" s="322">
        <v>0</v>
      </c>
      <c r="L199" s="322">
        <v>0</v>
      </c>
      <c r="M199" s="340">
        <v>34</v>
      </c>
    </row>
    <row r="200" spans="1:13" ht="19.5" customHeight="1" x14ac:dyDescent="0.35">
      <c r="A200" s="110" t="s">
        <v>317</v>
      </c>
      <c r="B200" s="111" t="s">
        <v>321</v>
      </c>
      <c r="C200" s="323">
        <v>50</v>
      </c>
      <c r="D200" s="323">
        <v>50</v>
      </c>
      <c r="E200" s="323">
        <v>34</v>
      </c>
      <c r="F200" s="323">
        <v>0</v>
      </c>
      <c r="G200" s="334">
        <v>84</v>
      </c>
      <c r="H200" s="338">
        <v>0</v>
      </c>
      <c r="I200" s="323">
        <v>37</v>
      </c>
      <c r="J200" s="323">
        <v>0</v>
      </c>
      <c r="K200" s="323">
        <v>0</v>
      </c>
      <c r="L200" s="323">
        <v>0</v>
      </c>
      <c r="M200" s="341">
        <v>37</v>
      </c>
    </row>
    <row r="201" spans="1:13" ht="19.5" customHeight="1" x14ac:dyDescent="0.35">
      <c r="A201" s="105" t="s">
        <v>317</v>
      </c>
      <c r="B201" s="106" t="s">
        <v>322</v>
      </c>
      <c r="C201" s="322">
        <v>38</v>
      </c>
      <c r="D201" s="322">
        <v>38</v>
      </c>
      <c r="E201" s="322">
        <v>31</v>
      </c>
      <c r="F201" s="322">
        <v>0</v>
      </c>
      <c r="G201" s="333">
        <v>69</v>
      </c>
      <c r="H201" s="337">
        <v>0</v>
      </c>
      <c r="I201" s="322">
        <v>28</v>
      </c>
      <c r="J201" s="322">
        <v>0</v>
      </c>
      <c r="K201" s="322">
        <v>0</v>
      </c>
      <c r="L201" s="322">
        <v>0</v>
      </c>
      <c r="M201" s="340">
        <v>28</v>
      </c>
    </row>
    <row r="202" spans="1:13" ht="19.5" customHeight="1" x14ac:dyDescent="0.35">
      <c r="A202" s="110" t="s">
        <v>317</v>
      </c>
      <c r="B202" s="111" t="s">
        <v>323</v>
      </c>
      <c r="C202" s="323">
        <v>84</v>
      </c>
      <c r="D202" s="323">
        <v>84</v>
      </c>
      <c r="E202" s="323">
        <v>68</v>
      </c>
      <c r="F202" s="323">
        <v>0</v>
      </c>
      <c r="G202" s="334">
        <v>152</v>
      </c>
      <c r="H202" s="338">
        <v>0</v>
      </c>
      <c r="I202" s="323">
        <v>63</v>
      </c>
      <c r="J202" s="323">
        <v>0</v>
      </c>
      <c r="K202" s="323">
        <v>0</v>
      </c>
      <c r="L202" s="323">
        <v>0</v>
      </c>
      <c r="M202" s="341">
        <v>63</v>
      </c>
    </row>
    <row r="203" spans="1:13" ht="19.5" customHeight="1" x14ac:dyDescent="0.35">
      <c r="A203" s="105" t="s">
        <v>317</v>
      </c>
      <c r="B203" s="106" t="s">
        <v>324</v>
      </c>
      <c r="C203" s="322">
        <v>144</v>
      </c>
      <c r="D203" s="322">
        <v>55</v>
      </c>
      <c r="E203" s="322">
        <v>64</v>
      </c>
      <c r="F203" s="322">
        <v>31</v>
      </c>
      <c r="G203" s="333">
        <v>150</v>
      </c>
      <c r="H203" s="337">
        <v>0</v>
      </c>
      <c r="I203" s="322">
        <v>54</v>
      </c>
      <c r="J203" s="322">
        <v>13</v>
      </c>
      <c r="K203" s="322">
        <v>0</v>
      </c>
      <c r="L203" s="322">
        <v>0</v>
      </c>
      <c r="M203" s="340">
        <v>67</v>
      </c>
    </row>
    <row r="204" spans="1:13" ht="19.5" customHeight="1" x14ac:dyDescent="0.35">
      <c r="A204" s="110" t="s">
        <v>317</v>
      </c>
      <c r="B204" s="111" t="s">
        <v>325</v>
      </c>
      <c r="C204" s="323">
        <v>20</v>
      </c>
      <c r="D204" s="323">
        <v>20</v>
      </c>
      <c r="E204" s="323">
        <v>20</v>
      </c>
      <c r="F204" s="323">
        <v>0</v>
      </c>
      <c r="G204" s="334">
        <v>40</v>
      </c>
      <c r="H204" s="338">
        <v>0</v>
      </c>
      <c r="I204" s="323">
        <v>16</v>
      </c>
      <c r="J204" s="323">
        <v>0</v>
      </c>
      <c r="K204" s="323">
        <v>0</v>
      </c>
      <c r="L204" s="323">
        <v>0</v>
      </c>
      <c r="M204" s="341">
        <v>16</v>
      </c>
    </row>
    <row r="205" spans="1:13" ht="19.5" customHeight="1" x14ac:dyDescent="0.35">
      <c r="A205" s="105" t="s">
        <v>317</v>
      </c>
      <c r="B205" s="106" t="s">
        <v>326</v>
      </c>
      <c r="C205" s="322">
        <v>80</v>
      </c>
      <c r="D205" s="322">
        <v>80</v>
      </c>
      <c r="E205" s="322">
        <v>40</v>
      </c>
      <c r="F205" s="322">
        <v>0</v>
      </c>
      <c r="G205" s="333">
        <v>120</v>
      </c>
      <c r="H205" s="337">
        <v>0</v>
      </c>
      <c r="I205" s="322">
        <v>38</v>
      </c>
      <c r="J205" s="322">
        <v>0</v>
      </c>
      <c r="K205" s="322">
        <v>0</v>
      </c>
      <c r="L205" s="322">
        <v>0</v>
      </c>
      <c r="M205" s="340">
        <v>38</v>
      </c>
    </row>
    <row r="206" spans="1:13" ht="19.5" customHeight="1" x14ac:dyDescent="0.35">
      <c r="A206" s="110" t="s">
        <v>317</v>
      </c>
      <c r="B206" s="111" t="s">
        <v>327</v>
      </c>
      <c r="C206" s="323">
        <v>40</v>
      </c>
      <c r="D206" s="323">
        <v>41</v>
      </c>
      <c r="E206" s="323">
        <v>29</v>
      </c>
      <c r="F206" s="323">
        <v>0</v>
      </c>
      <c r="G206" s="334">
        <v>70</v>
      </c>
      <c r="H206" s="338">
        <v>28</v>
      </c>
      <c r="I206" s="323">
        <v>0</v>
      </c>
      <c r="J206" s="323">
        <v>0</v>
      </c>
      <c r="K206" s="323">
        <v>0</v>
      </c>
      <c r="L206" s="323">
        <v>0</v>
      </c>
      <c r="M206" s="341">
        <v>28</v>
      </c>
    </row>
    <row r="207" spans="1:13" ht="19.5" customHeight="1" x14ac:dyDescent="0.35">
      <c r="A207" s="105" t="s">
        <v>328</v>
      </c>
      <c r="B207" s="106" t="s">
        <v>329</v>
      </c>
      <c r="C207" s="322">
        <v>20</v>
      </c>
      <c r="D207" s="322">
        <v>19</v>
      </c>
      <c r="E207" s="322">
        <v>18</v>
      </c>
      <c r="F207" s="322">
        <v>0</v>
      </c>
      <c r="G207" s="333">
        <v>37</v>
      </c>
      <c r="H207" s="337">
        <v>0</v>
      </c>
      <c r="I207" s="322">
        <v>19</v>
      </c>
      <c r="J207" s="322">
        <v>0</v>
      </c>
      <c r="K207" s="322">
        <v>0</v>
      </c>
      <c r="L207" s="322">
        <v>0</v>
      </c>
      <c r="M207" s="340">
        <v>19</v>
      </c>
    </row>
    <row r="208" spans="1:13" ht="19.5" customHeight="1" x14ac:dyDescent="0.35">
      <c r="A208" s="110" t="s">
        <v>328</v>
      </c>
      <c r="B208" s="111" t="s">
        <v>330</v>
      </c>
      <c r="C208" s="323">
        <v>12</v>
      </c>
      <c r="D208" s="323">
        <v>12</v>
      </c>
      <c r="E208" s="323">
        <v>10</v>
      </c>
      <c r="F208" s="323">
        <v>0</v>
      </c>
      <c r="G208" s="334">
        <v>22</v>
      </c>
      <c r="H208" s="338">
        <v>0</v>
      </c>
      <c r="I208" s="323">
        <v>10</v>
      </c>
      <c r="J208" s="323">
        <v>0</v>
      </c>
      <c r="K208" s="323">
        <v>0</v>
      </c>
      <c r="L208" s="323">
        <v>0</v>
      </c>
      <c r="M208" s="341">
        <v>10</v>
      </c>
    </row>
    <row r="209" spans="1:13" ht="19.5" customHeight="1" x14ac:dyDescent="0.35">
      <c r="A209" s="105" t="s">
        <v>328</v>
      </c>
      <c r="B209" s="106" t="s">
        <v>331</v>
      </c>
      <c r="C209" s="322">
        <v>20</v>
      </c>
      <c r="D209" s="322">
        <v>20</v>
      </c>
      <c r="E209" s="322">
        <v>17</v>
      </c>
      <c r="F209" s="322">
        <v>0</v>
      </c>
      <c r="G209" s="333">
        <v>37</v>
      </c>
      <c r="H209" s="337">
        <v>0</v>
      </c>
      <c r="I209" s="322">
        <v>15</v>
      </c>
      <c r="J209" s="322">
        <v>0</v>
      </c>
      <c r="K209" s="322">
        <v>0</v>
      </c>
      <c r="L209" s="322">
        <v>0</v>
      </c>
      <c r="M209" s="340">
        <v>15</v>
      </c>
    </row>
    <row r="210" spans="1:13" ht="19.5" customHeight="1" x14ac:dyDescent="0.35">
      <c r="A210" s="110" t="s">
        <v>328</v>
      </c>
      <c r="B210" s="111" t="s">
        <v>332</v>
      </c>
      <c r="C210" s="323">
        <v>18</v>
      </c>
      <c r="D210" s="323">
        <v>18</v>
      </c>
      <c r="E210" s="323">
        <v>16</v>
      </c>
      <c r="F210" s="323">
        <v>0</v>
      </c>
      <c r="G210" s="334">
        <v>34</v>
      </c>
      <c r="H210" s="338">
        <v>0</v>
      </c>
      <c r="I210" s="323">
        <v>18</v>
      </c>
      <c r="J210" s="323">
        <v>0</v>
      </c>
      <c r="K210" s="323">
        <v>0</v>
      </c>
      <c r="L210" s="323">
        <v>0</v>
      </c>
      <c r="M210" s="341">
        <v>18</v>
      </c>
    </row>
    <row r="211" spans="1:13" ht="19.5" customHeight="1" x14ac:dyDescent="0.35">
      <c r="A211" s="105" t="s">
        <v>328</v>
      </c>
      <c r="B211" s="106" t="s">
        <v>333</v>
      </c>
      <c r="C211" s="322">
        <v>30</v>
      </c>
      <c r="D211" s="322">
        <v>28</v>
      </c>
      <c r="E211" s="322">
        <v>30</v>
      </c>
      <c r="F211" s="322">
        <v>0</v>
      </c>
      <c r="G211" s="333">
        <v>58</v>
      </c>
      <c r="H211" s="337">
        <v>0</v>
      </c>
      <c r="I211" s="322">
        <v>30</v>
      </c>
      <c r="J211" s="322">
        <v>0</v>
      </c>
      <c r="K211" s="322">
        <v>0</v>
      </c>
      <c r="L211" s="322">
        <v>0</v>
      </c>
      <c r="M211" s="340">
        <v>30</v>
      </c>
    </row>
    <row r="212" spans="1:13" ht="19.5" customHeight="1" x14ac:dyDescent="0.35">
      <c r="A212" s="110" t="s">
        <v>328</v>
      </c>
      <c r="B212" s="111" t="s">
        <v>334</v>
      </c>
      <c r="C212" s="323">
        <v>22</v>
      </c>
      <c r="D212" s="323">
        <v>22</v>
      </c>
      <c r="E212" s="323">
        <v>17</v>
      </c>
      <c r="F212" s="323">
        <v>0</v>
      </c>
      <c r="G212" s="334">
        <v>39</v>
      </c>
      <c r="H212" s="338">
        <v>0</v>
      </c>
      <c r="I212" s="323">
        <v>17</v>
      </c>
      <c r="J212" s="323">
        <v>0</v>
      </c>
      <c r="K212" s="323">
        <v>0</v>
      </c>
      <c r="L212" s="323">
        <v>0</v>
      </c>
      <c r="M212" s="341">
        <v>17</v>
      </c>
    </row>
    <row r="213" spans="1:13" ht="19.5" customHeight="1" x14ac:dyDescent="0.35">
      <c r="A213" s="105" t="s">
        <v>328</v>
      </c>
      <c r="B213" s="106" t="s">
        <v>335</v>
      </c>
      <c r="C213" s="322">
        <v>34</v>
      </c>
      <c r="D213" s="322">
        <v>32</v>
      </c>
      <c r="E213" s="322">
        <v>25</v>
      </c>
      <c r="F213" s="322">
        <v>0</v>
      </c>
      <c r="G213" s="333">
        <v>57</v>
      </c>
      <c r="H213" s="337">
        <v>0</v>
      </c>
      <c r="I213" s="322">
        <v>20</v>
      </c>
      <c r="J213" s="322">
        <v>0</v>
      </c>
      <c r="K213" s="322">
        <v>0</v>
      </c>
      <c r="L213" s="322">
        <v>0</v>
      </c>
      <c r="M213" s="340">
        <v>20</v>
      </c>
    </row>
    <row r="214" spans="1:13" ht="19.5" customHeight="1" x14ac:dyDescent="0.35">
      <c r="A214" s="110" t="s">
        <v>328</v>
      </c>
      <c r="B214" s="111" t="s">
        <v>336</v>
      </c>
      <c r="C214" s="323">
        <v>14</v>
      </c>
      <c r="D214" s="323">
        <v>14</v>
      </c>
      <c r="E214" s="323">
        <v>12</v>
      </c>
      <c r="F214" s="323">
        <v>0</v>
      </c>
      <c r="G214" s="334">
        <v>26</v>
      </c>
      <c r="H214" s="338">
        <v>0</v>
      </c>
      <c r="I214" s="323">
        <v>8</v>
      </c>
      <c r="J214" s="323">
        <v>0</v>
      </c>
      <c r="K214" s="323">
        <v>0</v>
      </c>
      <c r="L214" s="323">
        <v>0</v>
      </c>
      <c r="M214" s="341">
        <v>8</v>
      </c>
    </row>
    <row r="215" spans="1:13" ht="19.5" customHeight="1" x14ac:dyDescent="0.35">
      <c r="A215" s="105" t="s">
        <v>328</v>
      </c>
      <c r="B215" s="106" t="s">
        <v>337</v>
      </c>
      <c r="C215" s="322">
        <v>32</v>
      </c>
      <c r="D215" s="322">
        <v>32</v>
      </c>
      <c r="E215" s="322">
        <v>28</v>
      </c>
      <c r="F215" s="322">
        <v>0</v>
      </c>
      <c r="G215" s="333">
        <v>60</v>
      </c>
      <c r="H215" s="337">
        <v>0</v>
      </c>
      <c r="I215" s="322">
        <v>26</v>
      </c>
      <c r="J215" s="322">
        <v>0</v>
      </c>
      <c r="K215" s="322">
        <v>0</v>
      </c>
      <c r="L215" s="322">
        <v>0</v>
      </c>
      <c r="M215" s="340">
        <v>26</v>
      </c>
    </row>
    <row r="216" spans="1:13" ht="19.5" customHeight="1" x14ac:dyDescent="0.35">
      <c r="A216" s="110" t="s">
        <v>328</v>
      </c>
      <c r="B216" s="111" t="s">
        <v>338</v>
      </c>
      <c r="C216" s="323">
        <v>18</v>
      </c>
      <c r="D216" s="323">
        <v>18</v>
      </c>
      <c r="E216" s="323">
        <v>18</v>
      </c>
      <c r="F216" s="323">
        <v>0</v>
      </c>
      <c r="G216" s="334">
        <v>36</v>
      </c>
      <c r="H216" s="338">
        <v>0</v>
      </c>
      <c r="I216" s="323">
        <v>14</v>
      </c>
      <c r="J216" s="323">
        <v>0</v>
      </c>
      <c r="K216" s="323">
        <v>0</v>
      </c>
      <c r="L216" s="323">
        <v>0</v>
      </c>
      <c r="M216" s="341">
        <v>14</v>
      </c>
    </row>
    <row r="217" spans="1:13" ht="19.5" customHeight="1" x14ac:dyDescent="0.35">
      <c r="A217" s="105" t="s">
        <v>328</v>
      </c>
      <c r="B217" s="106" t="s">
        <v>339</v>
      </c>
      <c r="C217" s="322">
        <v>35</v>
      </c>
      <c r="D217" s="322">
        <v>35</v>
      </c>
      <c r="E217" s="322">
        <v>35</v>
      </c>
      <c r="F217" s="322">
        <v>0</v>
      </c>
      <c r="G217" s="333">
        <v>70</v>
      </c>
      <c r="H217" s="337">
        <v>0</v>
      </c>
      <c r="I217" s="322">
        <v>0</v>
      </c>
      <c r="J217" s="322">
        <v>34</v>
      </c>
      <c r="K217" s="322">
        <v>2</v>
      </c>
      <c r="L217" s="322">
        <v>0</v>
      </c>
      <c r="M217" s="340">
        <v>36</v>
      </c>
    </row>
    <row r="218" spans="1:13" ht="19.5" customHeight="1" x14ac:dyDescent="0.35">
      <c r="A218" s="110" t="s">
        <v>328</v>
      </c>
      <c r="B218" s="111" t="s">
        <v>340</v>
      </c>
      <c r="C218" s="323">
        <v>24</v>
      </c>
      <c r="D218" s="323">
        <v>24</v>
      </c>
      <c r="E218" s="323">
        <v>19</v>
      </c>
      <c r="F218" s="323">
        <v>0</v>
      </c>
      <c r="G218" s="334">
        <v>43</v>
      </c>
      <c r="H218" s="338">
        <v>0</v>
      </c>
      <c r="I218" s="323">
        <v>17</v>
      </c>
      <c r="J218" s="323">
        <v>0</v>
      </c>
      <c r="K218" s="323">
        <v>0</v>
      </c>
      <c r="L218" s="323">
        <v>0</v>
      </c>
      <c r="M218" s="341">
        <v>17</v>
      </c>
    </row>
    <row r="219" spans="1:13" ht="19.5" customHeight="1" x14ac:dyDescent="0.35">
      <c r="A219" s="105" t="s">
        <v>328</v>
      </c>
      <c r="B219" s="106" t="s">
        <v>341</v>
      </c>
      <c r="C219" s="322">
        <v>30</v>
      </c>
      <c r="D219" s="322">
        <v>30</v>
      </c>
      <c r="E219" s="322">
        <v>27</v>
      </c>
      <c r="F219" s="322">
        <v>0</v>
      </c>
      <c r="G219" s="333">
        <v>57</v>
      </c>
      <c r="H219" s="337">
        <v>0</v>
      </c>
      <c r="I219" s="322">
        <v>26</v>
      </c>
      <c r="J219" s="322">
        <v>0</v>
      </c>
      <c r="K219" s="322">
        <v>0</v>
      </c>
      <c r="L219" s="322">
        <v>0</v>
      </c>
      <c r="M219" s="340">
        <v>26</v>
      </c>
    </row>
    <row r="220" spans="1:13" ht="19.5" customHeight="1" x14ac:dyDescent="0.35">
      <c r="A220" s="110" t="s">
        <v>342</v>
      </c>
      <c r="B220" s="111" t="s">
        <v>343</v>
      </c>
      <c r="C220" s="323">
        <v>20</v>
      </c>
      <c r="D220" s="323">
        <v>20</v>
      </c>
      <c r="E220" s="323">
        <v>17</v>
      </c>
      <c r="F220" s="323">
        <v>0</v>
      </c>
      <c r="G220" s="334">
        <v>37</v>
      </c>
      <c r="H220" s="338">
        <v>0</v>
      </c>
      <c r="I220" s="323">
        <v>21</v>
      </c>
      <c r="J220" s="323">
        <v>0</v>
      </c>
      <c r="K220" s="323">
        <v>0</v>
      </c>
      <c r="L220" s="323">
        <v>0</v>
      </c>
      <c r="M220" s="341">
        <v>21</v>
      </c>
    </row>
    <row r="221" spans="1:13" ht="19.5" customHeight="1" x14ac:dyDescent="0.35">
      <c r="A221" s="105" t="s">
        <v>344</v>
      </c>
      <c r="B221" s="106" t="s">
        <v>345</v>
      </c>
      <c r="C221" s="322">
        <v>20</v>
      </c>
      <c r="D221" s="322">
        <v>20</v>
      </c>
      <c r="E221" s="322">
        <v>18</v>
      </c>
      <c r="F221" s="322">
        <v>0</v>
      </c>
      <c r="G221" s="333">
        <v>38</v>
      </c>
      <c r="H221" s="337">
        <v>0</v>
      </c>
      <c r="I221" s="322">
        <v>18</v>
      </c>
      <c r="J221" s="322">
        <v>0</v>
      </c>
      <c r="K221" s="322">
        <v>0</v>
      </c>
      <c r="L221" s="322">
        <v>0</v>
      </c>
      <c r="M221" s="340">
        <v>18</v>
      </c>
    </row>
    <row r="222" spans="1:13" ht="19.5" customHeight="1" x14ac:dyDescent="0.35">
      <c r="A222" s="110" t="s">
        <v>344</v>
      </c>
      <c r="B222" s="111" t="s">
        <v>346</v>
      </c>
      <c r="C222" s="323">
        <v>22</v>
      </c>
      <c r="D222" s="323">
        <v>22</v>
      </c>
      <c r="E222" s="323">
        <v>16</v>
      </c>
      <c r="F222" s="323">
        <v>0</v>
      </c>
      <c r="G222" s="334">
        <v>38</v>
      </c>
      <c r="H222" s="338">
        <v>0</v>
      </c>
      <c r="I222" s="323">
        <v>14</v>
      </c>
      <c r="J222" s="323">
        <v>0</v>
      </c>
      <c r="K222" s="323">
        <v>0</v>
      </c>
      <c r="L222" s="323">
        <v>0</v>
      </c>
      <c r="M222" s="341">
        <v>14</v>
      </c>
    </row>
    <row r="223" spans="1:13" ht="19.5" customHeight="1" x14ac:dyDescent="0.35">
      <c r="A223" s="105" t="s">
        <v>344</v>
      </c>
      <c r="B223" s="106" t="s">
        <v>347</v>
      </c>
      <c r="C223" s="322">
        <v>20</v>
      </c>
      <c r="D223" s="322">
        <v>18</v>
      </c>
      <c r="E223" s="322">
        <v>0</v>
      </c>
      <c r="F223" s="322">
        <v>0</v>
      </c>
      <c r="G223" s="333">
        <v>18</v>
      </c>
      <c r="H223" s="337">
        <v>0</v>
      </c>
      <c r="I223" s="322">
        <v>0</v>
      </c>
      <c r="J223" s="322">
        <v>0</v>
      </c>
      <c r="K223" s="322">
        <v>0</v>
      </c>
      <c r="L223" s="322">
        <v>0</v>
      </c>
      <c r="M223" s="340">
        <v>0</v>
      </c>
    </row>
    <row r="224" spans="1:13" ht="19.5" customHeight="1" x14ac:dyDescent="0.35">
      <c r="A224" s="110" t="s">
        <v>344</v>
      </c>
      <c r="B224" s="111" t="s">
        <v>348</v>
      </c>
      <c r="C224" s="323">
        <v>24</v>
      </c>
      <c r="D224" s="323">
        <v>22</v>
      </c>
      <c r="E224" s="323">
        <v>16</v>
      </c>
      <c r="F224" s="323">
        <v>0</v>
      </c>
      <c r="G224" s="334">
        <v>38</v>
      </c>
      <c r="H224" s="338">
        <v>0</v>
      </c>
      <c r="I224" s="323">
        <v>19</v>
      </c>
      <c r="J224" s="323">
        <v>0</v>
      </c>
      <c r="K224" s="323">
        <v>0</v>
      </c>
      <c r="L224" s="323">
        <v>0</v>
      </c>
      <c r="M224" s="341">
        <v>19</v>
      </c>
    </row>
    <row r="225" spans="1:13" ht="19.5" customHeight="1" x14ac:dyDescent="0.35">
      <c r="A225" s="105" t="s">
        <v>344</v>
      </c>
      <c r="B225" s="106" t="s">
        <v>349</v>
      </c>
      <c r="C225" s="322">
        <v>20</v>
      </c>
      <c r="D225" s="322">
        <v>20</v>
      </c>
      <c r="E225" s="322">
        <v>19</v>
      </c>
      <c r="F225" s="322">
        <v>0</v>
      </c>
      <c r="G225" s="333">
        <v>39</v>
      </c>
      <c r="H225" s="337">
        <v>0</v>
      </c>
      <c r="I225" s="322">
        <v>17</v>
      </c>
      <c r="J225" s="322">
        <v>0</v>
      </c>
      <c r="K225" s="322">
        <v>0</v>
      </c>
      <c r="L225" s="322">
        <v>0</v>
      </c>
      <c r="M225" s="340">
        <v>17</v>
      </c>
    </row>
    <row r="226" spans="1:13" ht="19.5" customHeight="1" x14ac:dyDescent="0.35">
      <c r="A226" s="110" t="s">
        <v>344</v>
      </c>
      <c r="B226" s="111" t="s">
        <v>350</v>
      </c>
      <c r="C226" s="323">
        <v>15</v>
      </c>
      <c r="D226" s="323">
        <v>15</v>
      </c>
      <c r="E226" s="323">
        <v>15</v>
      </c>
      <c r="F226" s="323">
        <v>0</v>
      </c>
      <c r="G226" s="334">
        <v>30</v>
      </c>
      <c r="H226" s="338">
        <v>0</v>
      </c>
      <c r="I226" s="323">
        <v>14</v>
      </c>
      <c r="J226" s="323">
        <v>0</v>
      </c>
      <c r="K226" s="323">
        <v>0</v>
      </c>
      <c r="L226" s="323">
        <v>0</v>
      </c>
      <c r="M226" s="341">
        <v>14</v>
      </c>
    </row>
    <row r="227" spans="1:13" ht="19.5" customHeight="1" x14ac:dyDescent="0.35">
      <c r="A227" s="105" t="s">
        <v>344</v>
      </c>
      <c r="B227" s="106" t="s">
        <v>351</v>
      </c>
      <c r="C227" s="322">
        <v>32</v>
      </c>
      <c r="D227" s="322">
        <v>32</v>
      </c>
      <c r="E227" s="322">
        <v>31</v>
      </c>
      <c r="F227" s="322">
        <v>0</v>
      </c>
      <c r="G227" s="333">
        <v>63</v>
      </c>
      <c r="H227" s="337">
        <v>0</v>
      </c>
      <c r="I227" s="322">
        <v>0</v>
      </c>
      <c r="J227" s="322">
        <v>30</v>
      </c>
      <c r="K227" s="322">
        <v>0</v>
      </c>
      <c r="L227" s="322">
        <v>0</v>
      </c>
      <c r="M227" s="340">
        <v>30</v>
      </c>
    </row>
    <row r="228" spans="1:13" ht="19.5" customHeight="1" x14ac:dyDescent="0.35">
      <c r="A228" s="110" t="s">
        <v>344</v>
      </c>
      <c r="B228" s="111" t="s">
        <v>352</v>
      </c>
      <c r="C228" s="323">
        <v>25</v>
      </c>
      <c r="D228" s="323">
        <v>25</v>
      </c>
      <c r="E228" s="323">
        <v>20</v>
      </c>
      <c r="F228" s="323">
        <v>0</v>
      </c>
      <c r="G228" s="334">
        <v>45</v>
      </c>
      <c r="H228" s="338">
        <v>0</v>
      </c>
      <c r="I228" s="323">
        <v>19</v>
      </c>
      <c r="J228" s="323">
        <v>0</v>
      </c>
      <c r="K228" s="323">
        <v>0</v>
      </c>
      <c r="L228" s="323">
        <v>0</v>
      </c>
      <c r="M228" s="341">
        <v>19</v>
      </c>
    </row>
    <row r="229" spans="1:13" ht="19.5" customHeight="1" x14ac:dyDescent="0.35">
      <c r="A229" s="105" t="s">
        <v>344</v>
      </c>
      <c r="B229" s="106" t="s">
        <v>353</v>
      </c>
      <c r="C229" s="322">
        <v>25</v>
      </c>
      <c r="D229" s="322">
        <v>23</v>
      </c>
      <c r="E229" s="322">
        <v>15</v>
      </c>
      <c r="F229" s="322">
        <v>0</v>
      </c>
      <c r="G229" s="333">
        <v>38</v>
      </c>
      <c r="H229" s="337">
        <v>0</v>
      </c>
      <c r="I229" s="322">
        <v>21</v>
      </c>
      <c r="J229" s="322">
        <v>0</v>
      </c>
      <c r="K229" s="322">
        <v>0</v>
      </c>
      <c r="L229" s="322">
        <v>0</v>
      </c>
      <c r="M229" s="340">
        <v>21</v>
      </c>
    </row>
    <row r="230" spans="1:13" ht="19.5" customHeight="1" x14ac:dyDescent="0.35">
      <c r="A230" s="110" t="s">
        <v>344</v>
      </c>
      <c r="B230" s="111" t="s">
        <v>354</v>
      </c>
      <c r="C230" s="323">
        <v>35</v>
      </c>
      <c r="D230" s="323">
        <v>31</v>
      </c>
      <c r="E230" s="323">
        <v>23</v>
      </c>
      <c r="F230" s="323">
        <v>0</v>
      </c>
      <c r="G230" s="334">
        <v>54</v>
      </c>
      <c r="H230" s="338">
        <v>0</v>
      </c>
      <c r="I230" s="323">
        <v>19</v>
      </c>
      <c r="J230" s="323">
        <v>0</v>
      </c>
      <c r="K230" s="323">
        <v>0</v>
      </c>
      <c r="L230" s="323">
        <v>0</v>
      </c>
      <c r="M230" s="341">
        <v>19</v>
      </c>
    </row>
    <row r="231" spans="1:13" ht="19.5" customHeight="1" x14ac:dyDescent="0.35">
      <c r="A231" s="105" t="s">
        <v>344</v>
      </c>
      <c r="B231" s="106" t="s">
        <v>355</v>
      </c>
      <c r="C231" s="322">
        <v>24</v>
      </c>
      <c r="D231" s="322">
        <v>24</v>
      </c>
      <c r="E231" s="322">
        <v>24</v>
      </c>
      <c r="F231" s="322">
        <v>0</v>
      </c>
      <c r="G231" s="333">
        <v>48</v>
      </c>
      <c r="H231" s="337">
        <v>0</v>
      </c>
      <c r="I231" s="322">
        <v>18</v>
      </c>
      <c r="J231" s="322">
        <v>0</v>
      </c>
      <c r="K231" s="322">
        <v>0</v>
      </c>
      <c r="L231" s="322">
        <v>0</v>
      </c>
      <c r="M231" s="340">
        <v>18</v>
      </c>
    </row>
    <row r="232" spans="1:13" ht="19.5" customHeight="1" x14ac:dyDescent="0.35">
      <c r="A232" s="110" t="s">
        <v>344</v>
      </c>
      <c r="B232" s="111" t="s">
        <v>356</v>
      </c>
      <c r="C232" s="323">
        <v>42</v>
      </c>
      <c r="D232" s="323">
        <v>42</v>
      </c>
      <c r="E232" s="323">
        <v>39</v>
      </c>
      <c r="F232" s="323">
        <v>0</v>
      </c>
      <c r="G232" s="334">
        <v>81</v>
      </c>
      <c r="H232" s="338">
        <v>0</v>
      </c>
      <c r="I232" s="323">
        <v>38</v>
      </c>
      <c r="J232" s="323">
        <v>0</v>
      </c>
      <c r="K232" s="323">
        <v>0</v>
      </c>
      <c r="L232" s="323">
        <v>0</v>
      </c>
      <c r="M232" s="341">
        <v>38</v>
      </c>
    </row>
    <row r="233" spans="1:13" ht="19.5" customHeight="1" x14ac:dyDescent="0.35">
      <c r="A233" s="105" t="s">
        <v>344</v>
      </c>
      <c r="B233" s="106" t="s">
        <v>357</v>
      </c>
      <c r="C233" s="322">
        <v>24</v>
      </c>
      <c r="D233" s="322">
        <v>22</v>
      </c>
      <c r="E233" s="322">
        <v>23</v>
      </c>
      <c r="F233" s="322">
        <v>0</v>
      </c>
      <c r="G233" s="333">
        <v>45</v>
      </c>
      <c r="H233" s="337">
        <v>0</v>
      </c>
      <c r="I233" s="322">
        <v>0</v>
      </c>
      <c r="J233" s="322">
        <v>24</v>
      </c>
      <c r="K233" s="322">
        <v>0</v>
      </c>
      <c r="L233" s="322">
        <v>0</v>
      </c>
      <c r="M233" s="340">
        <v>24</v>
      </c>
    </row>
    <row r="234" spans="1:13" ht="19.5" customHeight="1" x14ac:dyDescent="0.35">
      <c r="A234" s="110" t="s">
        <v>358</v>
      </c>
      <c r="B234" s="111" t="s">
        <v>359</v>
      </c>
      <c r="C234" s="323">
        <v>12</v>
      </c>
      <c r="D234" s="323">
        <v>12</v>
      </c>
      <c r="E234" s="323">
        <v>12</v>
      </c>
      <c r="F234" s="323">
        <v>0</v>
      </c>
      <c r="G234" s="334">
        <v>24</v>
      </c>
      <c r="H234" s="338">
        <v>0</v>
      </c>
      <c r="I234" s="323">
        <v>12</v>
      </c>
      <c r="J234" s="323">
        <v>0</v>
      </c>
      <c r="K234" s="323">
        <v>0</v>
      </c>
      <c r="L234" s="323">
        <v>0</v>
      </c>
      <c r="M234" s="341">
        <v>12</v>
      </c>
    </row>
    <row r="235" spans="1:13" ht="19.5" customHeight="1" x14ac:dyDescent="0.35">
      <c r="A235" s="105" t="s">
        <v>358</v>
      </c>
      <c r="B235" s="106" t="s">
        <v>360</v>
      </c>
      <c r="C235" s="322">
        <v>14</v>
      </c>
      <c r="D235" s="322">
        <v>14</v>
      </c>
      <c r="E235" s="322">
        <v>14</v>
      </c>
      <c r="F235" s="322">
        <v>0</v>
      </c>
      <c r="G235" s="333">
        <v>28</v>
      </c>
      <c r="H235" s="337">
        <v>0</v>
      </c>
      <c r="I235" s="322">
        <v>14</v>
      </c>
      <c r="J235" s="322">
        <v>0</v>
      </c>
      <c r="K235" s="322">
        <v>0</v>
      </c>
      <c r="L235" s="322">
        <v>0</v>
      </c>
      <c r="M235" s="340">
        <v>14</v>
      </c>
    </row>
    <row r="236" spans="1:13" ht="19.5" customHeight="1" x14ac:dyDescent="0.35">
      <c r="A236" s="110" t="s">
        <v>358</v>
      </c>
      <c r="B236" s="111" t="s">
        <v>361</v>
      </c>
      <c r="C236" s="323">
        <v>46</v>
      </c>
      <c r="D236" s="323">
        <v>47</v>
      </c>
      <c r="E236" s="323">
        <v>44</v>
      </c>
      <c r="F236" s="323">
        <v>0</v>
      </c>
      <c r="G236" s="334">
        <v>91</v>
      </c>
      <c r="H236" s="338">
        <v>0</v>
      </c>
      <c r="I236" s="323">
        <v>0</v>
      </c>
      <c r="J236" s="323">
        <v>45</v>
      </c>
      <c r="K236" s="323">
        <v>0</v>
      </c>
      <c r="L236" s="323">
        <v>0</v>
      </c>
      <c r="M236" s="341">
        <v>45</v>
      </c>
    </row>
    <row r="237" spans="1:13" ht="19.5" customHeight="1" x14ac:dyDescent="0.35">
      <c r="A237" s="105" t="s">
        <v>362</v>
      </c>
      <c r="B237" s="106" t="s">
        <v>363</v>
      </c>
      <c r="C237" s="322">
        <v>20</v>
      </c>
      <c r="D237" s="322">
        <v>20</v>
      </c>
      <c r="E237" s="322">
        <v>20</v>
      </c>
      <c r="F237" s="322">
        <v>0</v>
      </c>
      <c r="G237" s="333">
        <v>40</v>
      </c>
      <c r="H237" s="337">
        <v>0</v>
      </c>
      <c r="I237" s="322">
        <v>18</v>
      </c>
      <c r="J237" s="322">
        <v>0</v>
      </c>
      <c r="K237" s="322">
        <v>0</v>
      </c>
      <c r="L237" s="322">
        <v>0</v>
      </c>
      <c r="M237" s="340">
        <v>18</v>
      </c>
    </row>
    <row r="238" spans="1:13" ht="19.5" customHeight="1" x14ac:dyDescent="0.35">
      <c r="A238" s="110" t="s">
        <v>362</v>
      </c>
      <c r="B238" s="111" t="s">
        <v>364</v>
      </c>
      <c r="C238" s="323">
        <v>18</v>
      </c>
      <c r="D238" s="323">
        <v>18</v>
      </c>
      <c r="E238" s="323">
        <v>18</v>
      </c>
      <c r="F238" s="323">
        <v>0</v>
      </c>
      <c r="G238" s="334">
        <v>36</v>
      </c>
      <c r="H238" s="338">
        <v>0</v>
      </c>
      <c r="I238" s="323">
        <v>19</v>
      </c>
      <c r="J238" s="323">
        <v>0</v>
      </c>
      <c r="K238" s="323">
        <v>0</v>
      </c>
      <c r="L238" s="323">
        <v>0</v>
      </c>
      <c r="M238" s="341">
        <v>19</v>
      </c>
    </row>
    <row r="239" spans="1:13" ht="19.5" customHeight="1" x14ac:dyDescent="0.35">
      <c r="A239" s="105" t="s">
        <v>362</v>
      </c>
      <c r="B239" s="106" t="s">
        <v>365</v>
      </c>
      <c r="C239" s="322">
        <v>44</v>
      </c>
      <c r="D239" s="322">
        <v>42</v>
      </c>
      <c r="E239" s="322">
        <v>39</v>
      </c>
      <c r="F239" s="322">
        <v>42</v>
      </c>
      <c r="G239" s="333">
        <v>123</v>
      </c>
      <c r="H239" s="337">
        <v>0</v>
      </c>
      <c r="I239" s="322">
        <v>0</v>
      </c>
      <c r="J239" s="322">
        <v>37</v>
      </c>
      <c r="K239" s="322">
        <v>0</v>
      </c>
      <c r="L239" s="322">
        <v>0</v>
      </c>
      <c r="M239" s="340">
        <v>37</v>
      </c>
    </row>
    <row r="240" spans="1:13" ht="19.5" customHeight="1" x14ac:dyDescent="0.35">
      <c r="A240" s="110" t="s">
        <v>362</v>
      </c>
      <c r="B240" s="111" t="s">
        <v>366</v>
      </c>
      <c r="C240" s="323">
        <v>32</v>
      </c>
      <c r="D240" s="323">
        <v>32</v>
      </c>
      <c r="E240" s="323">
        <v>31</v>
      </c>
      <c r="F240" s="323">
        <v>0</v>
      </c>
      <c r="G240" s="334">
        <v>63</v>
      </c>
      <c r="H240" s="338">
        <v>0</v>
      </c>
      <c r="I240" s="323">
        <v>0</v>
      </c>
      <c r="J240" s="323">
        <v>30</v>
      </c>
      <c r="K240" s="323">
        <v>0</v>
      </c>
      <c r="L240" s="323">
        <v>0</v>
      </c>
      <c r="M240" s="341">
        <v>30</v>
      </c>
    </row>
    <row r="241" spans="1:13" ht="19.5" customHeight="1" x14ac:dyDescent="0.35">
      <c r="A241" s="105" t="s">
        <v>362</v>
      </c>
      <c r="B241" s="106" t="s">
        <v>367</v>
      </c>
      <c r="C241" s="322">
        <v>20</v>
      </c>
      <c r="D241" s="322">
        <v>20</v>
      </c>
      <c r="E241" s="322">
        <v>20</v>
      </c>
      <c r="F241" s="322">
        <v>0</v>
      </c>
      <c r="G241" s="333">
        <v>40</v>
      </c>
      <c r="H241" s="337">
        <v>0</v>
      </c>
      <c r="I241" s="322">
        <v>19</v>
      </c>
      <c r="J241" s="322">
        <v>0</v>
      </c>
      <c r="K241" s="322">
        <v>0</v>
      </c>
      <c r="L241" s="322">
        <v>0</v>
      </c>
      <c r="M241" s="340">
        <v>19</v>
      </c>
    </row>
    <row r="242" spans="1:13" ht="19.5" customHeight="1" x14ac:dyDescent="0.35">
      <c r="A242" s="110" t="s">
        <v>368</v>
      </c>
      <c r="B242" s="111" t="s">
        <v>369</v>
      </c>
      <c r="C242" s="323">
        <v>24</v>
      </c>
      <c r="D242" s="323">
        <v>0</v>
      </c>
      <c r="E242" s="323">
        <v>0</v>
      </c>
      <c r="F242" s="323">
        <v>0</v>
      </c>
      <c r="G242" s="334">
        <v>0</v>
      </c>
      <c r="H242" s="338">
        <v>0</v>
      </c>
      <c r="I242" s="323">
        <v>19</v>
      </c>
      <c r="J242" s="323">
        <v>0</v>
      </c>
      <c r="K242" s="323">
        <v>0</v>
      </c>
      <c r="L242" s="323">
        <v>0</v>
      </c>
      <c r="M242" s="341">
        <v>19</v>
      </c>
    </row>
    <row r="243" spans="1:13" ht="19.5" customHeight="1" x14ac:dyDescent="0.35">
      <c r="A243" s="105" t="s">
        <v>368</v>
      </c>
      <c r="B243" s="106" t="s">
        <v>370</v>
      </c>
      <c r="C243" s="322">
        <v>36</v>
      </c>
      <c r="D243" s="322">
        <v>35</v>
      </c>
      <c r="E243" s="322">
        <v>33</v>
      </c>
      <c r="F243" s="322">
        <v>0</v>
      </c>
      <c r="G243" s="333">
        <v>68</v>
      </c>
      <c r="H243" s="337">
        <v>0</v>
      </c>
      <c r="I243" s="322">
        <v>25</v>
      </c>
      <c r="J243" s="322">
        <v>0</v>
      </c>
      <c r="K243" s="322">
        <v>0</v>
      </c>
      <c r="L243" s="322">
        <v>0</v>
      </c>
      <c r="M243" s="340">
        <v>25</v>
      </c>
    </row>
    <row r="244" spans="1:13" ht="19.5" customHeight="1" x14ac:dyDescent="0.35">
      <c r="A244" s="110" t="s">
        <v>368</v>
      </c>
      <c r="B244" s="111" t="s">
        <v>371</v>
      </c>
      <c r="C244" s="323">
        <v>28</v>
      </c>
      <c r="D244" s="323">
        <v>31</v>
      </c>
      <c r="E244" s="323">
        <v>17</v>
      </c>
      <c r="F244" s="323">
        <v>12</v>
      </c>
      <c r="G244" s="334">
        <v>60</v>
      </c>
      <c r="H244" s="338">
        <v>0</v>
      </c>
      <c r="I244" s="323">
        <v>13</v>
      </c>
      <c r="J244" s="323">
        <v>0</v>
      </c>
      <c r="K244" s="323">
        <v>0</v>
      </c>
      <c r="L244" s="323">
        <v>0</v>
      </c>
      <c r="M244" s="341">
        <v>13</v>
      </c>
    </row>
    <row r="245" spans="1:13" ht="19.5" customHeight="1" x14ac:dyDescent="0.35">
      <c r="A245" s="105" t="s">
        <v>368</v>
      </c>
      <c r="B245" s="106" t="s">
        <v>372</v>
      </c>
      <c r="C245" s="322">
        <v>32</v>
      </c>
      <c r="D245" s="322">
        <v>32</v>
      </c>
      <c r="E245" s="322">
        <v>28</v>
      </c>
      <c r="F245" s="322">
        <v>0</v>
      </c>
      <c r="G245" s="333">
        <v>60</v>
      </c>
      <c r="H245" s="337">
        <v>0</v>
      </c>
      <c r="I245" s="322">
        <v>28</v>
      </c>
      <c r="J245" s="322">
        <v>0</v>
      </c>
      <c r="K245" s="322">
        <v>0</v>
      </c>
      <c r="L245" s="322">
        <v>0</v>
      </c>
      <c r="M245" s="340">
        <v>28</v>
      </c>
    </row>
    <row r="246" spans="1:13" ht="19.5" customHeight="1" x14ac:dyDescent="0.35">
      <c r="A246" s="110" t="s">
        <v>368</v>
      </c>
      <c r="B246" s="111" t="s">
        <v>373</v>
      </c>
      <c r="C246" s="323">
        <v>25</v>
      </c>
      <c r="D246" s="323">
        <v>25</v>
      </c>
      <c r="E246" s="323">
        <v>17</v>
      </c>
      <c r="F246" s="323">
        <v>0</v>
      </c>
      <c r="G246" s="334">
        <v>42</v>
      </c>
      <c r="H246" s="338">
        <v>0</v>
      </c>
      <c r="I246" s="323">
        <v>21</v>
      </c>
      <c r="J246" s="323">
        <v>0</v>
      </c>
      <c r="K246" s="323">
        <v>0</v>
      </c>
      <c r="L246" s="323">
        <v>0</v>
      </c>
      <c r="M246" s="341">
        <v>21</v>
      </c>
    </row>
    <row r="247" spans="1:13" ht="19.5" customHeight="1" x14ac:dyDescent="0.35">
      <c r="A247" s="105" t="s">
        <v>368</v>
      </c>
      <c r="B247" s="106" t="s">
        <v>374</v>
      </c>
      <c r="C247" s="322">
        <v>15</v>
      </c>
      <c r="D247" s="322">
        <v>15</v>
      </c>
      <c r="E247" s="322">
        <v>0</v>
      </c>
      <c r="F247" s="322">
        <v>0</v>
      </c>
      <c r="G247" s="333">
        <v>15</v>
      </c>
      <c r="H247" s="337">
        <v>0</v>
      </c>
      <c r="I247" s="322">
        <v>0</v>
      </c>
      <c r="J247" s="322">
        <v>0</v>
      </c>
      <c r="K247" s="322">
        <v>0</v>
      </c>
      <c r="L247" s="322">
        <v>0</v>
      </c>
      <c r="M247" s="340">
        <v>0</v>
      </c>
    </row>
    <row r="248" spans="1:13" ht="19.5" customHeight="1" x14ac:dyDescent="0.35">
      <c r="A248" s="110" t="s">
        <v>368</v>
      </c>
      <c r="B248" s="111" t="s">
        <v>375</v>
      </c>
      <c r="C248" s="323">
        <v>27</v>
      </c>
      <c r="D248" s="323">
        <v>26</v>
      </c>
      <c r="E248" s="323">
        <v>21</v>
      </c>
      <c r="F248" s="323">
        <v>0</v>
      </c>
      <c r="G248" s="334">
        <v>47</v>
      </c>
      <c r="H248" s="338">
        <v>0</v>
      </c>
      <c r="I248" s="323">
        <v>18</v>
      </c>
      <c r="J248" s="323">
        <v>0</v>
      </c>
      <c r="K248" s="323">
        <v>0</v>
      </c>
      <c r="L248" s="323">
        <v>0</v>
      </c>
      <c r="M248" s="341">
        <v>18</v>
      </c>
    </row>
    <row r="249" spans="1:13" ht="19.5" customHeight="1" x14ac:dyDescent="0.35">
      <c r="A249" s="105" t="s">
        <v>368</v>
      </c>
      <c r="B249" s="106" t="s">
        <v>376</v>
      </c>
      <c r="C249" s="322">
        <v>14</v>
      </c>
      <c r="D249" s="322">
        <v>14</v>
      </c>
      <c r="E249" s="322">
        <v>11</v>
      </c>
      <c r="F249" s="322">
        <v>0</v>
      </c>
      <c r="G249" s="333">
        <v>25</v>
      </c>
      <c r="H249" s="337">
        <v>0</v>
      </c>
      <c r="I249" s="322">
        <v>12</v>
      </c>
      <c r="J249" s="322">
        <v>0</v>
      </c>
      <c r="K249" s="322">
        <v>0</v>
      </c>
      <c r="L249" s="322">
        <v>0</v>
      </c>
      <c r="M249" s="340">
        <v>12</v>
      </c>
    </row>
    <row r="250" spans="1:13" ht="19.5" customHeight="1" x14ac:dyDescent="0.35">
      <c r="A250" s="110" t="s">
        <v>368</v>
      </c>
      <c r="B250" s="111" t="s">
        <v>377</v>
      </c>
      <c r="C250" s="323">
        <v>50</v>
      </c>
      <c r="D250" s="323">
        <v>49</v>
      </c>
      <c r="E250" s="323">
        <v>28</v>
      </c>
      <c r="F250" s="323">
        <v>0</v>
      </c>
      <c r="G250" s="334">
        <v>77</v>
      </c>
      <c r="H250" s="338">
        <v>0</v>
      </c>
      <c r="I250" s="323">
        <v>40</v>
      </c>
      <c r="J250" s="323">
        <v>0</v>
      </c>
      <c r="K250" s="323">
        <v>0</v>
      </c>
      <c r="L250" s="323">
        <v>0</v>
      </c>
      <c r="M250" s="341">
        <v>40</v>
      </c>
    </row>
    <row r="251" spans="1:13" ht="19.5" customHeight="1" x14ac:dyDescent="0.35">
      <c r="A251" s="105" t="s">
        <v>368</v>
      </c>
      <c r="B251" s="106" t="s">
        <v>378</v>
      </c>
      <c r="C251" s="322">
        <v>40</v>
      </c>
      <c r="D251" s="322">
        <v>40</v>
      </c>
      <c r="E251" s="322">
        <v>33</v>
      </c>
      <c r="F251" s="322">
        <v>0</v>
      </c>
      <c r="G251" s="333">
        <v>73</v>
      </c>
      <c r="H251" s="337">
        <v>0</v>
      </c>
      <c r="I251" s="322">
        <v>29</v>
      </c>
      <c r="J251" s="322">
        <v>0</v>
      </c>
      <c r="K251" s="322">
        <v>0</v>
      </c>
      <c r="L251" s="322">
        <v>0</v>
      </c>
      <c r="M251" s="340">
        <v>29</v>
      </c>
    </row>
    <row r="252" spans="1:13" ht="19.5" customHeight="1" x14ac:dyDescent="0.35">
      <c r="A252" s="110" t="s">
        <v>368</v>
      </c>
      <c r="B252" s="111" t="s">
        <v>379</v>
      </c>
      <c r="C252" s="323">
        <v>40</v>
      </c>
      <c r="D252" s="323">
        <v>37</v>
      </c>
      <c r="E252" s="323">
        <v>35</v>
      </c>
      <c r="F252" s="323">
        <v>0</v>
      </c>
      <c r="G252" s="334">
        <v>72</v>
      </c>
      <c r="H252" s="338">
        <v>0</v>
      </c>
      <c r="I252" s="323">
        <v>39</v>
      </c>
      <c r="J252" s="323">
        <v>0</v>
      </c>
      <c r="K252" s="323">
        <v>0</v>
      </c>
      <c r="L252" s="323">
        <v>0</v>
      </c>
      <c r="M252" s="341">
        <v>39</v>
      </c>
    </row>
    <row r="253" spans="1:13" ht="19.5" customHeight="1" x14ac:dyDescent="0.35">
      <c r="A253" s="105" t="s">
        <v>368</v>
      </c>
      <c r="B253" s="106" t="s">
        <v>380</v>
      </c>
      <c r="C253" s="322">
        <v>36</v>
      </c>
      <c r="D253" s="322">
        <v>35</v>
      </c>
      <c r="E253" s="322">
        <v>20</v>
      </c>
      <c r="F253" s="322">
        <v>0</v>
      </c>
      <c r="G253" s="333">
        <v>55</v>
      </c>
      <c r="H253" s="337">
        <v>0</v>
      </c>
      <c r="I253" s="322">
        <v>23</v>
      </c>
      <c r="J253" s="322">
        <v>0</v>
      </c>
      <c r="K253" s="322">
        <v>0</v>
      </c>
      <c r="L253" s="322">
        <v>0</v>
      </c>
      <c r="M253" s="340">
        <v>23</v>
      </c>
    </row>
    <row r="254" spans="1:13" ht="19.5" customHeight="1" x14ac:dyDescent="0.35">
      <c r="A254" s="110" t="s">
        <v>368</v>
      </c>
      <c r="B254" s="111" t="s">
        <v>381</v>
      </c>
      <c r="C254" s="323">
        <v>22</v>
      </c>
      <c r="D254" s="323">
        <v>20</v>
      </c>
      <c r="E254" s="323">
        <v>21</v>
      </c>
      <c r="F254" s="323">
        <v>0</v>
      </c>
      <c r="G254" s="334">
        <v>41</v>
      </c>
      <c r="H254" s="338">
        <v>0</v>
      </c>
      <c r="I254" s="323">
        <v>18</v>
      </c>
      <c r="J254" s="323">
        <v>0</v>
      </c>
      <c r="K254" s="323">
        <v>0</v>
      </c>
      <c r="L254" s="323">
        <v>0</v>
      </c>
      <c r="M254" s="341">
        <v>18</v>
      </c>
    </row>
    <row r="255" spans="1:13" ht="19.5" customHeight="1" x14ac:dyDescent="0.35">
      <c r="A255" s="105" t="s">
        <v>382</v>
      </c>
      <c r="B255" s="106" t="s">
        <v>383</v>
      </c>
      <c r="C255" s="322">
        <v>28</v>
      </c>
      <c r="D255" s="322">
        <v>27</v>
      </c>
      <c r="E255" s="322">
        <v>21</v>
      </c>
      <c r="F255" s="322">
        <v>0</v>
      </c>
      <c r="G255" s="333">
        <v>48</v>
      </c>
      <c r="H255" s="337">
        <v>0</v>
      </c>
      <c r="I255" s="322">
        <v>20</v>
      </c>
      <c r="J255" s="322">
        <v>0</v>
      </c>
      <c r="K255" s="322">
        <v>0</v>
      </c>
      <c r="L255" s="322">
        <v>0</v>
      </c>
      <c r="M255" s="340">
        <v>20</v>
      </c>
    </row>
    <row r="256" spans="1:13" ht="19.5" customHeight="1" x14ac:dyDescent="0.35">
      <c r="A256" s="110" t="s">
        <v>384</v>
      </c>
      <c r="B256" s="111" t="s">
        <v>385</v>
      </c>
      <c r="C256" s="323">
        <v>15</v>
      </c>
      <c r="D256" s="323">
        <v>14</v>
      </c>
      <c r="E256" s="323">
        <v>14</v>
      </c>
      <c r="F256" s="323">
        <v>0</v>
      </c>
      <c r="G256" s="334">
        <v>28</v>
      </c>
      <c r="H256" s="338">
        <v>0</v>
      </c>
      <c r="I256" s="323">
        <v>12</v>
      </c>
      <c r="J256" s="323">
        <v>0</v>
      </c>
      <c r="K256" s="323">
        <v>0</v>
      </c>
      <c r="L256" s="323">
        <v>0</v>
      </c>
      <c r="M256" s="341">
        <v>12</v>
      </c>
    </row>
    <row r="257" spans="1:13" ht="19.5" customHeight="1" x14ac:dyDescent="0.35">
      <c r="A257" s="105" t="s">
        <v>384</v>
      </c>
      <c r="B257" s="106" t="s">
        <v>386</v>
      </c>
      <c r="C257" s="322">
        <v>26</v>
      </c>
      <c r="D257" s="322">
        <v>26</v>
      </c>
      <c r="E257" s="322">
        <v>26</v>
      </c>
      <c r="F257" s="322">
        <v>0</v>
      </c>
      <c r="G257" s="333">
        <v>52</v>
      </c>
      <c r="H257" s="337">
        <v>0</v>
      </c>
      <c r="I257" s="322">
        <v>29</v>
      </c>
      <c r="J257" s="322">
        <v>0</v>
      </c>
      <c r="K257" s="322">
        <v>0</v>
      </c>
      <c r="L257" s="322">
        <v>0</v>
      </c>
      <c r="M257" s="340">
        <v>29</v>
      </c>
    </row>
    <row r="258" spans="1:13" ht="19.5" customHeight="1" x14ac:dyDescent="0.35">
      <c r="A258" s="110" t="s">
        <v>384</v>
      </c>
      <c r="B258" s="111" t="s">
        <v>387</v>
      </c>
      <c r="C258" s="323">
        <v>20</v>
      </c>
      <c r="D258" s="323">
        <v>20</v>
      </c>
      <c r="E258" s="323">
        <v>20</v>
      </c>
      <c r="F258" s="323">
        <v>0</v>
      </c>
      <c r="G258" s="334">
        <v>40</v>
      </c>
      <c r="H258" s="338">
        <v>0</v>
      </c>
      <c r="I258" s="323">
        <v>18</v>
      </c>
      <c r="J258" s="323">
        <v>0</v>
      </c>
      <c r="K258" s="323">
        <v>0</v>
      </c>
      <c r="L258" s="323">
        <v>0</v>
      </c>
      <c r="M258" s="341">
        <v>18</v>
      </c>
    </row>
    <row r="259" spans="1:13" ht="19.5" customHeight="1" x14ac:dyDescent="0.35">
      <c r="A259" s="105" t="s">
        <v>384</v>
      </c>
      <c r="B259" s="106" t="s">
        <v>388</v>
      </c>
      <c r="C259" s="322">
        <v>20</v>
      </c>
      <c r="D259" s="322">
        <v>20</v>
      </c>
      <c r="E259" s="322">
        <v>20</v>
      </c>
      <c r="F259" s="322">
        <v>0</v>
      </c>
      <c r="G259" s="333">
        <v>40</v>
      </c>
      <c r="H259" s="337">
        <v>0</v>
      </c>
      <c r="I259" s="322">
        <v>20</v>
      </c>
      <c r="J259" s="322">
        <v>0</v>
      </c>
      <c r="K259" s="322">
        <v>0</v>
      </c>
      <c r="L259" s="322">
        <v>0</v>
      </c>
      <c r="M259" s="340">
        <v>20</v>
      </c>
    </row>
    <row r="260" spans="1:13" ht="19.5" customHeight="1" x14ac:dyDescent="0.35">
      <c r="A260" s="110" t="s">
        <v>384</v>
      </c>
      <c r="B260" s="111" t="s">
        <v>389</v>
      </c>
      <c r="C260" s="323">
        <v>24</v>
      </c>
      <c r="D260" s="323">
        <v>24</v>
      </c>
      <c r="E260" s="323">
        <v>19</v>
      </c>
      <c r="F260" s="323">
        <v>0</v>
      </c>
      <c r="G260" s="334">
        <v>43</v>
      </c>
      <c r="H260" s="338">
        <v>0</v>
      </c>
      <c r="I260" s="323">
        <v>20</v>
      </c>
      <c r="J260" s="323">
        <v>0</v>
      </c>
      <c r="K260" s="323">
        <v>0</v>
      </c>
      <c r="L260" s="323">
        <v>0</v>
      </c>
      <c r="M260" s="341">
        <v>20</v>
      </c>
    </row>
    <row r="261" spans="1:13" ht="19.5" customHeight="1" x14ac:dyDescent="0.35">
      <c r="A261" s="105" t="s">
        <v>384</v>
      </c>
      <c r="B261" s="106" t="s">
        <v>390</v>
      </c>
      <c r="C261" s="322">
        <v>20</v>
      </c>
      <c r="D261" s="322">
        <v>18</v>
      </c>
      <c r="E261" s="322">
        <v>17</v>
      </c>
      <c r="F261" s="322">
        <v>0</v>
      </c>
      <c r="G261" s="333">
        <v>35</v>
      </c>
      <c r="H261" s="337">
        <v>0</v>
      </c>
      <c r="I261" s="322">
        <v>2</v>
      </c>
      <c r="J261" s="322">
        <v>0</v>
      </c>
      <c r="K261" s="322">
        <v>0</v>
      </c>
      <c r="L261" s="322">
        <v>0</v>
      </c>
      <c r="M261" s="340">
        <v>2</v>
      </c>
    </row>
    <row r="262" spans="1:13" ht="19.5" customHeight="1" x14ac:dyDescent="0.35">
      <c r="A262" s="110" t="s">
        <v>391</v>
      </c>
      <c r="B262" s="111" t="s">
        <v>392</v>
      </c>
      <c r="C262" s="323">
        <v>32</v>
      </c>
      <c r="D262" s="323">
        <v>32</v>
      </c>
      <c r="E262" s="323">
        <v>31</v>
      </c>
      <c r="F262" s="323">
        <v>0</v>
      </c>
      <c r="G262" s="334">
        <v>63</v>
      </c>
      <c r="H262" s="338">
        <v>0</v>
      </c>
      <c r="I262" s="323">
        <v>0</v>
      </c>
      <c r="J262" s="323">
        <v>32</v>
      </c>
      <c r="K262" s="323">
        <v>0</v>
      </c>
      <c r="L262" s="323">
        <v>0</v>
      </c>
      <c r="M262" s="341">
        <v>32</v>
      </c>
    </row>
    <row r="263" spans="1:13" ht="19.5" customHeight="1" x14ac:dyDescent="0.35">
      <c r="A263" s="105" t="s">
        <v>393</v>
      </c>
      <c r="B263" s="106" t="s">
        <v>394</v>
      </c>
      <c r="C263" s="322">
        <v>20</v>
      </c>
      <c r="D263" s="322">
        <v>20</v>
      </c>
      <c r="E263" s="322">
        <v>15</v>
      </c>
      <c r="F263" s="322">
        <v>0</v>
      </c>
      <c r="G263" s="333">
        <v>35</v>
      </c>
      <c r="H263" s="337">
        <v>0</v>
      </c>
      <c r="I263" s="322">
        <v>17</v>
      </c>
      <c r="J263" s="322">
        <v>0</v>
      </c>
      <c r="K263" s="322">
        <v>0</v>
      </c>
      <c r="L263" s="322">
        <v>0</v>
      </c>
      <c r="M263" s="340">
        <v>17</v>
      </c>
    </row>
    <row r="264" spans="1:13" ht="19.5" customHeight="1" x14ac:dyDescent="0.35">
      <c r="A264" s="110" t="s">
        <v>393</v>
      </c>
      <c r="B264" s="111" t="s">
        <v>395</v>
      </c>
      <c r="C264" s="323">
        <v>24</v>
      </c>
      <c r="D264" s="323">
        <v>37</v>
      </c>
      <c r="E264" s="323">
        <v>0</v>
      </c>
      <c r="F264" s="323">
        <v>0</v>
      </c>
      <c r="G264" s="334">
        <v>37</v>
      </c>
      <c r="H264" s="338">
        <v>0</v>
      </c>
      <c r="I264" s="323">
        <v>20</v>
      </c>
      <c r="J264" s="323">
        <v>0</v>
      </c>
      <c r="K264" s="323">
        <v>0</v>
      </c>
      <c r="L264" s="323">
        <v>0</v>
      </c>
      <c r="M264" s="341">
        <v>20</v>
      </c>
    </row>
    <row r="265" spans="1:13" ht="19.5" customHeight="1" x14ac:dyDescent="0.35">
      <c r="A265" s="105" t="s">
        <v>393</v>
      </c>
      <c r="B265" s="106" t="s">
        <v>396</v>
      </c>
      <c r="C265" s="322">
        <v>24</v>
      </c>
      <c r="D265" s="322">
        <v>24</v>
      </c>
      <c r="E265" s="322">
        <v>23</v>
      </c>
      <c r="F265" s="322">
        <v>0</v>
      </c>
      <c r="G265" s="333">
        <v>47</v>
      </c>
      <c r="H265" s="337">
        <v>0</v>
      </c>
      <c r="I265" s="322">
        <v>0</v>
      </c>
      <c r="J265" s="322">
        <v>24</v>
      </c>
      <c r="K265" s="322">
        <v>0</v>
      </c>
      <c r="L265" s="322">
        <v>0</v>
      </c>
      <c r="M265" s="340">
        <v>24</v>
      </c>
    </row>
    <row r="266" spans="1:13" ht="19.5" customHeight="1" x14ac:dyDescent="0.35">
      <c r="A266" s="110" t="s">
        <v>393</v>
      </c>
      <c r="B266" s="111" t="s">
        <v>397</v>
      </c>
      <c r="C266" s="323">
        <v>48</v>
      </c>
      <c r="D266" s="323">
        <v>49</v>
      </c>
      <c r="E266" s="323">
        <v>39</v>
      </c>
      <c r="F266" s="323">
        <v>0</v>
      </c>
      <c r="G266" s="334">
        <v>88</v>
      </c>
      <c r="H266" s="338">
        <v>0</v>
      </c>
      <c r="I266" s="323">
        <v>41</v>
      </c>
      <c r="J266" s="323">
        <v>0</v>
      </c>
      <c r="K266" s="323">
        <v>0</v>
      </c>
      <c r="L266" s="323">
        <v>0</v>
      </c>
      <c r="M266" s="341">
        <v>41</v>
      </c>
    </row>
    <row r="267" spans="1:13" ht="19.5" customHeight="1" x14ac:dyDescent="0.35">
      <c r="A267" s="105" t="s">
        <v>393</v>
      </c>
      <c r="B267" s="106" t="s">
        <v>398</v>
      </c>
      <c r="C267" s="322">
        <v>12</v>
      </c>
      <c r="D267" s="322">
        <v>12</v>
      </c>
      <c r="E267" s="322">
        <v>10</v>
      </c>
      <c r="F267" s="322">
        <v>0</v>
      </c>
      <c r="G267" s="333">
        <v>22</v>
      </c>
      <c r="H267" s="337">
        <v>0</v>
      </c>
      <c r="I267" s="322">
        <v>11</v>
      </c>
      <c r="J267" s="322">
        <v>0</v>
      </c>
      <c r="K267" s="322">
        <v>0</v>
      </c>
      <c r="L267" s="322">
        <v>0</v>
      </c>
      <c r="M267" s="340">
        <v>11</v>
      </c>
    </row>
    <row r="268" spans="1:13" ht="19.5" customHeight="1" x14ac:dyDescent="0.35">
      <c r="A268" s="110" t="s">
        <v>393</v>
      </c>
      <c r="B268" s="111" t="s">
        <v>399</v>
      </c>
      <c r="C268" s="323">
        <v>60</v>
      </c>
      <c r="D268" s="323">
        <v>7</v>
      </c>
      <c r="E268" s="323">
        <v>0</v>
      </c>
      <c r="F268" s="323">
        <v>0</v>
      </c>
      <c r="G268" s="334">
        <v>7</v>
      </c>
      <c r="H268" s="338">
        <v>0</v>
      </c>
      <c r="I268" s="323">
        <v>0</v>
      </c>
      <c r="J268" s="323">
        <v>0</v>
      </c>
      <c r="K268" s="323">
        <v>0</v>
      </c>
      <c r="L268" s="323">
        <v>0</v>
      </c>
      <c r="M268" s="341">
        <v>0</v>
      </c>
    </row>
    <row r="269" spans="1:13" ht="19.5" customHeight="1" x14ac:dyDescent="0.35">
      <c r="A269" s="105" t="s">
        <v>393</v>
      </c>
      <c r="B269" s="106" t="s">
        <v>400</v>
      </c>
      <c r="C269" s="322">
        <v>30</v>
      </c>
      <c r="D269" s="322">
        <v>29</v>
      </c>
      <c r="E269" s="322">
        <v>23</v>
      </c>
      <c r="F269" s="322">
        <v>0</v>
      </c>
      <c r="G269" s="333">
        <v>52</v>
      </c>
      <c r="H269" s="337">
        <v>0</v>
      </c>
      <c r="I269" s="322">
        <v>27</v>
      </c>
      <c r="J269" s="322">
        <v>0</v>
      </c>
      <c r="K269" s="322">
        <v>0</v>
      </c>
      <c r="L269" s="322">
        <v>0</v>
      </c>
      <c r="M269" s="340">
        <v>27</v>
      </c>
    </row>
    <row r="270" spans="1:13" ht="19.5" customHeight="1" x14ac:dyDescent="0.35">
      <c r="A270" s="110" t="s">
        <v>393</v>
      </c>
      <c r="B270" s="111" t="s">
        <v>401</v>
      </c>
      <c r="C270" s="323">
        <v>20</v>
      </c>
      <c r="D270" s="323">
        <v>16</v>
      </c>
      <c r="E270" s="323">
        <v>15</v>
      </c>
      <c r="F270" s="323">
        <v>0</v>
      </c>
      <c r="G270" s="334">
        <v>31</v>
      </c>
      <c r="H270" s="338">
        <v>0</v>
      </c>
      <c r="I270" s="323">
        <v>0</v>
      </c>
      <c r="J270" s="323">
        <v>13</v>
      </c>
      <c r="K270" s="323">
        <v>0</v>
      </c>
      <c r="L270" s="323">
        <v>0</v>
      </c>
      <c r="M270" s="341">
        <v>13</v>
      </c>
    </row>
    <row r="271" spans="1:13" ht="19.5" customHeight="1" x14ac:dyDescent="0.35">
      <c r="A271" s="105" t="s">
        <v>393</v>
      </c>
      <c r="B271" s="106" t="s">
        <v>402</v>
      </c>
      <c r="C271" s="322">
        <v>30</v>
      </c>
      <c r="D271" s="322">
        <v>29</v>
      </c>
      <c r="E271" s="322">
        <v>25</v>
      </c>
      <c r="F271" s="322">
        <v>0</v>
      </c>
      <c r="G271" s="333">
        <v>54</v>
      </c>
      <c r="H271" s="337">
        <v>0</v>
      </c>
      <c r="I271" s="322">
        <v>0</v>
      </c>
      <c r="J271" s="322">
        <v>28</v>
      </c>
      <c r="K271" s="322">
        <v>0</v>
      </c>
      <c r="L271" s="322">
        <v>0</v>
      </c>
      <c r="M271" s="340">
        <v>28</v>
      </c>
    </row>
    <row r="272" spans="1:13" ht="19.5" customHeight="1" x14ac:dyDescent="0.35">
      <c r="A272" s="110" t="s">
        <v>403</v>
      </c>
      <c r="B272" s="111" t="s">
        <v>404</v>
      </c>
      <c r="C272" s="323">
        <v>28</v>
      </c>
      <c r="D272" s="323">
        <v>28</v>
      </c>
      <c r="E272" s="323">
        <v>25</v>
      </c>
      <c r="F272" s="323">
        <v>0</v>
      </c>
      <c r="G272" s="334">
        <v>53</v>
      </c>
      <c r="H272" s="338">
        <v>0</v>
      </c>
      <c r="I272" s="323">
        <v>24</v>
      </c>
      <c r="J272" s="323">
        <v>0</v>
      </c>
      <c r="K272" s="323">
        <v>0</v>
      </c>
      <c r="L272" s="323">
        <v>0</v>
      </c>
      <c r="M272" s="341">
        <v>24</v>
      </c>
    </row>
    <row r="273" spans="1:13" ht="19.5" customHeight="1" x14ac:dyDescent="0.35">
      <c r="A273" s="105" t="s">
        <v>403</v>
      </c>
      <c r="B273" s="106" t="s">
        <v>405</v>
      </c>
      <c r="C273" s="322">
        <v>18</v>
      </c>
      <c r="D273" s="322">
        <v>18</v>
      </c>
      <c r="E273" s="322">
        <v>17</v>
      </c>
      <c r="F273" s="322">
        <v>0</v>
      </c>
      <c r="G273" s="333">
        <v>35</v>
      </c>
      <c r="H273" s="337">
        <v>0</v>
      </c>
      <c r="I273" s="322">
        <v>16</v>
      </c>
      <c r="J273" s="322">
        <v>0</v>
      </c>
      <c r="K273" s="322">
        <v>0</v>
      </c>
      <c r="L273" s="322">
        <v>0</v>
      </c>
      <c r="M273" s="340">
        <v>16</v>
      </c>
    </row>
    <row r="274" spans="1:13" ht="19.5" customHeight="1" x14ac:dyDescent="0.35">
      <c r="A274" s="110" t="s">
        <v>403</v>
      </c>
      <c r="B274" s="111" t="s">
        <v>406</v>
      </c>
      <c r="C274" s="323">
        <v>14</v>
      </c>
      <c r="D274" s="323">
        <v>14</v>
      </c>
      <c r="E274" s="323">
        <v>14</v>
      </c>
      <c r="F274" s="323">
        <v>0</v>
      </c>
      <c r="G274" s="334">
        <v>28</v>
      </c>
      <c r="H274" s="338">
        <v>0</v>
      </c>
      <c r="I274" s="323">
        <v>14</v>
      </c>
      <c r="J274" s="323">
        <v>0</v>
      </c>
      <c r="K274" s="323">
        <v>0</v>
      </c>
      <c r="L274" s="323">
        <v>0</v>
      </c>
      <c r="M274" s="341">
        <v>14</v>
      </c>
    </row>
    <row r="275" spans="1:13" ht="19.5" customHeight="1" x14ac:dyDescent="0.35">
      <c r="A275" s="105" t="s">
        <v>403</v>
      </c>
      <c r="B275" s="106" t="s">
        <v>407</v>
      </c>
      <c r="C275" s="322">
        <v>30</v>
      </c>
      <c r="D275" s="322">
        <v>30</v>
      </c>
      <c r="E275" s="322">
        <v>27</v>
      </c>
      <c r="F275" s="322">
        <v>0</v>
      </c>
      <c r="G275" s="333">
        <v>57</v>
      </c>
      <c r="H275" s="337">
        <v>0</v>
      </c>
      <c r="I275" s="322">
        <v>27</v>
      </c>
      <c r="J275" s="322">
        <v>0</v>
      </c>
      <c r="K275" s="322">
        <v>0</v>
      </c>
      <c r="L275" s="322">
        <v>0</v>
      </c>
      <c r="M275" s="340">
        <v>27</v>
      </c>
    </row>
    <row r="276" spans="1:13" ht="19.5" customHeight="1" x14ac:dyDescent="0.35">
      <c r="A276" s="110" t="s">
        <v>403</v>
      </c>
      <c r="B276" s="111" t="s">
        <v>408</v>
      </c>
      <c r="C276" s="323">
        <v>18</v>
      </c>
      <c r="D276" s="323">
        <v>18</v>
      </c>
      <c r="E276" s="323">
        <v>13</v>
      </c>
      <c r="F276" s="323">
        <v>0</v>
      </c>
      <c r="G276" s="334">
        <v>31</v>
      </c>
      <c r="H276" s="338">
        <v>0</v>
      </c>
      <c r="I276" s="323">
        <v>13</v>
      </c>
      <c r="J276" s="323">
        <v>0</v>
      </c>
      <c r="K276" s="323">
        <v>0</v>
      </c>
      <c r="L276" s="323">
        <v>0</v>
      </c>
      <c r="M276" s="341">
        <v>13</v>
      </c>
    </row>
    <row r="277" spans="1:13" ht="19.5" customHeight="1" x14ac:dyDescent="0.35">
      <c r="A277" s="105" t="s">
        <v>403</v>
      </c>
      <c r="B277" s="106" t="s">
        <v>409</v>
      </c>
      <c r="C277" s="322">
        <v>16</v>
      </c>
      <c r="D277" s="322">
        <v>16</v>
      </c>
      <c r="E277" s="322">
        <v>15</v>
      </c>
      <c r="F277" s="322">
        <v>0</v>
      </c>
      <c r="G277" s="333">
        <v>31</v>
      </c>
      <c r="H277" s="337">
        <v>0</v>
      </c>
      <c r="I277" s="322">
        <v>14</v>
      </c>
      <c r="J277" s="322">
        <v>0</v>
      </c>
      <c r="K277" s="322">
        <v>0</v>
      </c>
      <c r="L277" s="322">
        <v>0</v>
      </c>
      <c r="M277" s="340">
        <v>14</v>
      </c>
    </row>
    <row r="278" spans="1:13" ht="19.5" customHeight="1" x14ac:dyDescent="0.35">
      <c r="A278" s="110" t="s">
        <v>403</v>
      </c>
      <c r="B278" s="111" t="s">
        <v>410</v>
      </c>
      <c r="C278" s="323">
        <v>24</v>
      </c>
      <c r="D278" s="323">
        <v>41</v>
      </c>
      <c r="E278" s="323">
        <v>19</v>
      </c>
      <c r="F278" s="323">
        <v>0</v>
      </c>
      <c r="G278" s="334">
        <v>60</v>
      </c>
      <c r="H278" s="338">
        <v>0</v>
      </c>
      <c r="I278" s="323">
        <v>18</v>
      </c>
      <c r="J278" s="323">
        <v>0</v>
      </c>
      <c r="K278" s="323">
        <v>0</v>
      </c>
      <c r="L278" s="323">
        <v>0</v>
      </c>
      <c r="M278" s="341">
        <v>18</v>
      </c>
    </row>
    <row r="279" spans="1:13" ht="19.5" customHeight="1" x14ac:dyDescent="0.35">
      <c r="A279" s="105" t="s">
        <v>403</v>
      </c>
      <c r="B279" s="106" t="s">
        <v>411</v>
      </c>
      <c r="C279" s="322">
        <v>48</v>
      </c>
      <c r="D279" s="322">
        <v>45</v>
      </c>
      <c r="E279" s="322">
        <v>24</v>
      </c>
      <c r="F279" s="322">
        <v>0</v>
      </c>
      <c r="G279" s="333">
        <v>69</v>
      </c>
      <c r="H279" s="337">
        <v>0</v>
      </c>
      <c r="I279" s="322">
        <v>21</v>
      </c>
      <c r="J279" s="322">
        <v>0</v>
      </c>
      <c r="K279" s="322">
        <v>0</v>
      </c>
      <c r="L279" s="322">
        <v>0</v>
      </c>
      <c r="M279" s="340">
        <v>21</v>
      </c>
    </row>
    <row r="280" spans="1:13" ht="19.5" customHeight="1" x14ac:dyDescent="0.35">
      <c r="A280" s="110" t="s">
        <v>403</v>
      </c>
      <c r="B280" s="111" t="s">
        <v>412</v>
      </c>
      <c r="C280" s="323">
        <v>24</v>
      </c>
      <c r="D280" s="323">
        <v>24</v>
      </c>
      <c r="E280" s="323">
        <v>24</v>
      </c>
      <c r="F280" s="323">
        <v>0</v>
      </c>
      <c r="G280" s="334">
        <v>48</v>
      </c>
      <c r="H280" s="338">
        <v>0</v>
      </c>
      <c r="I280" s="323">
        <v>24</v>
      </c>
      <c r="J280" s="323">
        <v>0</v>
      </c>
      <c r="K280" s="323">
        <v>0</v>
      </c>
      <c r="L280" s="323">
        <v>0</v>
      </c>
      <c r="M280" s="341">
        <v>24</v>
      </c>
    </row>
    <row r="281" spans="1:13" ht="19.5" customHeight="1" x14ac:dyDescent="0.35">
      <c r="A281" s="105" t="s">
        <v>403</v>
      </c>
      <c r="B281" s="106" t="s">
        <v>413</v>
      </c>
      <c r="C281" s="322">
        <v>24</v>
      </c>
      <c r="D281" s="322">
        <v>20</v>
      </c>
      <c r="E281" s="322">
        <v>19</v>
      </c>
      <c r="F281" s="322">
        <v>0</v>
      </c>
      <c r="G281" s="333">
        <v>39</v>
      </c>
      <c r="H281" s="337">
        <v>0</v>
      </c>
      <c r="I281" s="322">
        <v>12</v>
      </c>
      <c r="J281" s="322">
        <v>0</v>
      </c>
      <c r="K281" s="322">
        <v>0</v>
      </c>
      <c r="L281" s="322">
        <v>0</v>
      </c>
      <c r="M281" s="340">
        <v>12</v>
      </c>
    </row>
    <row r="282" spans="1:13" ht="19.5" customHeight="1" x14ac:dyDescent="0.35">
      <c r="A282" s="110" t="s">
        <v>403</v>
      </c>
      <c r="B282" s="111" t="s">
        <v>414</v>
      </c>
      <c r="C282" s="323">
        <v>18</v>
      </c>
      <c r="D282" s="323">
        <v>18</v>
      </c>
      <c r="E282" s="323">
        <v>12</v>
      </c>
      <c r="F282" s="323">
        <v>0</v>
      </c>
      <c r="G282" s="334">
        <v>30</v>
      </c>
      <c r="H282" s="338">
        <v>0</v>
      </c>
      <c r="I282" s="323">
        <v>17</v>
      </c>
      <c r="J282" s="323">
        <v>0</v>
      </c>
      <c r="K282" s="323">
        <v>0</v>
      </c>
      <c r="L282" s="323">
        <v>0</v>
      </c>
      <c r="M282" s="341">
        <v>17</v>
      </c>
    </row>
    <row r="283" spans="1:13" ht="19.5" customHeight="1" x14ac:dyDescent="0.35">
      <c r="A283" s="105" t="s">
        <v>403</v>
      </c>
      <c r="B283" s="106" t="s">
        <v>415</v>
      </c>
      <c r="C283" s="322">
        <v>16</v>
      </c>
      <c r="D283" s="322">
        <v>16</v>
      </c>
      <c r="E283" s="322">
        <v>14</v>
      </c>
      <c r="F283" s="322">
        <v>0</v>
      </c>
      <c r="G283" s="333">
        <v>30</v>
      </c>
      <c r="H283" s="337">
        <v>0</v>
      </c>
      <c r="I283" s="322">
        <v>16</v>
      </c>
      <c r="J283" s="322">
        <v>0</v>
      </c>
      <c r="K283" s="322">
        <v>0</v>
      </c>
      <c r="L283" s="322">
        <v>0</v>
      </c>
      <c r="M283" s="340">
        <v>16</v>
      </c>
    </row>
    <row r="284" spans="1:13" ht="19.5" customHeight="1" x14ac:dyDescent="0.35">
      <c r="A284" s="110" t="s">
        <v>403</v>
      </c>
      <c r="B284" s="111" t="s">
        <v>416</v>
      </c>
      <c r="C284" s="323">
        <v>30</v>
      </c>
      <c r="D284" s="323">
        <v>28</v>
      </c>
      <c r="E284" s="323">
        <v>30</v>
      </c>
      <c r="F284" s="323">
        <v>0</v>
      </c>
      <c r="G284" s="334">
        <v>58</v>
      </c>
      <c r="H284" s="338">
        <v>0</v>
      </c>
      <c r="I284" s="323">
        <v>24</v>
      </c>
      <c r="J284" s="323">
        <v>0</v>
      </c>
      <c r="K284" s="323">
        <v>0</v>
      </c>
      <c r="L284" s="323">
        <v>0</v>
      </c>
      <c r="M284" s="341">
        <v>24</v>
      </c>
    </row>
    <row r="285" spans="1:13" ht="19.5" customHeight="1" x14ac:dyDescent="0.35">
      <c r="A285" s="105" t="s">
        <v>403</v>
      </c>
      <c r="B285" s="106" t="s">
        <v>417</v>
      </c>
      <c r="C285" s="322">
        <v>15</v>
      </c>
      <c r="D285" s="322">
        <v>15</v>
      </c>
      <c r="E285" s="322">
        <v>12</v>
      </c>
      <c r="F285" s="322">
        <v>0</v>
      </c>
      <c r="G285" s="333">
        <v>27</v>
      </c>
      <c r="H285" s="337">
        <v>0</v>
      </c>
      <c r="I285" s="322">
        <v>14</v>
      </c>
      <c r="J285" s="322">
        <v>0</v>
      </c>
      <c r="K285" s="322">
        <v>0</v>
      </c>
      <c r="L285" s="322">
        <v>0</v>
      </c>
      <c r="M285" s="340">
        <v>14</v>
      </c>
    </row>
    <row r="286" spans="1:13" ht="19.5" customHeight="1" x14ac:dyDescent="0.35">
      <c r="A286" s="110" t="s">
        <v>403</v>
      </c>
      <c r="B286" s="111" t="s">
        <v>418</v>
      </c>
      <c r="C286" s="323">
        <v>18</v>
      </c>
      <c r="D286" s="323">
        <v>18</v>
      </c>
      <c r="E286" s="323">
        <v>17</v>
      </c>
      <c r="F286" s="323">
        <v>0</v>
      </c>
      <c r="G286" s="334">
        <v>35</v>
      </c>
      <c r="H286" s="338">
        <v>0</v>
      </c>
      <c r="I286" s="323">
        <v>0</v>
      </c>
      <c r="J286" s="323">
        <v>18</v>
      </c>
      <c r="K286" s="323">
        <v>0</v>
      </c>
      <c r="L286" s="323">
        <v>0</v>
      </c>
      <c r="M286" s="341">
        <v>18</v>
      </c>
    </row>
    <row r="287" spans="1:13" ht="19.5" customHeight="1" x14ac:dyDescent="0.35">
      <c r="A287" s="105" t="s">
        <v>403</v>
      </c>
      <c r="B287" s="106" t="s">
        <v>419</v>
      </c>
      <c r="C287" s="322">
        <v>40</v>
      </c>
      <c r="D287" s="322">
        <v>35</v>
      </c>
      <c r="E287" s="322">
        <v>39</v>
      </c>
      <c r="F287" s="322">
        <v>0</v>
      </c>
      <c r="G287" s="333">
        <v>74</v>
      </c>
      <c r="H287" s="337">
        <v>0</v>
      </c>
      <c r="I287" s="322">
        <v>29</v>
      </c>
      <c r="J287" s="322">
        <v>0</v>
      </c>
      <c r="K287" s="322">
        <v>0</v>
      </c>
      <c r="L287" s="322">
        <v>0</v>
      </c>
      <c r="M287" s="340">
        <v>29</v>
      </c>
    </row>
    <row r="288" spans="1:13" ht="19.5" customHeight="1" x14ac:dyDescent="0.35">
      <c r="A288" s="110" t="s">
        <v>403</v>
      </c>
      <c r="B288" s="111" t="s">
        <v>420</v>
      </c>
      <c r="C288" s="323">
        <v>24</v>
      </c>
      <c r="D288" s="323">
        <v>25</v>
      </c>
      <c r="E288" s="323">
        <v>21</v>
      </c>
      <c r="F288" s="323">
        <v>0</v>
      </c>
      <c r="G288" s="334">
        <v>46</v>
      </c>
      <c r="H288" s="338">
        <v>0</v>
      </c>
      <c r="I288" s="323">
        <v>18</v>
      </c>
      <c r="J288" s="323">
        <v>0</v>
      </c>
      <c r="K288" s="323">
        <v>0</v>
      </c>
      <c r="L288" s="323">
        <v>0</v>
      </c>
      <c r="M288" s="341">
        <v>18</v>
      </c>
    </row>
    <row r="289" spans="1:13" ht="19.5" customHeight="1" x14ac:dyDescent="0.35">
      <c r="A289" s="105" t="s">
        <v>403</v>
      </c>
      <c r="B289" s="106" t="s">
        <v>421</v>
      </c>
      <c r="C289" s="322">
        <v>12</v>
      </c>
      <c r="D289" s="322">
        <v>12</v>
      </c>
      <c r="E289" s="322">
        <v>10</v>
      </c>
      <c r="F289" s="322">
        <v>0</v>
      </c>
      <c r="G289" s="333">
        <v>22</v>
      </c>
      <c r="H289" s="337">
        <v>0</v>
      </c>
      <c r="I289" s="322">
        <v>12</v>
      </c>
      <c r="J289" s="322">
        <v>0</v>
      </c>
      <c r="K289" s="322">
        <v>0</v>
      </c>
      <c r="L289" s="322">
        <v>0</v>
      </c>
      <c r="M289" s="340">
        <v>12</v>
      </c>
    </row>
    <row r="290" spans="1:13" ht="19.5" customHeight="1" x14ac:dyDescent="0.35">
      <c r="A290" s="110" t="s">
        <v>403</v>
      </c>
      <c r="B290" s="111" t="s">
        <v>422</v>
      </c>
      <c r="C290" s="323">
        <v>30</v>
      </c>
      <c r="D290" s="323">
        <v>31</v>
      </c>
      <c r="E290" s="323">
        <v>27</v>
      </c>
      <c r="F290" s="323">
        <v>0</v>
      </c>
      <c r="G290" s="334">
        <v>58</v>
      </c>
      <c r="H290" s="338">
        <v>0</v>
      </c>
      <c r="I290" s="323">
        <v>0</v>
      </c>
      <c r="J290" s="323">
        <v>28</v>
      </c>
      <c r="K290" s="323">
        <v>0</v>
      </c>
      <c r="L290" s="323">
        <v>0</v>
      </c>
      <c r="M290" s="341">
        <v>28</v>
      </c>
    </row>
    <row r="291" spans="1:13" ht="19.5" customHeight="1" x14ac:dyDescent="0.35">
      <c r="A291" s="105" t="s">
        <v>403</v>
      </c>
      <c r="B291" s="106" t="s">
        <v>423</v>
      </c>
      <c r="C291" s="322">
        <v>30</v>
      </c>
      <c r="D291" s="322">
        <v>30</v>
      </c>
      <c r="E291" s="322">
        <v>24</v>
      </c>
      <c r="F291" s="322">
        <v>0</v>
      </c>
      <c r="G291" s="333">
        <v>54</v>
      </c>
      <c r="H291" s="337">
        <v>0</v>
      </c>
      <c r="I291" s="322">
        <v>27</v>
      </c>
      <c r="J291" s="322">
        <v>0</v>
      </c>
      <c r="K291" s="322">
        <v>0</v>
      </c>
      <c r="L291" s="322">
        <v>0</v>
      </c>
      <c r="M291" s="340">
        <v>27</v>
      </c>
    </row>
    <row r="292" spans="1:13" ht="19.5" customHeight="1" x14ac:dyDescent="0.35">
      <c r="A292" s="110" t="s">
        <v>403</v>
      </c>
      <c r="B292" s="111" t="s">
        <v>424</v>
      </c>
      <c r="C292" s="323">
        <v>30</v>
      </c>
      <c r="D292" s="323">
        <v>28</v>
      </c>
      <c r="E292" s="323">
        <v>22</v>
      </c>
      <c r="F292" s="323">
        <v>0</v>
      </c>
      <c r="G292" s="334">
        <v>50</v>
      </c>
      <c r="H292" s="338">
        <v>0</v>
      </c>
      <c r="I292" s="323">
        <v>0</v>
      </c>
      <c r="J292" s="323">
        <v>21</v>
      </c>
      <c r="K292" s="323">
        <v>0</v>
      </c>
      <c r="L292" s="323">
        <v>0</v>
      </c>
      <c r="M292" s="341">
        <v>21</v>
      </c>
    </row>
    <row r="293" spans="1:13" ht="19.5" customHeight="1" x14ac:dyDescent="0.35">
      <c r="A293" s="105" t="s">
        <v>403</v>
      </c>
      <c r="B293" s="106" t="s">
        <v>425</v>
      </c>
      <c r="C293" s="322">
        <v>41</v>
      </c>
      <c r="D293" s="322">
        <v>41</v>
      </c>
      <c r="E293" s="322">
        <v>38</v>
      </c>
      <c r="F293" s="322">
        <v>0</v>
      </c>
      <c r="G293" s="333">
        <v>79</v>
      </c>
      <c r="H293" s="337">
        <v>2</v>
      </c>
      <c r="I293" s="322">
        <v>0</v>
      </c>
      <c r="J293" s="322">
        <v>35</v>
      </c>
      <c r="K293" s="322">
        <v>0</v>
      </c>
      <c r="L293" s="322">
        <v>0</v>
      </c>
      <c r="M293" s="340">
        <v>37</v>
      </c>
    </row>
    <row r="294" spans="1:13" ht="19.5" customHeight="1" x14ac:dyDescent="0.35">
      <c r="A294" s="110" t="s">
        <v>403</v>
      </c>
      <c r="B294" s="111" t="s">
        <v>426</v>
      </c>
      <c r="C294" s="323">
        <v>30</v>
      </c>
      <c r="D294" s="323">
        <v>30</v>
      </c>
      <c r="E294" s="323">
        <v>30</v>
      </c>
      <c r="F294" s="323">
        <v>0</v>
      </c>
      <c r="G294" s="334">
        <v>60</v>
      </c>
      <c r="H294" s="338">
        <v>0</v>
      </c>
      <c r="I294" s="323">
        <v>26</v>
      </c>
      <c r="J294" s="323">
        <v>0</v>
      </c>
      <c r="K294" s="323">
        <v>0</v>
      </c>
      <c r="L294" s="323">
        <v>0</v>
      </c>
      <c r="M294" s="341">
        <v>26</v>
      </c>
    </row>
    <row r="295" spans="1:13" ht="19.5" customHeight="1" x14ac:dyDescent="0.35">
      <c r="A295" s="105" t="s">
        <v>403</v>
      </c>
      <c r="B295" s="106" t="s">
        <v>427</v>
      </c>
      <c r="C295" s="322">
        <v>24</v>
      </c>
      <c r="D295" s="322">
        <v>24</v>
      </c>
      <c r="E295" s="322">
        <v>25</v>
      </c>
      <c r="F295" s="322">
        <v>0</v>
      </c>
      <c r="G295" s="333">
        <v>49</v>
      </c>
      <c r="H295" s="337">
        <v>0</v>
      </c>
      <c r="I295" s="322">
        <v>0</v>
      </c>
      <c r="J295" s="322">
        <v>24</v>
      </c>
      <c r="K295" s="322">
        <v>0</v>
      </c>
      <c r="L295" s="322">
        <v>0</v>
      </c>
      <c r="M295" s="340">
        <v>24</v>
      </c>
    </row>
    <row r="296" spans="1:13" ht="19.5" customHeight="1" x14ac:dyDescent="0.35">
      <c r="A296" s="110" t="s">
        <v>403</v>
      </c>
      <c r="B296" s="111" t="s">
        <v>428</v>
      </c>
      <c r="C296" s="323">
        <v>28</v>
      </c>
      <c r="D296" s="323">
        <v>28</v>
      </c>
      <c r="E296" s="323">
        <v>21</v>
      </c>
      <c r="F296" s="323">
        <v>5</v>
      </c>
      <c r="G296" s="334">
        <v>54</v>
      </c>
      <c r="H296" s="338">
        <v>0</v>
      </c>
      <c r="I296" s="323">
        <v>31</v>
      </c>
      <c r="J296" s="323">
        <v>0</v>
      </c>
      <c r="K296" s="323">
        <v>0</v>
      </c>
      <c r="L296" s="323">
        <v>0</v>
      </c>
      <c r="M296" s="341">
        <v>31</v>
      </c>
    </row>
    <row r="297" spans="1:13" ht="19.5" customHeight="1" x14ac:dyDescent="0.35">
      <c r="A297" s="105" t="s">
        <v>429</v>
      </c>
      <c r="B297" s="106" t="s">
        <v>430</v>
      </c>
      <c r="C297" s="322">
        <v>24</v>
      </c>
      <c r="D297" s="322">
        <v>24</v>
      </c>
      <c r="E297" s="322">
        <v>20</v>
      </c>
      <c r="F297" s="322">
        <v>0</v>
      </c>
      <c r="G297" s="333">
        <v>44</v>
      </c>
      <c r="H297" s="337">
        <v>0</v>
      </c>
      <c r="I297" s="322">
        <v>0</v>
      </c>
      <c r="J297" s="322">
        <v>18</v>
      </c>
      <c r="K297" s="322">
        <v>0</v>
      </c>
      <c r="L297" s="322">
        <v>0</v>
      </c>
      <c r="M297" s="340">
        <v>18</v>
      </c>
    </row>
    <row r="298" spans="1:13" ht="19.5" customHeight="1" x14ac:dyDescent="0.35">
      <c r="A298" s="110" t="s">
        <v>429</v>
      </c>
      <c r="B298" s="111" t="s">
        <v>431</v>
      </c>
      <c r="C298" s="323">
        <v>32</v>
      </c>
      <c r="D298" s="323">
        <v>30</v>
      </c>
      <c r="E298" s="323">
        <v>29</v>
      </c>
      <c r="F298" s="323">
        <v>26</v>
      </c>
      <c r="G298" s="334">
        <v>85</v>
      </c>
      <c r="H298" s="338">
        <v>0</v>
      </c>
      <c r="I298" s="323">
        <v>23</v>
      </c>
      <c r="J298" s="323">
        <v>0</v>
      </c>
      <c r="K298" s="323">
        <v>0</v>
      </c>
      <c r="L298" s="323">
        <v>0</v>
      </c>
      <c r="M298" s="341">
        <v>23</v>
      </c>
    </row>
    <row r="299" spans="1:13" ht="19.5" customHeight="1" x14ac:dyDescent="0.35">
      <c r="A299" s="105" t="s">
        <v>429</v>
      </c>
      <c r="B299" s="106" t="s">
        <v>432</v>
      </c>
      <c r="C299" s="322">
        <v>24</v>
      </c>
      <c r="D299" s="322">
        <v>24</v>
      </c>
      <c r="E299" s="322">
        <v>13</v>
      </c>
      <c r="F299" s="322">
        <v>0</v>
      </c>
      <c r="G299" s="333">
        <v>37</v>
      </c>
      <c r="H299" s="337">
        <v>0</v>
      </c>
      <c r="I299" s="322">
        <v>23</v>
      </c>
      <c r="J299" s="322">
        <v>0</v>
      </c>
      <c r="K299" s="322">
        <v>0</v>
      </c>
      <c r="L299" s="322">
        <v>0</v>
      </c>
      <c r="M299" s="340">
        <v>23</v>
      </c>
    </row>
    <row r="300" spans="1:13" ht="19.5" customHeight="1" x14ac:dyDescent="0.35">
      <c r="A300" s="110" t="s">
        <v>429</v>
      </c>
      <c r="B300" s="111" t="s">
        <v>433</v>
      </c>
      <c r="C300" s="323">
        <v>60</v>
      </c>
      <c r="D300" s="323">
        <v>60</v>
      </c>
      <c r="E300" s="323">
        <v>59</v>
      </c>
      <c r="F300" s="323">
        <v>0</v>
      </c>
      <c r="G300" s="334">
        <v>119</v>
      </c>
      <c r="H300" s="338">
        <v>0</v>
      </c>
      <c r="I300" s="323">
        <v>0</v>
      </c>
      <c r="J300" s="323">
        <v>60</v>
      </c>
      <c r="K300" s="323">
        <v>0</v>
      </c>
      <c r="L300" s="323">
        <v>0</v>
      </c>
      <c r="M300" s="341">
        <v>60</v>
      </c>
    </row>
    <row r="301" spans="1:13" ht="19.5" customHeight="1" x14ac:dyDescent="0.35">
      <c r="A301" s="105" t="s">
        <v>429</v>
      </c>
      <c r="B301" s="106" t="s">
        <v>434</v>
      </c>
      <c r="C301" s="322">
        <v>20</v>
      </c>
      <c r="D301" s="322">
        <v>19</v>
      </c>
      <c r="E301" s="322">
        <v>20</v>
      </c>
      <c r="F301" s="322">
        <v>0</v>
      </c>
      <c r="G301" s="333">
        <v>39</v>
      </c>
      <c r="H301" s="337">
        <v>0</v>
      </c>
      <c r="I301" s="322">
        <v>3</v>
      </c>
      <c r="J301" s="322">
        <v>17</v>
      </c>
      <c r="K301" s="322">
        <v>0</v>
      </c>
      <c r="L301" s="322">
        <v>0</v>
      </c>
      <c r="M301" s="340">
        <v>20</v>
      </c>
    </row>
    <row r="302" spans="1:13" ht="19.5" customHeight="1" x14ac:dyDescent="0.35">
      <c r="A302" s="110" t="s">
        <v>429</v>
      </c>
      <c r="B302" s="111" t="s">
        <v>435</v>
      </c>
      <c r="C302" s="323">
        <v>30</v>
      </c>
      <c r="D302" s="323">
        <v>30</v>
      </c>
      <c r="E302" s="323">
        <v>30</v>
      </c>
      <c r="F302" s="323">
        <v>0</v>
      </c>
      <c r="G302" s="334">
        <v>60</v>
      </c>
      <c r="H302" s="338">
        <v>0</v>
      </c>
      <c r="I302" s="323">
        <v>0</v>
      </c>
      <c r="J302" s="323">
        <v>30</v>
      </c>
      <c r="K302" s="323">
        <v>0</v>
      </c>
      <c r="L302" s="323">
        <v>0</v>
      </c>
      <c r="M302" s="341">
        <v>30</v>
      </c>
    </row>
    <row r="303" spans="1:13" ht="19.5" customHeight="1" x14ac:dyDescent="0.35">
      <c r="A303" s="105" t="s">
        <v>436</v>
      </c>
      <c r="B303" s="106" t="s">
        <v>437</v>
      </c>
      <c r="C303" s="322">
        <v>26</v>
      </c>
      <c r="D303" s="322">
        <v>26</v>
      </c>
      <c r="E303" s="322">
        <v>12</v>
      </c>
      <c r="F303" s="322">
        <v>17</v>
      </c>
      <c r="G303" s="333">
        <v>55</v>
      </c>
      <c r="H303" s="337">
        <v>0</v>
      </c>
      <c r="I303" s="322">
        <v>15</v>
      </c>
      <c r="J303" s="322">
        <v>0</v>
      </c>
      <c r="K303" s="322">
        <v>0</v>
      </c>
      <c r="L303" s="322">
        <v>0</v>
      </c>
      <c r="M303" s="340">
        <v>15</v>
      </c>
    </row>
    <row r="304" spans="1:13" ht="19.5" customHeight="1" x14ac:dyDescent="0.35">
      <c r="A304" s="110" t="s">
        <v>438</v>
      </c>
      <c r="B304" s="111" t="s">
        <v>439</v>
      </c>
      <c r="C304" s="323">
        <v>32</v>
      </c>
      <c r="D304" s="323">
        <v>36</v>
      </c>
      <c r="E304" s="323">
        <v>26</v>
      </c>
      <c r="F304" s="323">
        <v>0</v>
      </c>
      <c r="G304" s="334">
        <v>62</v>
      </c>
      <c r="H304" s="338">
        <v>0</v>
      </c>
      <c r="I304" s="323">
        <v>39</v>
      </c>
      <c r="J304" s="323">
        <v>0</v>
      </c>
      <c r="K304" s="323">
        <v>0</v>
      </c>
      <c r="L304" s="323">
        <v>0</v>
      </c>
      <c r="M304" s="341">
        <v>39</v>
      </c>
    </row>
    <row r="305" spans="1:13" ht="19.5" customHeight="1" x14ac:dyDescent="0.35">
      <c r="A305" s="105" t="s">
        <v>438</v>
      </c>
      <c r="B305" s="106" t="s">
        <v>440</v>
      </c>
      <c r="C305" s="322">
        <v>42</v>
      </c>
      <c r="D305" s="322">
        <v>39</v>
      </c>
      <c r="E305" s="322">
        <v>32</v>
      </c>
      <c r="F305" s="322">
        <v>0</v>
      </c>
      <c r="G305" s="333">
        <v>71</v>
      </c>
      <c r="H305" s="337">
        <v>0</v>
      </c>
      <c r="I305" s="322">
        <v>0</v>
      </c>
      <c r="J305" s="322">
        <v>12</v>
      </c>
      <c r="K305" s="322">
        <v>0</v>
      </c>
      <c r="L305" s="322">
        <v>0</v>
      </c>
      <c r="M305" s="340">
        <v>12</v>
      </c>
    </row>
    <row r="306" spans="1:13" ht="19.5" customHeight="1" x14ac:dyDescent="0.35">
      <c r="A306" s="110" t="s">
        <v>438</v>
      </c>
      <c r="B306" s="111" t="s">
        <v>441</v>
      </c>
      <c r="C306" s="323">
        <v>10</v>
      </c>
      <c r="D306" s="323">
        <v>10</v>
      </c>
      <c r="E306" s="323">
        <v>7</v>
      </c>
      <c r="F306" s="323">
        <v>0</v>
      </c>
      <c r="G306" s="334">
        <v>17</v>
      </c>
      <c r="H306" s="338">
        <v>0</v>
      </c>
      <c r="I306" s="323">
        <v>7</v>
      </c>
      <c r="J306" s="323">
        <v>0</v>
      </c>
      <c r="K306" s="323">
        <v>0</v>
      </c>
      <c r="L306" s="323">
        <v>0</v>
      </c>
      <c r="M306" s="341">
        <v>7</v>
      </c>
    </row>
    <row r="307" spans="1:13" ht="19.5" customHeight="1" x14ac:dyDescent="0.35">
      <c r="A307" s="105" t="s">
        <v>438</v>
      </c>
      <c r="B307" s="106" t="s">
        <v>442</v>
      </c>
      <c r="C307" s="322">
        <v>16</v>
      </c>
      <c r="D307" s="322">
        <v>16</v>
      </c>
      <c r="E307" s="322">
        <v>13</v>
      </c>
      <c r="F307" s="322">
        <v>0</v>
      </c>
      <c r="G307" s="333">
        <v>29</v>
      </c>
      <c r="H307" s="337">
        <v>0</v>
      </c>
      <c r="I307" s="322">
        <v>0</v>
      </c>
      <c r="J307" s="322">
        <v>16</v>
      </c>
      <c r="K307" s="322">
        <v>0</v>
      </c>
      <c r="L307" s="322">
        <v>0</v>
      </c>
      <c r="M307" s="340">
        <v>16</v>
      </c>
    </row>
    <row r="308" spans="1:13" ht="19.5" customHeight="1" x14ac:dyDescent="0.35">
      <c r="A308" s="110" t="s">
        <v>438</v>
      </c>
      <c r="B308" s="111" t="s">
        <v>443</v>
      </c>
      <c r="C308" s="323">
        <v>36</v>
      </c>
      <c r="D308" s="323">
        <v>36</v>
      </c>
      <c r="E308" s="323">
        <v>31</v>
      </c>
      <c r="F308" s="323">
        <v>0</v>
      </c>
      <c r="G308" s="334">
        <v>67</v>
      </c>
      <c r="H308" s="338">
        <v>0</v>
      </c>
      <c r="I308" s="323">
        <v>27</v>
      </c>
      <c r="J308" s="323">
        <v>0</v>
      </c>
      <c r="K308" s="323">
        <v>0</v>
      </c>
      <c r="L308" s="323">
        <v>0</v>
      </c>
      <c r="M308" s="341">
        <v>27</v>
      </c>
    </row>
    <row r="309" spans="1:13" ht="19.5" customHeight="1" x14ac:dyDescent="0.35">
      <c r="A309" s="105" t="s">
        <v>438</v>
      </c>
      <c r="B309" s="106" t="s">
        <v>444</v>
      </c>
      <c r="C309" s="322">
        <v>22</v>
      </c>
      <c r="D309" s="322">
        <v>22</v>
      </c>
      <c r="E309" s="322">
        <v>12</v>
      </c>
      <c r="F309" s="322">
        <v>0</v>
      </c>
      <c r="G309" s="333">
        <v>34</v>
      </c>
      <c r="H309" s="337">
        <v>0</v>
      </c>
      <c r="I309" s="322">
        <v>16</v>
      </c>
      <c r="J309" s="322">
        <v>0</v>
      </c>
      <c r="K309" s="322">
        <v>0</v>
      </c>
      <c r="L309" s="322">
        <v>0</v>
      </c>
      <c r="M309" s="340">
        <v>16</v>
      </c>
    </row>
    <row r="310" spans="1:13" ht="19.5" customHeight="1" x14ac:dyDescent="0.35">
      <c r="A310" s="110" t="s">
        <v>445</v>
      </c>
      <c r="B310" s="111" t="s">
        <v>446</v>
      </c>
      <c r="C310" s="323">
        <v>10</v>
      </c>
      <c r="D310" s="323">
        <v>0</v>
      </c>
      <c r="E310" s="323">
        <v>9</v>
      </c>
      <c r="F310" s="323">
        <v>0</v>
      </c>
      <c r="G310" s="334">
        <v>9</v>
      </c>
      <c r="H310" s="338">
        <v>0</v>
      </c>
      <c r="I310" s="323">
        <v>0</v>
      </c>
      <c r="J310" s="323">
        <v>0</v>
      </c>
      <c r="K310" s="323">
        <v>0</v>
      </c>
      <c r="L310" s="323">
        <v>0</v>
      </c>
      <c r="M310" s="341">
        <v>0</v>
      </c>
    </row>
    <row r="311" spans="1:13" ht="19.5" customHeight="1" x14ac:dyDescent="0.35">
      <c r="A311" s="105" t="s">
        <v>445</v>
      </c>
      <c r="B311" s="106" t="s">
        <v>447</v>
      </c>
      <c r="C311" s="322">
        <v>25</v>
      </c>
      <c r="D311" s="322">
        <v>25</v>
      </c>
      <c r="E311" s="322">
        <v>25</v>
      </c>
      <c r="F311" s="322">
        <v>0</v>
      </c>
      <c r="G311" s="333">
        <v>50</v>
      </c>
      <c r="H311" s="337">
        <v>0</v>
      </c>
      <c r="I311" s="322">
        <v>0</v>
      </c>
      <c r="J311" s="322">
        <v>25</v>
      </c>
      <c r="K311" s="322">
        <v>0</v>
      </c>
      <c r="L311" s="322">
        <v>0</v>
      </c>
      <c r="M311" s="340">
        <v>25</v>
      </c>
    </row>
    <row r="312" spans="1:13" ht="19.5" customHeight="1" x14ac:dyDescent="0.35">
      <c r="A312" s="110" t="s">
        <v>445</v>
      </c>
      <c r="B312" s="111" t="s">
        <v>448</v>
      </c>
      <c r="C312" s="323">
        <v>18</v>
      </c>
      <c r="D312" s="323">
        <v>18</v>
      </c>
      <c r="E312" s="323">
        <v>16</v>
      </c>
      <c r="F312" s="323">
        <v>0</v>
      </c>
      <c r="G312" s="334">
        <v>34</v>
      </c>
      <c r="H312" s="338">
        <v>0</v>
      </c>
      <c r="I312" s="323">
        <v>0</v>
      </c>
      <c r="J312" s="323">
        <v>12</v>
      </c>
      <c r="K312" s="323">
        <v>0</v>
      </c>
      <c r="L312" s="323">
        <v>0</v>
      </c>
      <c r="M312" s="341">
        <v>12</v>
      </c>
    </row>
    <row r="313" spans="1:13" ht="19.5" customHeight="1" x14ac:dyDescent="0.35">
      <c r="A313" s="105" t="s">
        <v>445</v>
      </c>
      <c r="B313" s="106" t="s">
        <v>449</v>
      </c>
      <c r="C313" s="322">
        <v>40</v>
      </c>
      <c r="D313" s="322">
        <v>40</v>
      </c>
      <c r="E313" s="322">
        <v>39</v>
      </c>
      <c r="F313" s="322">
        <v>0</v>
      </c>
      <c r="G313" s="333">
        <v>79</v>
      </c>
      <c r="H313" s="337">
        <v>0</v>
      </c>
      <c r="I313" s="322">
        <v>0</v>
      </c>
      <c r="J313" s="322">
        <v>42</v>
      </c>
      <c r="K313" s="322">
        <v>0</v>
      </c>
      <c r="L313" s="322">
        <v>0</v>
      </c>
      <c r="M313" s="340">
        <v>42</v>
      </c>
    </row>
    <row r="314" spans="1:13" ht="19.5" customHeight="1" x14ac:dyDescent="0.35">
      <c r="A314" s="110" t="s">
        <v>445</v>
      </c>
      <c r="B314" s="111" t="s">
        <v>450</v>
      </c>
      <c r="C314" s="323">
        <v>30</v>
      </c>
      <c r="D314" s="323">
        <v>30</v>
      </c>
      <c r="E314" s="323">
        <v>30</v>
      </c>
      <c r="F314" s="323">
        <v>0</v>
      </c>
      <c r="G314" s="334">
        <v>60</v>
      </c>
      <c r="H314" s="338">
        <v>0</v>
      </c>
      <c r="I314" s="323">
        <v>0</v>
      </c>
      <c r="J314" s="323">
        <v>28</v>
      </c>
      <c r="K314" s="323">
        <v>0</v>
      </c>
      <c r="L314" s="323">
        <v>0</v>
      </c>
      <c r="M314" s="341">
        <v>28</v>
      </c>
    </row>
    <row r="315" spans="1:13" ht="19.5" customHeight="1" x14ac:dyDescent="0.35">
      <c r="A315" s="105" t="s">
        <v>445</v>
      </c>
      <c r="B315" s="106" t="s">
        <v>451</v>
      </c>
      <c r="C315" s="322">
        <v>20</v>
      </c>
      <c r="D315" s="322">
        <v>19</v>
      </c>
      <c r="E315" s="322">
        <v>19</v>
      </c>
      <c r="F315" s="322">
        <v>4</v>
      </c>
      <c r="G315" s="333">
        <v>42</v>
      </c>
      <c r="H315" s="337">
        <v>0</v>
      </c>
      <c r="I315" s="322">
        <v>0</v>
      </c>
      <c r="J315" s="322">
        <v>14</v>
      </c>
      <c r="K315" s="322">
        <v>0</v>
      </c>
      <c r="L315" s="322">
        <v>0</v>
      </c>
      <c r="M315" s="340">
        <v>14</v>
      </c>
    </row>
    <row r="316" spans="1:13" ht="19.5" customHeight="1" x14ac:dyDescent="0.35">
      <c r="A316" s="110" t="s">
        <v>445</v>
      </c>
      <c r="B316" s="111" t="s">
        <v>452</v>
      </c>
      <c r="C316" s="323">
        <v>30</v>
      </c>
      <c r="D316" s="323">
        <v>29</v>
      </c>
      <c r="E316" s="323">
        <v>28</v>
      </c>
      <c r="F316" s="323">
        <v>0</v>
      </c>
      <c r="G316" s="334">
        <v>57</v>
      </c>
      <c r="H316" s="338">
        <v>0</v>
      </c>
      <c r="I316" s="323">
        <v>32</v>
      </c>
      <c r="J316" s="323">
        <v>0</v>
      </c>
      <c r="K316" s="323">
        <v>0</v>
      </c>
      <c r="L316" s="323">
        <v>0</v>
      </c>
      <c r="M316" s="341">
        <v>32</v>
      </c>
    </row>
    <row r="317" spans="1:13" ht="19.5" customHeight="1" x14ac:dyDescent="0.35">
      <c r="A317" s="105" t="s">
        <v>445</v>
      </c>
      <c r="B317" s="106" t="s">
        <v>453</v>
      </c>
      <c r="C317" s="322">
        <v>20</v>
      </c>
      <c r="D317" s="322">
        <v>20</v>
      </c>
      <c r="E317" s="322">
        <v>19</v>
      </c>
      <c r="F317" s="322">
        <v>0</v>
      </c>
      <c r="G317" s="333">
        <v>39</v>
      </c>
      <c r="H317" s="337">
        <v>0</v>
      </c>
      <c r="I317" s="322">
        <v>0</v>
      </c>
      <c r="J317" s="322">
        <v>20</v>
      </c>
      <c r="K317" s="322">
        <v>0</v>
      </c>
      <c r="L317" s="322">
        <v>0</v>
      </c>
      <c r="M317" s="340">
        <v>20</v>
      </c>
    </row>
    <row r="318" spans="1:13" ht="19.5" customHeight="1" x14ac:dyDescent="0.35">
      <c r="A318" s="110" t="s">
        <v>445</v>
      </c>
      <c r="B318" s="111" t="s">
        <v>454</v>
      </c>
      <c r="C318" s="323">
        <v>24</v>
      </c>
      <c r="D318" s="323">
        <v>24</v>
      </c>
      <c r="E318" s="323">
        <v>23</v>
      </c>
      <c r="F318" s="323">
        <v>0</v>
      </c>
      <c r="G318" s="334">
        <v>47</v>
      </c>
      <c r="H318" s="338">
        <v>0</v>
      </c>
      <c r="I318" s="323">
        <v>24</v>
      </c>
      <c r="J318" s="323">
        <v>0</v>
      </c>
      <c r="K318" s="323">
        <v>0</v>
      </c>
      <c r="L318" s="323">
        <v>0</v>
      </c>
      <c r="M318" s="341">
        <v>24</v>
      </c>
    </row>
    <row r="319" spans="1:13" ht="19.5" customHeight="1" x14ac:dyDescent="0.35">
      <c r="A319" s="105" t="s">
        <v>445</v>
      </c>
      <c r="B319" s="106" t="s">
        <v>455</v>
      </c>
      <c r="C319" s="322">
        <v>18</v>
      </c>
      <c r="D319" s="322">
        <v>18</v>
      </c>
      <c r="E319" s="322">
        <v>14</v>
      </c>
      <c r="F319" s="322">
        <v>0</v>
      </c>
      <c r="G319" s="333">
        <v>32</v>
      </c>
      <c r="H319" s="337">
        <v>0</v>
      </c>
      <c r="I319" s="322">
        <v>0</v>
      </c>
      <c r="J319" s="322">
        <v>18</v>
      </c>
      <c r="K319" s="322">
        <v>0</v>
      </c>
      <c r="L319" s="322">
        <v>0</v>
      </c>
      <c r="M319" s="340">
        <v>18</v>
      </c>
    </row>
    <row r="320" spans="1:13" ht="19.5" customHeight="1" x14ac:dyDescent="0.35">
      <c r="A320" s="110" t="s">
        <v>456</v>
      </c>
      <c r="B320" s="111" t="s">
        <v>457</v>
      </c>
      <c r="C320" s="323">
        <v>22</v>
      </c>
      <c r="D320" s="323">
        <v>21</v>
      </c>
      <c r="E320" s="323">
        <v>15</v>
      </c>
      <c r="F320" s="323">
        <v>0</v>
      </c>
      <c r="G320" s="334">
        <v>36</v>
      </c>
      <c r="H320" s="338">
        <v>0</v>
      </c>
      <c r="I320" s="323">
        <v>14</v>
      </c>
      <c r="J320" s="323">
        <v>0</v>
      </c>
      <c r="K320" s="323">
        <v>0</v>
      </c>
      <c r="L320" s="323">
        <v>0</v>
      </c>
      <c r="M320" s="341">
        <v>14</v>
      </c>
    </row>
    <row r="321" spans="1:13" ht="19.5" customHeight="1" x14ac:dyDescent="0.35">
      <c r="A321" s="105" t="s">
        <v>456</v>
      </c>
      <c r="B321" s="106" t="s">
        <v>458</v>
      </c>
      <c r="C321" s="322">
        <v>40</v>
      </c>
      <c r="D321" s="322">
        <v>34</v>
      </c>
      <c r="E321" s="322">
        <v>37</v>
      </c>
      <c r="F321" s="322">
        <v>0</v>
      </c>
      <c r="G321" s="333">
        <v>71</v>
      </c>
      <c r="H321" s="337">
        <v>0</v>
      </c>
      <c r="I321" s="322">
        <v>1</v>
      </c>
      <c r="J321" s="322">
        <v>36</v>
      </c>
      <c r="K321" s="322">
        <v>0</v>
      </c>
      <c r="L321" s="322">
        <v>0</v>
      </c>
      <c r="M321" s="340">
        <v>37</v>
      </c>
    </row>
    <row r="322" spans="1:13" ht="19.5" customHeight="1" x14ac:dyDescent="0.35">
      <c r="A322" s="110" t="s">
        <v>456</v>
      </c>
      <c r="B322" s="111" t="s">
        <v>459</v>
      </c>
      <c r="C322" s="323">
        <v>24</v>
      </c>
      <c r="D322" s="323">
        <v>16</v>
      </c>
      <c r="E322" s="323">
        <v>22</v>
      </c>
      <c r="F322" s="323">
        <v>43</v>
      </c>
      <c r="G322" s="334">
        <v>81</v>
      </c>
      <c r="H322" s="338">
        <v>0</v>
      </c>
      <c r="I322" s="323">
        <v>0</v>
      </c>
      <c r="J322" s="323">
        <v>17</v>
      </c>
      <c r="K322" s="323">
        <v>0</v>
      </c>
      <c r="L322" s="323">
        <v>0</v>
      </c>
      <c r="M322" s="341">
        <v>17</v>
      </c>
    </row>
    <row r="323" spans="1:13" ht="19.5" customHeight="1" x14ac:dyDescent="0.35">
      <c r="A323" s="105" t="s">
        <v>460</v>
      </c>
      <c r="B323" s="106" t="s">
        <v>461</v>
      </c>
      <c r="C323" s="322">
        <v>12</v>
      </c>
      <c r="D323" s="322">
        <v>12</v>
      </c>
      <c r="E323" s="322">
        <v>12</v>
      </c>
      <c r="F323" s="322">
        <v>0</v>
      </c>
      <c r="G323" s="333">
        <v>24</v>
      </c>
      <c r="H323" s="337">
        <v>0</v>
      </c>
      <c r="I323" s="322">
        <v>12</v>
      </c>
      <c r="J323" s="322">
        <v>0</v>
      </c>
      <c r="K323" s="322">
        <v>0</v>
      </c>
      <c r="L323" s="322">
        <v>0</v>
      </c>
      <c r="M323" s="340">
        <v>12</v>
      </c>
    </row>
    <row r="324" spans="1:13" ht="19.5" customHeight="1" x14ac:dyDescent="0.35">
      <c r="A324" s="110" t="s">
        <v>460</v>
      </c>
      <c r="B324" s="111" t="s">
        <v>462</v>
      </c>
      <c r="C324" s="323">
        <v>15</v>
      </c>
      <c r="D324" s="323">
        <v>15</v>
      </c>
      <c r="E324" s="323">
        <v>16</v>
      </c>
      <c r="F324" s="323">
        <v>12</v>
      </c>
      <c r="G324" s="334">
        <v>43</v>
      </c>
      <c r="H324" s="338">
        <v>0</v>
      </c>
      <c r="I324" s="323">
        <v>14</v>
      </c>
      <c r="J324" s="323">
        <v>0</v>
      </c>
      <c r="K324" s="323">
        <v>0</v>
      </c>
      <c r="L324" s="323">
        <v>0</v>
      </c>
      <c r="M324" s="341">
        <v>14</v>
      </c>
    </row>
    <row r="325" spans="1:13" ht="19.5" customHeight="1" x14ac:dyDescent="0.35">
      <c r="A325" s="105" t="s">
        <v>460</v>
      </c>
      <c r="B325" s="106" t="s">
        <v>463</v>
      </c>
      <c r="C325" s="322">
        <v>36</v>
      </c>
      <c r="D325" s="322">
        <v>36</v>
      </c>
      <c r="E325" s="322">
        <v>32</v>
      </c>
      <c r="F325" s="322">
        <v>0</v>
      </c>
      <c r="G325" s="333">
        <v>68</v>
      </c>
      <c r="H325" s="337">
        <v>0</v>
      </c>
      <c r="I325" s="322">
        <v>36</v>
      </c>
      <c r="J325" s="322">
        <v>0</v>
      </c>
      <c r="K325" s="322">
        <v>0</v>
      </c>
      <c r="L325" s="322">
        <v>0</v>
      </c>
      <c r="M325" s="340">
        <v>36</v>
      </c>
    </row>
    <row r="326" spans="1:13" ht="19.5" customHeight="1" x14ac:dyDescent="0.35">
      <c r="A326" s="110" t="s">
        <v>460</v>
      </c>
      <c r="B326" s="111" t="s">
        <v>464</v>
      </c>
      <c r="C326" s="323">
        <v>48</v>
      </c>
      <c r="D326" s="323">
        <v>42</v>
      </c>
      <c r="E326" s="323">
        <v>36</v>
      </c>
      <c r="F326" s="323">
        <v>0</v>
      </c>
      <c r="G326" s="334">
        <v>78</v>
      </c>
      <c r="H326" s="338">
        <v>0</v>
      </c>
      <c r="I326" s="323">
        <v>38</v>
      </c>
      <c r="J326" s="323">
        <v>0</v>
      </c>
      <c r="K326" s="323">
        <v>0</v>
      </c>
      <c r="L326" s="323">
        <v>0</v>
      </c>
      <c r="M326" s="341">
        <v>38</v>
      </c>
    </row>
    <row r="327" spans="1:13" ht="19.5" customHeight="1" x14ac:dyDescent="0.35">
      <c r="A327" s="105" t="s">
        <v>460</v>
      </c>
      <c r="B327" s="106" t="s">
        <v>465</v>
      </c>
      <c r="C327" s="322">
        <v>40</v>
      </c>
      <c r="D327" s="322">
        <v>40</v>
      </c>
      <c r="E327" s="322">
        <v>34</v>
      </c>
      <c r="F327" s="322">
        <v>0</v>
      </c>
      <c r="G327" s="333">
        <v>74</v>
      </c>
      <c r="H327" s="337">
        <v>0</v>
      </c>
      <c r="I327" s="322">
        <v>25</v>
      </c>
      <c r="J327" s="322">
        <v>0</v>
      </c>
      <c r="K327" s="322">
        <v>0</v>
      </c>
      <c r="L327" s="322">
        <v>0</v>
      </c>
      <c r="M327" s="340">
        <v>25</v>
      </c>
    </row>
    <row r="328" spans="1:13" ht="19.5" customHeight="1" x14ac:dyDescent="0.35">
      <c r="A328" s="110" t="s">
        <v>460</v>
      </c>
      <c r="B328" s="111" t="s">
        <v>466</v>
      </c>
      <c r="C328" s="323">
        <v>20</v>
      </c>
      <c r="D328" s="323">
        <v>20</v>
      </c>
      <c r="E328" s="323">
        <v>19</v>
      </c>
      <c r="F328" s="323">
        <v>0</v>
      </c>
      <c r="G328" s="334">
        <v>39</v>
      </c>
      <c r="H328" s="338">
        <v>0</v>
      </c>
      <c r="I328" s="323">
        <v>16</v>
      </c>
      <c r="J328" s="323">
        <v>0</v>
      </c>
      <c r="K328" s="323">
        <v>0</v>
      </c>
      <c r="L328" s="323">
        <v>0</v>
      </c>
      <c r="M328" s="341">
        <v>16</v>
      </c>
    </row>
    <row r="329" spans="1:13" ht="19.5" customHeight="1" x14ac:dyDescent="0.35">
      <c r="A329" s="105" t="s">
        <v>460</v>
      </c>
      <c r="B329" s="106" t="s">
        <v>467</v>
      </c>
      <c r="C329" s="322">
        <v>20</v>
      </c>
      <c r="D329" s="322">
        <v>20</v>
      </c>
      <c r="E329" s="322">
        <v>18</v>
      </c>
      <c r="F329" s="322">
        <v>0</v>
      </c>
      <c r="G329" s="333">
        <v>38</v>
      </c>
      <c r="H329" s="337">
        <v>0</v>
      </c>
      <c r="I329" s="322">
        <v>14</v>
      </c>
      <c r="J329" s="322">
        <v>0</v>
      </c>
      <c r="K329" s="322">
        <v>0</v>
      </c>
      <c r="L329" s="322">
        <v>0</v>
      </c>
      <c r="M329" s="340">
        <v>14</v>
      </c>
    </row>
    <row r="330" spans="1:13" ht="19.5" customHeight="1" x14ac:dyDescent="0.35">
      <c r="A330" s="110" t="s">
        <v>468</v>
      </c>
      <c r="B330" s="111" t="s">
        <v>469</v>
      </c>
      <c r="C330" s="323">
        <v>20</v>
      </c>
      <c r="D330" s="323">
        <v>20</v>
      </c>
      <c r="E330" s="323">
        <v>0</v>
      </c>
      <c r="F330" s="323">
        <v>0</v>
      </c>
      <c r="G330" s="334">
        <v>20</v>
      </c>
      <c r="H330" s="338">
        <v>0</v>
      </c>
      <c r="I330" s="323">
        <v>18</v>
      </c>
      <c r="J330" s="323">
        <v>0</v>
      </c>
      <c r="K330" s="323">
        <v>0</v>
      </c>
      <c r="L330" s="323">
        <v>0</v>
      </c>
      <c r="M330" s="341">
        <v>18</v>
      </c>
    </row>
    <row r="331" spans="1:13" ht="19.5" customHeight="1" x14ac:dyDescent="0.35">
      <c r="A331" s="105" t="s">
        <v>468</v>
      </c>
      <c r="B331" s="106" t="s">
        <v>470</v>
      </c>
      <c r="C331" s="322">
        <v>24</v>
      </c>
      <c r="D331" s="322">
        <v>24</v>
      </c>
      <c r="E331" s="322">
        <v>24</v>
      </c>
      <c r="F331" s="322">
        <v>0</v>
      </c>
      <c r="G331" s="333">
        <v>48</v>
      </c>
      <c r="H331" s="337">
        <v>0</v>
      </c>
      <c r="I331" s="322">
        <v>24</v>
      </c>
      <c r="J331" s="322">
        <v>0</v>
      </c>
      <c r="K331" s="322">
        <v>0</v>
      </c>
      <c r="L331" s="322">
        <v>0</v>
      </c>
      <c r="M331" s="340">
        <v>24</v>
      </c>
    </row>
    <row r="332" spans="1:13" ht="27" customHeight="1" x14ac:dyDescent="0.35">
      <c r="A332" s="324"/>
      <c r="B332" s="325" t="s">
        <v>650</v>
      </c>
      <c r="C332" s="326">
        <f>SUM(C5:C331)</f>
        <v>9138</v>
      </c>
      <c r="D332" s="326">
        <f t="shared" ref="D332:M332" si="0">SUM(D5:D331)</f>
        <v>8322</v>
      </c>
      <c r="E332" s="326">
        <f t="shared" si="0"/>
        <v>7160</v>
      </c>
      <c r="F332" s="326">
        <f t="shared" si="0"/>
        <v>696</v>
      </c>
      <c r="G332" s="335">
        <f t="shared" si="0"/>
        <v>16178</v>
      </c>
      <c r="H332" s="339">
        <f t="shared" si="0"/>
        <v>91</v>
      </c>
      <c r="I332" s="326">
        <f t="shared" si="0"/>
        <v>5350</v>
      </c>
      <c r="J332" s="326">
        <f t="shared" si="0"/>
        <v>1815</v>
      </c>
      <c r="K332" s="326">
        <f t="shared" si="0"/>
        <v>52</v>
      </c>
      <c r="L332" s="326">
        <f t="shared" si="0"/>
        <v>3</v>
      </c>
      <c r="M332" s="326">
        <f t="shared" si="0"/>
        <v>7311</v>
      </c>
    </row>
    <row r="334" spans="1:13" x14ac:dyDescent="0.35">
      <c r="A334" s="19" t="s">
        <v>82</v>
      </c>
    </row>
    <row r="335" spans="1:13" x14ac:dyDescent="0.35">
      <c r="A335" s="60" t="s">
        <v>986</v>
      </c>
    </row>
  </sheetData>
  <autoFilter ref="A4:M331"/>
  <mergeCells count="4">
    <mergeCell ref="C3:G3"/>
    <mergeCell ref="H3:M3"/>
    <mergeCell ref="A1:B1"/>
    <mergeCell ref="A2:B2"/>
  </mergeCells>
  <hyperlinks>
    <hyperlink ref="A2:B2" location="TOC!A1" display="Return to Table of Contents"/>
  </hyperlinks>
  <pageMargins left="0.25" right="0.25" top="0.75" bottom="0.75" header="0.3" footer="0.3"/>
  <pageSetup scale="54" fitToWidth="2" fitToHeight="0" orientation="portrait" r:id="rId1"/>
  <headerFooter>
    <oddHeader>&amp;L&amp;"Arial,Bold"2019-20 &amp;"Arial,Bold Italic"Survey of Allied Dental Education&amp;"Arial,Bold"
Report 1 - Dental Hygiene Education Programs</oddHeader>
  </headerFooter>
  <rowBreaks count="5" manualBreakCount="5">
    <brk id="55" max="12" man="1"/>
    <brk id="113" max="12" man="1"/>
    <brk id="174" max="12" man="1"/>
    <brk id="233" max="12" man="1"/>
    <brk id="296" max="12" man="1"/>
  </rowBreaks>
  <colBreaks count="1" manualBreakCount="1">
    <brk id="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53"/>
  <sheetViews>
    <sheetView zoomScaleNormal="100" workbookViewId="0"/>
  </sheetViews>
  <sheetFormatPr defaultColWidth="9.19921875" defaultRowHeight="12.75" x14ac:dyDescent="0.35"/>
  <cols>
    <col min="1" max="2" width="9.19921875" style="1"/>
    <col min="3" max="3" width="9.19921875" style="1" customWidth="1"/>
    <col min="4" max="4" width="9.19921875" style="1"/>
    <col min="5" max="5" width="9.19921875" style="1" bestFit="1" customWidth="1"/>
    <col min="6" max="15" width="9.19921875" style="1"/>
    <col min="16" max="16" width="4.796875" style="1" customWidth="1"/>
    <col min="17" max="16384" width="9.19921875" style="1"/>
  </cols>
  <sheetData>
    <row r="1" spans="1:20" ht="13.9" x14ac:dyDescent="0.4">
      <c r="A1" s="48" t="s">
        <v>950</v>
      </c>
      <c r="B1" s="49"/>
      <c r="C1" s="49"/>
    </row>
    <row r="2" spans="1:20" ht="13.5" x14ac:dyDescent="0.35">
      <c r="A2" s="526" t="s">
        <v>13</v>
      </c>
      <c r="B2" s="527"/>
      <c r="C2" s="527"/>
    </row>
    <row r="5" spans="1:20" s="38" customFormat="1" ht="13.15" x14ac:dyDescent="0.35">
      <c r="L5" s="306"/>
      <c r="M5" s="306"/>
      <c r="N5" s="306"/>
      <c r="O5" s="306"/>
      <c r="P5" s="306"/>
      <c r="Q5" s="306"/>
      <c r="R5" s="306"/>
      <c r="S5" s="306"/>
      <c r="T5" s="306"/>
    </row>
    <row r="7" spans="1:20" ht="13.15" thickBot="1" x14ac:dyDescent="0.4"/>
    <row r="8" spans="1:20" ht="13.15" x14ac:dyDescent="0.35">
      <c r="K8" s="306"/>
      <c r="L8" s="306"/>
      <c r="M8" s="307" t="s">
        <v>483</v>
      </c>
      <c r="N8" s="308" t="s">
        <v>484</v>
      </c>
    </row>
    <row r="9" spans="1:20" ht="13.5" thickBot="1" x14ac:dyDescent="0.4">
      <c r="B9" s="1" t="s">
        <v>653</v>
      </c>
      <c r="C9" s="1" t="s">
        <v>654</v>
      </c>
      <c r="D9" s="69">
        <f>I10/I24</f>
        <v>0.7238407878539187</v>
      </c>
      <c r="J9" s="1" t="s">
        <v>655</v>
      </c>
      <c r="K9" s="45"/>
      <c r="L9" s="46"/>
      <c r="M9" s="136" t="s">
        <v>656</v>
      </c>
      <c r="N9" s="133">
        <v>5292</v>
      </c>
    </row>
    <row r="10" spans="1:20" ht="13.15" x14ac:dyDescent="0.35">
      <c r="B10" s="1" t="s">
        <v>657</v>
      </c>
      <c r="C10" s="1" t="s">
        <v>515</v>
      </c>
      <c r="D10" s="69">
        <f>I22/I24</f>
        <v>0.12843660237997537</v>
      </c>
      <c r="E10" s="342"/>
      <c r="F10" s="343"/>
      <c r="G10" s="344"/>
      <c r="H10" s="1" t="s">
        <v>653</v>
      </c>
      <c r="I10" s="133">
        <v>5292</v>
      </c>
      <c r="K10" s="45"/>
      <c r="L10" s="46"/>
      <c r="M10" s="136" t="s">
        <v>658</v>
      </c>
      <c r="N10" s="133">
        <v>45</v>
      </c>
    </row>
    <row r="11" spans="1:20" ht="13.15" x14ac:dyDescent="0.35">
      <c r="B11" s="1" t="s">
        <v>659</v>
      </c>
      <c r="C11" s="1" t="s">
        <v>660</v>
      </c>
      <c r="D11" s="69">
        <f>I21/I24</f>
        <v>3.5699630693475586E-2</v>
      </c>
      <c r="E11" s="345"/>
      <c r="F11" s="230"/>
      <c r="G11" s="346"/>
      <c r="H11" s="1" t="s">
        <v>661</v>
      </c>
      <c r="I11" s="133">
        <v>45</v>
      </c>
      <c r="J11" s="1">
        <v>45</v>
      </c>
      <c r="K11" s="45"/>
      <c r="L11" s="46"/>
      <c r="M11" s="136" t="s">
        <v>662</v>
      </c>
      <c r="N11" s="133">
        <v>272</v>
      </c>
    </row>
    <row r="12" spans="1:20" ht="13.15" x14ac:dyDescent="0.35">
      <c r="B12" s="1" t="s">
        <v>663</v>
      </c>
      <c r="C12" s="1" t="s">
        <v>664</v>
      </c>
      <c r="D12" s="69">
        <f>I12/I24</f>
        <v>3.7204212829982215E-2</v>
      </c>
      <c r="E12" s="345"/>
      <c r="F12" s="230"/>
      <c r="G12" s="346"/>
      <c r="H12" s="1" t="s">
        <v>663</v>
      </c>
      <c r="I12" s="133">
        <v>272</v>
      </c>
      <c r="K12" s="45"/>
      <c r="L12" s="46"/>
      <c r="M12" s="136" t="s">
        <v>665</v>
      </c>
      <c r="N12" s="133">
        <v>0</v>
      </c>
    </row>
    <row r="13" spans="1:20" ht="13.15" x14ac:dyDescent="0.35">
      <c r="B13" s="1" t="s">
        <v>666</v>
      </c>
      <c r="C13" s="1" t="s">
        <v>667</v>
      </c>
      <c r="D13" s="69">
        <f>I20/I24</f>
        <v>1.8191765832307482E-2</v>
      </c>
      <c r="E13" s="345"/>
      <c r="F13" s="230"/>
      <c r="G13" s="346"/>
      <c r="H13" s="1" t="s">
        <v>668</v>
      </c>
      <c r="I13" s="133">
        <v>0</v>
      </c>
      <c r="J13" s="1">
        <v>0</v>
      </c>
      <c r="K13" s="45"/>
      <c r="L13" s="46"/>
      <c r="M13" s="136" t="s">
        <v>669</v>
      </c>
      <c r="N13" s="133">
        <v>5</v>
      </c>
    </row>
    <row r="14" spans="1:20" ht="13.15" x14ac:dyDescent="0.35">
      <c r="B14" s="1" t="s">
        <v>670</v>
      </c>
      <c r="C14" s="1" t="s">
        <v>42</v>
      </c>
      <c r="D14" s="69">
        <f>J24/I24</f>
        <v>4.3632881958692381E-2</v>
      </c>
      <c r="E14" s="345"/>
      <c r="F14" s="230"/>
      <c r="G14" s="346"/>
      <c r="H14" s="1" t="s">
        <v>671</v>
      </c>
      <c r="I14" s="133">
        <v>5</v>
      </c>
      <c r="J14" s="1">
        <v>5</v>
      </c>
      <c r="K14" s="45"/>
      <c r="L14" s="46"/>
      <c r="M14" s="136" t="s">
        <v>672</v>
      </c>
      <c r="N14" s="133">
        <v>95</v>
      </c>
    </row>
    <row r="15" spans="1:20" ht="13.15" x14ac:dyDescent="0.35">
      <c r="B15" s="1" t="s">
        <v>673</v>
      </c>
      <c r="C15" s="1" t="s">
        <v>674</v>
      </c>
      <c r="D15" s="69">
        <f>I15/I24</f>
        <v>1.2994118451648202E-2</v>
      </c>
      <c r="E15" s="345"/>
      <c r="F15" s="230"/>
      <c r="G15" s="346"/>
      <c r="H15" s="1" t="s">
        <v>673</v>
      </c>
      <c r="I15" s="133">
        <v>95</v>
      </c>
      <c r="K15" s="45"/>
      <c r="L15" s="46"/>
      <c r="M15" s="136" t="s">
        <v>675</v>
      </c>
      <c r="N15" s="133">
        <v>1</v>
      </c>
    </row>
    <row r="16" spans="1:20" ht="13.15" x14ac:dyDescent="0.35">
      <c r="D16" s="347">
        <f>SUM(D9:D15)</f>
        <v>1</v>
      </c>
      <c r="E16" s="345"/>
      <c r="F16" s="230"/>
      <c r="G16" s="346"/>
      <c r="H16" s="1" t="s">
        <v>676</v>
      </c>
      <c r="I16" s="133">
        <v>1</v>
      </c>
      <c r="J16" s="1">
        <v>1</v>
      </c>
      <c r="K16" s="45"/>
      <c r="L16" s="46"/>
      <c r="M16" s="136" t="s">
        <v>677</v>
      </c>
      <c r="N16" s="133">
        <v>42</v>
      </c>
    </row>
    <row r="17" spans="1:17" ht="13.15" x14ac:dyDescent="0.35">
      <c r="E17" s="345"/>
      <c r="F17" s="230"/>
      <c r="G17" s="346"/>
      <c r="H17" s="1" t="s">
        <v>678</v>
      </c>
      <c r="I17" s="133">
        <v>42</v>
      </c>
      <c r="J17" s="1">
        <v>42</v>
      </c>
      <c r="K17" s="45"/>
      <c r="L17" s="46"/>
      <c r="M17" s="136" t="s">
        <v>679</v>
      </c>
      <c r="N17" s="133">
        <v>0</v>
      </c>
      <c r="Q17" s="59"/>
    </row>
    <row r="18" spans="1:17" ht="13.15" x14ac:dyDescent="0.35">
      <c r="E18" s="345"/>
      <c r="F18" s="230"/>
      <c r="G18" s="346"/>
      <c r="H18" s="1" t="s">
        <v>680</v>
      </c>
      <c r="I18" s="133">
        <v>0</v>
      </c>
      <c r="J18" s="1">
        <v>0</v>
      </c>
      <c r="K18" s="45"/>
      <c r="L18" s="46"/>
      <c r="M18" s="136" t="s">
        <v>681</v>
      </c>
      <c r="N18" s="133">
        <v>37</v>
      </c>
    </row>
    <row r="19" spans="1:17" ht="13.15" x14ac:dyDescent="0.35">
      <c r="E19" s="345"/>
      <c r="F19" s="230"/>
      <c r="G19" s="346"/>
      <c r="H19" s="1" t="s">
        <v>682</v>
      </c>
      <c r="I19" s="133">
        <v>37</v>
      </c>
      <c r="J19" s="1">
        <v>37</v>
      </c>
      <c r="K19" s="45"/>
      <c r="L19" s="46"/>
      <c r="M19" s="136" t="s">
        <v>683</v>
      </c>
      <c r="N19" s="133">
        <v>133</v>
      </c>
    </row>
    <row r="20" spans="1:17" ht="13.15" x14ac:dyDescent="0.35">
      <c r="E20" s="345"/>
      <c r="F20" s="230"/>
      <c r="G20" s="346"/>
      <c r="H20" s="1" t="s">
        <v>666</v>
      </c>
      <c r="I20" s="133">
        <v>133</v>
      </c>
      <c r="K20" s="45"/>
      <c r="L20" s="46"/>
      <c r="M20" s="136" t="s">
        <v>684</v>
      </c>
      <c r="N20" s="133">
        <v>261</v>
      </c>
    </row>
    <row r="21" spans="1:17" ht="13.15" x14ac:dyDescent="0.35">
      <c r="E21" s="345"/>
      <c r="F21" s="230"/>
      <c r="G21" s="346"/>
      <c r="H21" s="1" t="s">
        <v>659</v>
      </c>
      <c r="I21" s="133">
        <v>261</v>
      </c>
      <c r="K21" s="45"/>
      <c r="L21" s="46"/>
      <c r="M21" s="136" t="s">
        <v>685</v>
      </c>
      <c r="N21" s="133">
        <v>939</v>
      </c>
    </row>
    <row r="22" spans="1:17" ht="13.15" x14ac:dyDescent="0.35">
      <c r="E22" s="345"/>
      <c r="F22" s="230"/>
      <c r="G22" s="346"/>
      <c r="H22" s="1" t="s">
        <v>657</v>
      </c>
      <c r="I22" s="133">
        <v>939</v>
      </c>
      <c r="K22" s="45"/>
      <c r="L22" s="46"/>
      <c r="M22" s="136" t="s">
        <v>686</v>
      </c>
      <c r="N22" s="133">
        <v>189</v>
      </c>
    </row>
    <row r="23" spans="1:17" ht="13.15" x14ac:dyDescent="0.35">
      <c r="E23" s="345"/>
      <c r="F23" s="230"/>
      <c r="G23" s="346"/>
      <c r="H23" s="1" t="s">
        <v>687</v>
      </c>
      <c r="I23" s="133">
        <v>189</v>
      </c>
      <c r="J23" s="1">
        <v>189</v>
      </c>
      <c r="N23" s="1">
        <f>SUM(N9:N22)</f>
        <v>7311</v>
      </c>
    </row>
    <row r="24" spans="1:17" x14ac:dyDescent="0.35">
      <c r="H24" s="1" t="s">
        <v>688</v>
      </c>
      <c r="I24" s="1">
        <f>SUM(I10:I23)</f>
        <v>7311</v>
      </c>
      <c r="J24" s="1">
        <f>SUM(J11:J23)</f>
        <v>319</v>
      </c>
    </row>
    <row r="30" spans="1:17" x14ac:dyDescent="0.35">
      <c r="A30" s="19" t="s">
        <v>82</v>
      </c>
    </row>
    <row r="31" spans="1:17" x14ac:dyDescent="0.35">
      <c r="A31" s="60" t="s">
        <v>986</v>
      </c>
    </row>
    <row r="33" spans="1:17" ht="13.15" x14ac:dyDescent="0.4">
      <c r="A33" s="18"/>
    </row>
    <row r="35" spans="1:17" x14ac:dyDescent="0.35">
      <c r="Q35" s="59"/>
    </row>
    <row r="39" spans="1:17" x14ac:dyDescent="0.35">
      <c r="L39" s="38"/>
      <c r="M39" s="38"/>
      <c r="N39" s="38"/>
      <c r="O39" s="38"/>
      <c r="P39" s="38"/>
    </row>
    <row r="40" spans="1:17" ht="13.15" x14ac:dyDescent="0.35">
      <c r="L40" s="38"/>
      <c r="M40" s="306"/>
      <c r="N40" s="306"/>
      <c r="O40" s="306"/>
      <c r="P40" s="38"/>
    </row>
    <row r="41" spans="1:17" ht="13.15" x14ac:dyDescent="0.35">
      <c r="L41" s="38"/>
      <c r="M41" s="45"/>
      <c r="N41" s="46"/>
      <c r="O41" s="46"/>
      <c r="P41" s="38"/>
    </row>
    <row r="42" spans="1:17" ht="13.15" x14ac:dyDescent="0.35">
      <c r="L42" s="38"/>
      <c r="M42" s="45"/>
      <c r="N42" s="46"/>
      <c r="O42" s="46"/>
      <c r="P42" s="38"/>
    </row>
    <row r="43" spans="1:17" ht="13.15" x14ac:dyDescent="0.35">
      <c r="L43" s="38"/>
      <c r="M43" s="45"/>
      <c r="N43" s="46"/>
      <c r="O43" s="46"/>
      <c r="P43" s="38"/>
    </row>
    <row r="44" spans="1:17" ht="13.15" x14ac:dyDescent="0.35">
      <c r="L44" s="38"/>
      <c r="M44" s="45"/>
      <c r="N44" s="46"/>
      <c r="O44" s="46"/>
      <c r="P44" s="38"/>
    </row>
    <row r="45" spans="1:17" ht="13.15" x14ac:dyDescent="0.35">
      <c r="L45" s="38"/>
      <c r="M45" s="45"/>
      <c r="N45" s="46"/>
      <c r="O45" s="46"/>
      <c r="P45" s="38"/>
    </row>
    <row r="46" spans="1:17" ht="13.15" x14ac:dyDescent="0.35">
      <c r="L46" s="38"/>
      <c r="M46" s="45"/>
      <c r="N46" s="46"/>
      <c r="O46" s="46"/>
      <c r="P46" s="38"/>
    </row>
    <row r="47" spans="1:17" ht="13.15" x14ac:dyDescent="0.35">
      <c r="L47" s="38"/>
      <c r="M47" s="45"/>
      <c r="N47" s="46"/>
      <c r="O47" s="46"/>
      <c r="P47" s="38"/>
    </row>
    <row r="48" spans="1:17" ht="13.15" x14ac:dyDescent="0.35">
      <c r="L48" s="38"/>
      <c r="M48" s="45"/>
      <c r="N48" s="46"/>
      <c r="O48" s="46"/>
      <c r="P48" s="38"/>
    </row>
    <row r="49" spans="12:16" ht="13.15" x14ac:dyDescent="0.35">
      <c r="L49" s="38"/>
      <c r="M49" s="45"/>
      <c r="N49" s="46"/>
      <c r="O49" s="46"/>
      <c r="P49" s="38"/>
    </row>
    <row r="50" spans="12:16" ht="13.15" x14ac:dyDescent="0.35">
      <c r="L50" s="38"/>
      <c r="M50" s="45"/>
      <c r="N50" s="46"/>
      <c r="O50" s="46"/>
      <c r="P50" s="38"/>
    </row>
    <row r="51" spans="12:16" ht="13.15" x14ac:dyDescent="0.35">
      <c r="L51" s="38"/>
      <c r="M51" s="45"/>
      <c r="N51" s="46"/>
      <c r="O51" s="46"/>
      <c r="P51" s="38"/>
    </row>
    <row r="52" spans="12:16" ht="13.15" x14ac:dyDescent="0.35">
      <c r="L52" s="38"/>
      <c r="M52" s="45"/>
      <c r="N52" s="46"/>
      <c r="O52" s="46"/>
      <c r="P52" s="38"/>
    </row>
    <row r="53" spans="12:16" x14ac:dyDescent="0.35">
      <c r="L53" s="38"/>
      <c r="M53" s="38"/>
      <c r="N53" s="38"/>
      <c r="O53" s="38"/>
      <c r="P53" s="38"/>
    </row>
  </sheetData>
  <mergeCells count="1">
    <mergeCell ref="A2:C2"/>
  </mergeCells>
  <hyperlinks>
    <hyperlink ref="A2" location="TOC!A1" display="Return to Table of Contents"/>
  </hyperlinks>
  <pageMargins left="0.25" right="0.25" top="0.75" bottom="0.75" header="0.3" footer="0.3"/>
  <pageSetup scale="97" fitToHeight="0" orientation="landscape" r:id="rId1"/>
  <headerFooter>
    <oddHeader>&amp;L&amp;"Arial,Bold"2019-20 &amp;"Arial,Bold Italic"Survey of Allied Dental Education&amp;"Arial,Bold"
Report 1 -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115"/>
  <sheetViews>
    <sheetView zoomScaleNormal="100" workbookViewId="0"/>
  </sheetViews>
  <sheetFormatPr defaultColWidth="9" defaultRowHeight="12.75" x14ac:dyDescent="0.35"/>
  <cols>
    <col min="1" max="1" width="24.53125" style="38" customWidth="1"/>
    <col min="2" max="2" width="15.19921875" style="38" customWidth="1"/>
    <col min="3" max="3" width="9.796875" style="38" bestFit="1" customWidth="1"/>
    <col min="4" max="5" width="9.19921875" style="38" bestFit="1" customWidth="1"/>
    <col min="6" max="9" width="9" style="38"/>
    <col min="10" max="10" width="19" style="38" customWidth="1"/>
    <col min="11" max="21" width="9" style="38"/>
    <col min="22" max="22" width="11.53125" style="38" bestFit="1" customWidth="1"/>
    <col min="23" max="16384" width="9" style="38"/>
  </cols>
  <sheetData>
    <row r="1" spans="1:12" ht="13.9" x14ac:dyDescent="0.4">
      <c r="A1" s="515" t="s">
        <v>914</v>
      </c>
    </row>
    <row r="2" spans="1:12" ht="13.9" x14ac:dyDescent="0.4">
      <c r="A2" s="516" t="s">
        <v>13</v>
      </c>
      <c r="D2" s="348"/>
      <c r="G2" s="313"/>
      <c r="I2" s="313"/>
    </row>
    <row r="3" spans="1:12" ht="13.15" x14ac:dyDescent="0.4">
      <c r="D3" s="348"/>
    </row>
    <row r="5" spans="1:12" ht="13.15" x14ac:dyDescent="0.4">
      <c r="A5" s="68"/>
      <c r="D5" s="306"/>
      <c r="E5" s="306"/>
      <c r="F5" s="306"/>
      <c r="G5" s="306"/>
      <c r="H5" s="306"/>
      <c r="I5" s="306"/>
    </row>
    <row r="6" spans="1:12" ht="13.15" x14ac:dyDescent="0.35">
      <c r="G6" s="349"/>
      <c r="H6" s="349"/>
      <c r="I6" s="306"/>
      <c r="J6" s="306"/>
      <c r="K6" s="306"/>
    </row>
    <row r="7" spans="1:12" ht="13.15" x14ac:dyDescent="0.35">
      <c r="I7" s="45"/>
      <c r="J7" s="46"/>
      <c r="K7" s="313"/>
    </row>
    <row r="8" spans="1:12" ht="13.15" x14ac:dyDescent="0.35">
      <c r="I8" s="45"/>
      <c r="J8" s="46"/>
      <c r="K8" s="313"/>
    </row>
    <row r="9" spans="1:12" ht="13.15" x14ac:dyDescent="0.35">
      <c r="B9" s="38" t="s">
        <v>689</v>
      </c>
      <c r="C9" s="38" t="s">
        <v>690</v>
      </c>
      <c r="D9" s="38" t="s">
        <v>691</v>
      </c>
      <c r="E9" s="38" t="s">
        <v>692</v>
      </c>
      <c r="I9" s="45"/>
      <c r="J9" s="46"/>
      <c r="K9" s="313"/>
    </row>
    <row r="10" spans="1:12" ht="13.15" x14ac:dyDescent="0.35">
      <c r="B10" s="350"/>
      <c r="C10" s="350">
        <v>7899</v>
      </c>
      <c r="D10" s="350">
        <v>6905</v>
      </c>
      <c r="E10" s="350">
        <v>6244</v>
      </c>
      <c r="I10" s="45"/>
      <c r="J10" s="46"/>
      <c r="K10" s="313"/>
    </row>
    <row r="11" spans="1:12" ht="13.15" x14ac:dyDescent="0.35">
      <c r="C11" s="351"/>
      <c r="D11" s="349">
        <f>D10/C10</f>
        <v>0.87416128623876443</v>
      </c>
      <c r="E11" s="349">
        <f>E10/D10</f>
        <v>0.90427226647356984</v>
      </c>
      <c r="I11" s="45"/>
      <c r="J11" s="46"/>
      <c r="K11" s="313"/>
    </row>
    <row r="12" spans="1:12" ht="13.15" x14ac:dyDescent="0.35">
      <c r="I12" s="45"/>
      <c r="J12" s="46"/>
      <c r="K12" s="313"/>
    </row>
    <row r="13" spans="1:12" ht="13.15" x14ac:dyDescent="0.35">
      <c r="I13" s="45"/>
      <c r="J13" s="46"/>
      <c r="K13" s="313"/>
    </row>
    <row r="14" spans="1:12" x14ac:dyDescent="0.35">
      <c r="K14" s="313"/>
    </row>
    <row r="15" spans="1:12" ht="13.15" thickBot="1" x14ac:dyDescent="0.4">
      <c r="K15" s="313"/>
    </row>
    <row r="16" spans="1:12" ht="13.15" x14ac:dyDescent="0.35">
      <c r="B16" s="328" t="s">
        <v>483</v>
      </c>
      <c r="C16" s="329" t="s">
        <v>484</v>
      </c>
      <c r="D16" s="329" t="s">
        <v>64</v>
      </c>
      <c r="L16" s="313"/>
    </row>
    <row r="17" spans="1:15" ht="13.15" x14ac:dyDescent="0.35">
      <c r="B17" s="136" t="s">
        <v>693</v>
      </c>
      <c r="C17" s="133">
        <v>8168</v>
      </c>
      <c r="D17" s="133">
        <v>322</v>
      </c>
      <c r="L17" s="313"/>
    </row>
    <row r="18" spans="1:15" ht="13.15" x14ac:dyDescent="0.35">
      <c r="B18" s="136" t="s">
        <v>694</v>
      </c>
      <c r="C18" s="133">
        <v>7135</v>
      </c>
      <c r="D18" s="133">
        <v>320</v>
      </c>
      <c r="L18" s="313"/>
    </row>
    <row r="19" spans="1:15" ht="13.15" x14ac:dyDescent="0.35">
      <c r="B19" s="136" t="s">
        <v>695</v>
      </c>
      <c r="C19" s="133">
        <v>6244</v>
      </c>
      <c r="D19" s="133">
        <v>324</v>
      </c>
    </row>
    <row r="20" spans="1:15" ht="13.15" x14ac:dyDescent="0.35">
      <c r="B20" s="136" t="s">
        <v>696</v>
      </c>
      <c r="C20" s="133">
        <v>127</v>
      </c>
      <c r="D20" s="133">
        <v>324</v>
      </c>
    </row>
    <row r="21" spans="1:15" ht="13.15" x14ac:dyDescent="0.35">
      <c r="B21" s="136" t="s">
        <v>697</v>
      </c>
      <c r="C21" s="133">
        <v>764</v>
      </c>
      <c r="D21" s="133">
        <v>324</v>
      </c>
    </row>
    <row r="27" spans="1:15" ht="13.5" customHeight="1" x14ac:dyDescent="0.35">
      <c r="A27" s="506" t="s">
        <v>930</v>
      </c>
    </row>
    <row r="28" spans="1:15" x14ac:dyDescent="0.35">
      <c r="A28" s="507" t="s">
        <v>986</v>
      </c>
    </row>
    <row r="30" spans="1:15" ht="13.9" x14ac:dyDescent="0.4">
      <c r="A30" s="515" t="s">
        <v>915</v>
      </c>
    </row>
    <row r="31" spans="1:15" x14ac:dyDescent="0.35">
      <c r="A31" s="353"/>
      <c r="B31" s="46"/>
      <c r="C31" s="46"/>
      <c r="D31" s="349"/>
    </row>
    <row r="32" spans="1:15" ht="15" x14ac:dyDescent="0.4">
      <c r="A32" s="354" t="s">
        <v>713</v>
      </c>
      <c r="B32" s="354"/>
      <c r="C32" s="354"/>
      <c r="D32" s="354"/>
      <c r="E32" s="355"/>
      <c r="F32" s="355"/>
      <c r="G32" s="355"/>
      <c r="H32" s="355"/>
      <c r="I32" s="355"/>
      <c r="J32" s="355"/>
      <c r="K32" s="378"/>
      <c r="L32" s="355"/>
      <c r="M32" s="355"/>
      <c r="N32" s="313"/>
      <c r="O32" s="313"/>
    </row>
    <row r="35" spans="1:26" x14ac:dyDescent="0.35">
      <c r="A35" s="38" t="s">
        <v>515</v>
      </c>
      <c r="B35" s="349">
        <v>1E-3</v>
      </c>
      <c r="D35" s="349">
        <f>6/7114</f>
        <v>8.4340736575766093E-4</v>
      </c>
      <c r="N35" s="313"/>
    </row>
    <row r="36" spans="1:26" ht="13.15" x14ac:dyDescent="0.35">
      <c r="A36" s="38" t="s">
        <v>42</v>
      </c>
      <c r="B36" s="349">
        <v>0.999</v>
      </c>
      <c r="Y36" s="306"/>
      <c r="Z36" s="306"/>
    </row>
    <row r="37" spans="1:26" ht="13.15" x14ac:dyDescent="0.35">
      <c r="B37" s="349"/>
      <c r="T37" s="41"/>
      <c r="Y37" s="45"/>
      <c r="Z37" s="46"/>
    </row>
    <row r="38" spans="1:26" ht="13.15" x14ac:dyDescent="0.35">
      <c r="A38" s="38" t="s">
        <v>698</v>
      </c>
      <c r="B38" s="349">
        <v>3.0000000000000001E-3</v>
      </c>
      <c r="D38" s="349">
        <f>24/7114</f>
        <v>3.3736294630306437E-3</v>
      </c>
      <c r="T38" s="43"/>
      <c r="Y38" s="45"/>
      <c r="Z38" s="46"/>
    </row>
    <row r="39" spans="1:26" ht="13.15" x14ac:dyDescent="0.35">
      <c r="A39" s="38" t="s">
        <v>42</v>
      </c>
      <c r="B39" s="349">
        <v>0.997</v>
      </c>
      <c r="T39" s="306"/>
      <c r="U39" s="306"/>
      <c r="Y39" s="45"/>
      <c r="Z39" s="46"/>
    </row>
    <row r="40" spans="1:26" ht="13.15" x14ac:dyDescent="0.35">
      <c r="B40" s="356"/>
      <c r="T40" s="45"/>
      <c r="U40" s="46"/>
      <c r="Y40" s="45"/>
      <c r="Z40" s="46"/>
    </row>
    <row r="41" spans="1:26" ht="13.15" x14ac:dyDescent="0.35">
      <c r="A41" s="38" t="s">
        <v>699</v>
      </c>
      <c r="B41" s="349">
        <v>3.0000000000000001E-3</v>
      </c>
      <c r="D41" s="38">
        <f>20/7114</f>
        <v>2.8113578858588698E-3</v>
      </c>
      <c r="T41" s="45"/>
      <c r="U41" s="46"/>
      <c r="Y41" s="45"/>
      <c r="Z41" s="46"/>
    </row>
    <row r="42" spans="1:26" ht="13.15" x14ac:dyDescent="0.35">
      <c r="A42" s="38" t="s">
        <v>42</v>
      </c>
      <c r="B42" s="349">
        <v>0.997</v>
      </c>
      <c r="T42" s="45"/>
      <c r="U42" s="46"/>
      <c r="V42" s="357"/>
      <c r="Y42" s="45"/>
      <c r="Z42" s="46"/>
    </row>
    <row r="43" spans="1:26" ht="13.15" x14ac:dyDescent="0.35">
      <c r="B43" s="349"/>
      <c r="K43" s="355"/>
      <c r="T43" s="45"/>
      <c r="U43" s="46"/>
      <c r="V43" s="358"/>
    </row>
    <row r="44" spans="1:26" ht="13.15" x14ac:dyDescent="0.35">
      <c r="A44" s="38" t="s">
        <v>700</v>
      </c>
      <c r="B44" s="349">
        <v>0.99299999999999999</v>
      </c>
      <c r="D44" s="38">
        <f>7064/7114</f>
        <v>0.99297160528535278</v>
      </c>
      <c r="T44" s="45"/>
      <c r="U44" s="46"/>
      <c r="V44" s="358"/>
    </row>
    <row r="45" spans="1:26" ht="13.15" x14ac:dyDescent="0.35">
      <c r="A45" s="38" t="s">
        <v>42</v>
      </c>
      <c r="B45" s="349">
        <v>7.0000000000000001E-3</v>
      </c>
      <c r="T45" s="45"/>
      <c r="U45" s="46"/>
      <c r="V45" s="358"/>
    </row>
    <row r="46" spans="1:26" x14ac:dyDescent="0.35">
      <c r="T46" s="50"/>
    </row>
    <row r="47" spans="1:26" x14ac:dyDescent="0.35">
      <c r="T47" s="50"/>
    </row>
    <row r="49" spans="1:22" x14ac:dyDescent="0.35">
      <c r="T49" s="41"/>
    </row>
    <row r="50" spans="1:22" ht="18.75" customHeight="1" x14ac:dyDescent="0.35">
      <c r="A50" s="359" t="s">
        <v>714</v>
      </c>
      <c r="B50" s="355"/>
      <c r="C50" s="355"/>
      <c r="D50" s="355"/>
      <c r="E50" s="355"/>
      <c r="F50" s="355"/>
      <c r="G50" s="355"/>
      <c r="H50" s="355"/>
      <c r="I50" s="355"/>
      <c r="J50" s="355"/>
      <c r="K50" s="378"/>
      <c r="L50" s="355"/>
      <c r="M50" s="355"/>
      <c r="N50" s="313"/>
      <c r="T50" s="57"/>
    </row>
    <row r="51" spans="1:22" x14ac:dyDescent="0.35">
      <c r="T51" s="50"/>
    </row>
    <row r="52" spans="1:22" x14ac:dyDescent="0.35">
      <c r="T52" s="41"/>
    </row>
    <row r="53" spans="1:22" ht="13.15" thickBot="1" x14ac:dyDescent="0.4">
      <c r="T53" s="43"/>
    </row>
    <row r="54" spans="1:22" ht="13.15" x14ac:dyDescent="0.35">
      <c r="A54" s="38" t="s">
        <v>515</v>
      </c>
      <c r="B54" s="349">
        <v>2E-3</v>
      </c>
      <c r="D54" s="360">
        <f>G60/G56</f>
        <v>1.6818500350385423E-3</v>
      </c>
      <c r="F54" s="307" t="s">
        <v>483</v>
      </c>
      <c r="G54" s="308" t="s">
        <v>484</v>
      </c>
      <c r="T54" s="306"/>
      <c r="U54" s="306"/>
    </row>
    <row r="55" spans="1:22" ht="13.15" x14ac:dyDescent="0.35">
      <c r="A55" s="38" t="s">
        <v>42</v>
      </c>
      <c r="B55" s="349">
        <v>0.998</v>
      </c>
      <c r="F55" s="136" t="s">
        <v>694</v>
      </c>
      <c r="G55" s="133">
        <v>7135</v>
      </c>
      <c r="T55" s="45"/>
      <c r="U55" s="46"/>
    </row>
    <row r="56" spans="1:22" ht="13.15" x14ac:dyDescent="0.35">
      <c r="B56" s="349"/>
      <c r="F56" s="136" t="s">
        <v>701</v>
      </c>
      <c r="G56" s="133">
        <v>7135</v>
      </c>
      <c r="T56" s="45"/>
      <c r="U56" s="46"/>
    </row>
    <row r="57" spans="1:22" ht="13.15" x14ac:dyDescent="0.35">
      <c r="A57" s="38" t="s">
        <v>698</v>
      </c>
      <c r="B57" s="349">
        <v>1.7000000000000001E-2</v>
      </c>
      <c r="D57" s="38">
        <f>G58/G56</f>
        <v>1.7379117028731603E-2</v>
      </c>
      <c r="F57" s="136" t="s">
        <v>702</v>
      </c>
      <c r="G57" s="133">
        <v>6966</v>
      </c>
      <c r="T57" s="45"/>
      <c r="U57" s="46"/>
      <c r="V57" s="357"/>
    </row>
    <row r="58" spans="1:22" ht="13.15" x14ac:dyDescent="0.35">
      <c r="A58" s="38" t="s">
        <v>42</v>
      </c>
      <c r="B58" s="349">
        <v>0.98299999999999998</v>
      </c>
      <c r="F58" s="136" t="s">
        <v>703</v>
      </c>
      <c r="G58" s="133">
        <v>124</v>
      </c>
      <c r="T58" s="45"/>
      <c r="U58" s="46"/>
      <c r="V58" s="357"/>
    </row>
    <row r="59" spans="1:22" ht="13.15" x14ac:dyDescent="0.35">
      <c r="B59" s="356"/>
      <c r="F59" s="136" t="s">
        <v>704</v>
      </c>
      <c r="G59" s="133">
        <v>33</v>
      </c>
      <c r="T59" s="45"/>
      <c r="U59" s="46"/>
      <c r="V59" s="357"/>
    </row>
    <row r="60" spans="1:22" ht="13.15" x14ac:dyDescent="0.35">
      <c r="A60" s="38" t="s">
        <v>699</v>
      </c>
      <c r="B60" s="349">
        <v>5.0000000000000001E-3</v>
      </c>
      <c r="D60" s="38">
        <f>G59/G56</f>
        <v>4.6250875963559914E-3</v>
      </c>
      <c r="F60" s="136" t="s">
        <v>705</v>
      </c>
      <c r="G60" s="133">
        <v>12</v>
      </c>
      <c r="T60" s="45"/>
      <c r="U60" s="46"/>
      <c r="V60" s="357"/>
    </row>
    <row r="61" spans="1:22" x14ac:dyDescent="0.35">
      <c r="A61" s="38" t="s">
        <v>42</v>
      </c>
      <c r="B61" s="349">
        <v>0.995</v>
      </c>
    </row>
    <row r="62" spans="1:22" x14ac:dyDescent="0.35">
      <c r="B62" s="349"/>
    </row>
    <row r="63" spans="1:22" x14ac:dyDescent="0.35">
      <c r="A63" s="38" t="s">
        <v>700</v>
      </c>
      <c r="B63" s="349">
        <v>0.97599999999999998</v>
      </c>
      <c r="D63" s="38">
        <f>G57/G56</f>
        <v>0.97631394533987381</v>
      </c>
    </row>
    <row r="64" spans="1:22" x14ac:dyDescent="0.35">
      <c r="A64" s="38" t="s">
        <v>42</v>
      </c>
      <c r="B64" s="349">
        <v>2.4E-2</v>
      </c>
    </row>
    <row r="68" spans="1:11" x14ac:dyDescent="0.35">
      <c r="A68" s="506" t="s">
        <v>930</v>
      </c>
    </row>
    <row r="69" spans="1:11" x14ac:dyDescent="0.35">
      <c r="A69" s="507" t="s">
        <v>986</v>
      </c>
    </row>
    <row r="77" spans="1:11" x14ac:dyDescent="0.35">
      <c r="K77" s="40"/>
    </row>
    <row r="78" spans="1:11" x14ac:dyDescent="0.35">
      <c r="K78" s="362"/>
    </row>
    <row r="79" spans="1:11" x14ac:dyDescent="0.35">
      <c r="K79" s="349"/>
    </row>
    <row r="83" spans="1:11" ht="13.15" x14ac:dyDescent="0.4">
      <c r="A83" s="361"/>
      <c r="K83" s="40"/>
    </row>
    <row r="84" spans="1:11" x14ac:dyDescent="0.35">
      <c r="A84" s="245"/>
      <c r="B84" s="1"/>
      <c r="C84" s="1"/>
      <c r="H84" s="40"/>
      <c r="I84" s="40"/>
      <c r="J84" s="40"/>
      <c r="K84" s="362"/>
    </row>
    <row r="85" spans="1:11" x14ac:dyDescent="0.35">
      <c r="A85" s="13"/>
      <c r="B85" s="1"/>
      <c r="C85" s="1"/>
      <c r="H85" s="349"/>
      <c r="I85" s="349"/>
      <c r="J85" s="349"/>
      <c r="K85" s="349"/>
    </row>
    <row r="86" spans="1:11" x14ac:dyDescent="0.35">
      <c r="A86" s="363"/>
      <c r="B86" s="1"/>
      <c r="C86" s="1"/>
      <c r="H86" s="349"/>
      <c r="I86" s="349"/>
      <c r="J86" s="349"/>
    </row>
    <row r="87" spans="1:11" x14ac:dyDescent="0.35">
      <c r="A87" s="364"/>
      <c r="B87" s="1"/>
      <c r="C87" s="1"/>
    </row>
    <row r="88" spans="1:11" ht="13.15" x14ac:dyDescent="0.35">
      <c r="A88" s="243"/>
      <c r="B88" s="243"/>
      <c r="C88" s="243"/>
    </row>
    <row r="89" spans="1:11" ht="13.15" x14ac:dyDescent="0.35">
      <c r="A89" s="244"/>
      <c r="B89" s="230"/>
      <c r="C89" s="230"/>
    </row>
    <row r="90" spans="1:11" ht="13.15" x14ac:dyDescent="0.35">
      <c r="A90" s="244"/>
      <c r="B90" s="230"/>
      <c r="C90" s="230"/>
      <c r="H90" s="40"/>
      <c r="I90" s="40"/>
      <c r="J90" s="40"/>
    </row>
    <row r="91" spans="1:11" ht="13.15" x14ac:dyDescent="0.35">
      <c r="A91" s="244"/>
      <c r="B91" s="230"/>
      <c r="C91" s="230"/>
      <c r="D91" s="365"/>
      <c r="H91" s="349"/>
      <c r="I91" s="349"/>
      <c r="J91" s="349"/>
    </row>
    <row r="92" spans="1:11" ht="13.15" x14ac:dyDescent="0.35">
      <c r="A92" s="244"/>
      <c r="B92" s="230"/>
      <c r="C92" s="230"/>
      <c r="D92" s="365"/>
      <c r="H92" s="349"/>
      <c r="I92" s="349"/>
      <c r="J92" s="349"/>
    </row>
    <row r="93" spans="1:11" ht="13.15" x14ac:dyDescent="0.35">
      <c r="A93" s="244"/>
      <c r="B93" s="230"/>
      <c r="C93" s="230"/>
      <c r="D93" s="365"/>
    </row>
    <row r="94" spans="1:11" ht="13.15" x14ac:dyDescent="0.35">
      <c r="A94" s="244"/>
      <c r="B94" s="230"/>
      <c r="C94" s="230"/>
      <c r="D94" s="365"/>
    </row>
    <row r="95" spans="1:11" ht="13.15" x14ac:dyDescent="0.35">
      <c r="A95" s="244"/>
      <c r="B95" s="230"/>
      <c r="C95" s="230"/>
      <c r="D95" s="365"/>
    </row>
    <row r="96" spans="1:11" ht="13.15" x14ac:dyDescent="0.35">
      <c r="A96" s="244"/>
      <c r="B96" s="230"/>
      <c r="C96" s="230"/>
      <c r="D96" s="365"/>
    </row>
    <row r="97" spans="1:5" ht="13.15" x14ac:dyDescent="0.35">
      <c r="A97" s="244"/>
      <c r="B97" s="230"/>
      <c r="C97" s="230"/>
      <c r="D97" s="365"/>
    </row>
    <row r="98" spans="1:5" ht="13.15" x14ac:dyDescent="0.35">
      <c r="A98" s="244"/>
      <c r="B98" s="230"/>
      <c r="C98" s="230"/>
      <c r="D98" s="365"/>
    </row>
    <row r="99" spans="1:5" x14ac:dyDescent="0.35">
      <c r="A99" s="13"/>
      <c r="B99" s="1"/>
      <c r="C99" s="1"/>
    </row>
    <row r="100" spans="1:5" x14ac:dyDescent="0.35">
      <c r="A100" s="13"/>
      <c r="B100" s="1"/>
      <c r="C100" s="1"/>
    </row>
    <row r="101" spans="1:5" ht="25.5" x14ac:dyDescent="0.35">
      <c r="A101" s="366" t="s">
        <v>706</v>
      </c>
      <c r="B101" s="62"/>
      <c r="C101" s="62"/>
      <c r="D101" s="367"/>
      <c r="E101" s="367"/>
    </row>
    <row r="102" spans="1:5" x14ac:dyDescent="0.35">
      <c r="A102" s="368"/>
      <c r="B102" s="62"/>
      <c r="C102" s="62"/>
      <c r="D102" s="367"/>
      <c r="E102" s="367"/>
    </row>
    <row r="103" spans="1:5" x14ac:dyDescent="0.35">
      <c r="A103" s="368" t="s">
        <v>707</v>
      </c>
      <c r="B103" s="62"/>
      <c r="C103" s="62"/>
      <c r="D103" s="367"/>
      <c r="E103" s="367"/>
    </row>
    <row r="104" spans="1:5" x14ac:dyDescent="0.35">
      <c r="A104" s="369"/>
      <c r="B104" s="62"/>
      <c r="C104" s="62"/>
      <c r="D104" s="367"/>
      <c r="E104" s="367"/>
    </row>
    <row r="105" spans="1:5" ht="13.15" x14ac:dyDescent="0.35">
      <c r="A105" s="370" t="s">
        <v>483</v>
      </c>
      <c r="B105" s="370" t="s">
        <v>64</v>
      </c>
      <c r="C105" s="370" t="s">
        <v>484</v>
      </c>
      <c r="D105" s="367"/>
      <c r="E105" s="367"/>
    </row>
    <row r="106" spans="1:5" ht="13.15" x14ac:dyDescent="0.35">
      <c r="A106" s="370" t="s">
        <v>693</v>
      </c>
      <c r="B106" s="366">
        <v>170</v>
      </c>
      <c r="C106" s="366">
        <v>4599</v>
      </c>
      <c r="D106" s="367"/>
      <c r="E106" s="367"/>
    </row>
    <row r="107" spans="1:5" ht="13.15" x14ac:dyDescent="0.35">
      <c r="A107" s="370" t="s">
        <v>694</v>
      </c>
      <c r="B107" s="366">
        <v>170</v>
      </c>
      <c r="C107" s="366">
        <v>3599</v>
      </c>
      <c r="D107" s="367"/>
      <c r="E107" s="367"/>
    </row>
    <row r="108" spans="1:5" ht="13.15" x14ac:dyDescent="0.35">
      <c r="A108" s="370" t="s">
        <v>708</v>
      </c>
      <c r="B108" s="366">
        <v>170</v>
      </c>
      <c r="C108" s="366">
        <v>1159</v>
      </c>
      <c r="D108" s="371">
        <f>C108/$C$107</f>
        <v>0.32203389830508472</v>
      </c>
      <c r="E108" s="367"/>
    </row>
    <row r="109" spans="1:5" ht="13.15" x14ac:dyDescent="0.35">
      <c r="A109" s="370" t="s">
        <v>703</v>
      </c>
      <c r="B109" s="366">
        <v>170</v>
      </c>
      <c r="C109" s="366">
        <v>102</v>
      </c>
      <c r="D109" s="371">
        <f t="shared" ref="D109:D115" si="0">C109/$C$107</f>
        <v>2.8341205890525144E-2</v>
      </c>
      <c r="E109" s="367"/>
    </row>
    <row r="110" spans="1:5" ht="13.15" x14ac:dyDescent="0.35">
      <c r="A110" s="370" t="s">
        <v>704</v>
      </c>
      <c r="B110" s="366">
        <v>170</v>
      </c>
      <c r="C110" s="366">
        <v>1713</v>
      </c>
      <c r="D110" s="371">
        <f t="shared" si="0"/>
        <v>0.47596554598499585</v>
      </c>
      <c r="E110" s="367"/>
    </row>
    <row r="111" spans="1:5" ht="13.15" x14ac:dyDescent="0.35">
      <c r="A111" s="370" t="s">
        <v>705</v>
      </c>
      <c r="B111" s="366">
        <v>170</v>
      </c>
      <c r="C111" s="366">
        <v>625</v>
      </c>
      <c r="D111" s="371">
        <f t="shared" si="0"/>
        <v>0.17365934981939427</v>
      </c>
      <c r="E111" s="367"/>
    </row>
    <row r="112" spans="1:5" ht="13.15" x14ac:dyDescent="0.35">
      <c r="A112" s="370" t="s">
        <v>709</v>
      </c>
      <c r="B112" s="366">
        <v>170</v>
      </c>
      <c r="C112" s="366">
        <v>935</v>
      </c>
      <c r="D112" s="371">
        <f t="shared" si="0"/>
        <v>0.25979438732981386</v>
      </c>
      <c r="E112" s="367"/>
    </row>
    <row r="113" spans="1:5" ht="13.15" x14ac:dyDescent="0.35">
      <c r="A113" s="370" t="s">
        <v>710</v>
      </c>
      <c r="B113" s="366">
        <v>170</v>
      </c>
      <c r="C113" s="366">
        <v>42</v>
      </c>
      <c r="D113" s="371">
        <f t="shared" si="0"/>
        <v>1.1669908307863295E-2</v>
      </c>
      <c r="E113" s="367"/>
    </row>
    <row r="114" spans="1:5" ht="13.15" x14ac:dyDescent="0.35">
      <c r="A114" s="370" t="s">
        <v>711</v>
      </c>
      <c r="B114" s="366">
        <v>170</v>
      </c>
      <c r="C114" s="366">
        <v>2091</v>
      </c>
      <c r="D114" s="371">
        <f t="shared" si="0"/>
        <v>0.58099472075576553</v>
      </c>
      <c r="E114" s="367"/>
    </row>
    <row r="115" spans="1:5" ht="13.15" x14ac:dyDescent="0.35">
      <c r="A115" s="370" t="s">
        <v>712</v>
      </c>
      <c r="B115" s="366">
        <v>170</v>
      </c>
      <c r="C115" s="366">
        <v>531</v>
      </c>
      <c r="D115" s="371">
        <f t="shared" si="0"/>
        <v>0.14754098360655737</v>
      </c>
      <c r="E115" s="367"/>
    </row>
  </sheetData>
  <hyperlinks>
    <hyperlink ref="A2" location="TOC!A1" display="Return to Table of Contents"/>
  </hyperlinks>
  <pageMargins left="0.25" right="0.25" top="0.75" bottom="0.75" header="0.3" footer="0.3"/>
  <pageSetup scale="69" orientation="portrait" r:id="rId1"/>
  <headerFooter>
    <oddHeader>&amp;L&amp;"Arial,Bold"2019-20 &amp;"Arial,Bold Italic"Survey of Allied Dental Education&amp;"Arial,Bold"
Report 1 - Dental Hygiene Education Programs</oddHeader>
  </headerFooter>
  <rowBreaks count="1" manualBreakCount="1">
    <brk id="28" max="12"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W62"/>
  <sheetViews>
    <sheetView topLeftCell="A10" zoomScaleNormal="100" workbookViewId="0">
      <selection activeCell="I29" sqref="I29"/>
    </sheetView>
  </sheetViews>
  <sheetFormatPr defaultColWidth="9" defaultRowHeight="12.75" x14ac:dyDescent="0.35"/>
  <cols>
    <col min="1" max="1" width="47.796875" style="1" customWidth="1"/>
    <col min="2" max="3" width="9" style="1"/>
    <col min="4" max="4" width="9.796875" style="1" customWidth="1"/>
    <col min="5" max="5" width="13.19921875" style="1" customWidth="1"/>
    <col min="6" max="16384" width="9" style="1"/>
  </cols>
  <sheetData>
    <row r="1" spans="1:4" ht="13.9" x14ac:dyDescent="0.4">
      <c r="A1" s="48" t="s">
        <v>951</v>
      </c>
    </row>
    <row r="2" spans="1:4" ht="13.5" x14ac:dyDescent="0.35">
      <c r="A2" s="373" t="s">
        <v>13</v>
      </c>
    </row>
    <row r="3" spans="1:4" ht="13.15" thickBot="1" x14ac:dyDescent="0.4">
      <c r="A3" s="16"/>
    </row>
    <row r="4" spans="1:4" ht="39.4" x14ac:dyDescent="0.35">
      <c r="A4" s="342" t="s">
        <v>715</v>
      </c>
      <c r="B4" s="343" t="s">
        <v>716</v>
      </c>
      <c r="C4" s="343" t="s">
        <v>485</v>
      </c>
      <c r="D4" s="343"/>
    </row>
    <row r="5" spans="1:4" x14ac:dyDescent="0.35">
      <c r="A5" s="383" t="s">
        <v>717</v>
      </c>
      <c r="B5" s="384">
        <v>18.8</v>
      </c>
      <c r="C5" s="385">
        <v>24.3</v>
      </c>
      <c r="D5" s="230">
        <f>E30-B30</f>
        <v>24.2</v>
      </c>
    </row>
    <row r="6" spans="1:4" x14ac:dyDescent="0.35">
      <c r="A6" s="383" t="s">
        <v>718</v>
      </c>
      <c r="B6" s="384">
        <v>4.5</v>
      </c>
      <c r="C6" s="385">
        <v>15.5</v>
      </c>
      <c r="D6" s="230">
        <f t="shared" ref="D6:D12" si="0">E31-B31</f>
        <v>15.5</v>
      </c>
    </row>
    <row r="7" spans="1:4" x14ac:dyDescent="0.35">
      <c r="A7" s="383" t="s">
        <v>719</v>
      </c>
      <c r="B7" s="386">
        <v>3.5</v>
      </c>
      <c r="C7" s="385">
        <v>26.6</v>
      </c>
      <c r="D7" s="230">
        <f t="shared" si="0"/>
        <v>26.5</v>
      </c>
    </row>
    <row r="8" spans="1:4" x14ac:dyDescent="0.35">
      <c r="A8" s="383" t="s">
        <v>720</v>
      </c>
      <c r="B8" s="387">
        <v>2.2999999999999998</v>
      </c>
      <c r="C8" s="385">
        <v>7.7</v>
      </c>
      <c r="D8" s="230">
        <f t="shared" si="0"/>
        <v>7.7</v>
      </c>
    </row>
    <row r="9" spans="1:4" x14ac:dyDescent="0.35">
      <c r="A9" s="383" t="s">
        <v>721</v>
      </c>
      <c r="B9" s="386">
        <v>1.8</v>
      </c>
      <c r="C9" s="385">
        <v>10.199999999999999</v>
      </c>
      <c r="D9" s="230">
        <f t="shared" si="0"/>
        <v>10.199999999999999</v>
      </c>
    </row>
    <row r="10" spans="1:4" x14ac:dyDescent="0.35">
      <c r="A10" s="383" t="s">
        <v>722</v>
      </c>
      <c r="B10" s="387">
        <v>1.3</v>
      </c>
      <c r="C10" s="385">
        <v>6.7</v>
      </c>
      <c r="D10" s="230">
        <f t="shared" si="0"/>
        <v>6.7</v>
      </c>
    </row>
    <row r="11" spans="1:4" x14ac:dyDescent="0.35">
      <c r="A11" s="383" t="s">
        <v>723</v>
      </c>
      <c r="B11" s="384">
        <v>9</v>
      </c>
      <c r="C11" s="385">
        <v>21</v>
      </c>
      <c r="D11" s="230">
        <f t="shared" si="0"/>
        <v>21</v>
      </c>
    </row>
    <row r="12" spans="1:4" ht="13.15" thickBot="1" x14ac:dyDescent="0.4">
      <c r="A12" s="383" t="s">
        <v>42</v>
      </c>
      <c r="B12" s="388">
        <v>1.4</v>
      </c>
      <c r="C12" s="389">
        <v>18.600000000000001</v>
      </c>
      <c r="D12" s="230">
        <f t="shared" si="0"/>
        <v>18.600000000000001</v>
      </c>
    </row>
    <row r="13" spans="1:4" x14ac:dyDescent="0.35">
      <c r="A13" s="16"/>
    </row>
    <row r="14" spans="1:4" x14ac:dyDescent="0.35">
      <c r="A14" s="16"/>
    </row>
    <row r="15" spans="1:4" x14ac:dyDescent="0.35">
      <c r="A15" s="16"/>
    </row>
    <row r="16" spans="1:4" x14ac:dyDescent="0.35">
      <c r="A16" s="16"/>
    </row>
    <row r="17" spans="1:23" x14ac:dyDescent="0.35">
      <c r="A17" s="16"/>
    </row>
    <row r="18" spans="1:23" x14ac:dyDescent="0.35">
      <c r="A18" s="16"/>
    </row>
    <row r="19" spans="1:23" x14ac:dyDescent="0.35">
      <c r="A19" s="16"/>
    </row>
    <row r="20" spans="1:23" x14ac:dyDescent="0.35">
      <c r="A20" s="16"/>
    </row>
    <row r="21" spans="1:23" x14ac:dyDescent="0.35">
      <c r="A21" s="16"/>
    </row>
    <row r="22" spans="1:23" x14ac:dyDescent="0.35">
      <c r="A22" s="16"/>
      <c r="O22" s="38"/>
      <c r="P22" s="38"/>
      <c r="Q22" s="38"/>
      <c r="R22" s="38"/>
      <c r="S22" s="38"/>
      <c r="T22" s="38"/>
      <c r="U22" s="38"/>
      <c r="V22" s="38"/>
      <c r="W22" s="38"/>
    </row>
    <row r="23" spans="1:23" x14ac:dyDescent="0.35">
      <c r="A23" s="16"/>
      <c r="O23" s="38"/>
      <c r="P23" s="38"/>
      <c r="Q23" s="38"/>
      <c r="R23" s="38"/>
      <c r="S23" s="38"/>
      <c r="T23" s="38"/>
      <c r="U23" s="38"/>
      <c r="V23" s="38"/>
      <c r="W23" s="38"/>
    </row>
    <row r="24" spans="1:23" ht="13.15" x14ac:dyDescent="0.35">
      <c r="A24" s="16"/>
      <c r="O24" s="38"/>
      <c r="P24" s="372"/>
      <c r="Q24" s="372"/>
      <c r="R24" s="372"/>
      <c r="S24" s="372"/>
      <c r="T24" s="372"/>
      <c r="U24" s="372"/>
      <c r="V24" s="38"/>
      <c r="W24" s="38"/>
    </row>
    <row r="25" spans="1:23" ht="13.15" x14ac:dyDescent="0.35">
      <c r="A25" s="19" t="s">
        <v>727</v>
      </c>
      <c r="O25" s="38"/>
      <c r="P25" s="45"/>
      <c r="Q25" s="46"/>
      <c r="R25" s="46"/>
      <c r="S25" s="46"/>
      <c r="T25" s="46"/>
      <c r="U25" s="46"/>
      <c r="V25" s="38"/>
      <c r="W25" s="38"/>
    </row>
    <row r="26" spans="1:23" ht="13.15" x14ac:dyDescent="0.35">
      <c r="A26" s="60" t="s">
        <v>986</v>
      </c>
      <c r="O26" s="38"/>
      <c r="P26" s="45"/>
      <c r="Q26" s="46"/>
      <c r="R26" s="46"/>
      <c r="S26" s="46"/>
      <c r="T26" s="46"/>
      <c r="U26" s="46"/>
      <c r="V26" s="38"/>
      <c r="W26" s="38"/>
    </row>
    <row r="27" spans="1:23" ht="13.15" x14ac:dyDescent="0.35">
      <c r="A27" s="16"/>
      <c r="O27" s="38"/>
      <c r="P27" s="45"/>
      <c r="Q27" s="46"/>
      <c r="R27" s="46"/>
      <c r="S27" s="46"/>
      <c r="T27" s="46"/>
      <c r="U27" s="46"/>
      <c r="V27" s="38"/>
      <c r="W27" s="38"/>
    </row>
    <row r="28" spans="1:23" ht="13.9" x14ac:dyDescent="0.4">
      <c r="A28" s="48" t="s">
        <v>952</v>
      </c>
      <c r="O28" s="38"/>
      <c r="P28" s="45"/>
      <c r="Q28" s="46"/>
      <c r="R28" s="46"/>
      <c r="S28" s="46"/>
      <c r="T28" s="46"/>
      <c r="U28" s="46"/>
      <c r="V28" s="38"/>
      <c r="W28" s="38"/>
    </row>
    <row r="29" spans="1:23" ht="27.75" customHeight="1" x14ac:dyDescent="0.4">
      <c r="A29" s="392" t="s">
        <v>715</v>
      </c>
      <c r="B29" s="476" t="s">
        <v>594</v>
      </c>
      <c r="C29" s="476" t="s">
        <v>724</v>
      </c>
      <c r="D29" s="476" t="s">
        <v>486</v>
      </c>
      <c r="E29" s="476" t="s">
        <v>485</v>
      </c>
      <c r="F29" s="476" t="s">
        <v>64</v>
      </c>
      <c r="I29" s="59"/>
      <c r="O29" s="372"/>
      <c r="P29" s="372"/>
      <c r="Q29" s="372"/>
      <c r="R29" s="372"/>
      <c r="S29" s="372"/>
      <c r="T29" s="372"/>
      <c r="U29" s="46"/>
      <c r="V29" s="38"/>
      <c r="W29" s="38"/>
    </row>
    <row r="30" spans="1:23" ht="20.100000000000001" customHeight="1" x14ac:dyDescent="0.35">
      <c r="A30" s="391" t="s">
        <v>717</v>
      </c>
      <c r="B30" s="477">
        <v>18.8</v>
      </c>
      <c r="C30" s="477">
        <v>19</v>
      </c>
      <c r="D30" s="477">
        <v>0</v>
      </c>
      <c r="E30" s="477">
        <v>43</v>
      </c>
      <c r="F30" s="477">
        <v>326</v>
      </c>
      <c r="O30" s="45"/>
      <c r="P30" s="46"/>
      <c r="Q30" s="46"/>
      <c r="R30" s="46"/>
      <c r="S30" s="46"/>
      <c r="T30" s="46"/>
      <c r="U30" s="46"/>
      <c r="V30" s="38"/>
      <c r="W30" s="38"/>
    </row>
    <row r="31" spans="1:23" ht="20.100000000000001" customHeight="1" x14ac:dyDescent="0.35">
      <c r="A31" s="391" t="s">
        <v>718</v>
      </c>
      <c r="B31" s="477">
        <v>4.5</v>
      </c>
      <c r="C31" s="477">
        <v>4</v>
      </c>
      <c r="D31" s="477">
        <v>0</v>
      </c>
      <c r="E31" s="477">
        <v>20</v>
      </c>
      <c r="F31" s="477">
        <v>326</v>
      </c>
      <c r="O31" s="45"/>
      <c r="P31" s="46"/>
      <c r="Q31" s="46"/>
      <c r="R31" s="46"/>
      <c r="S31" s="46"/>
      <c r="T31" s="46"/>
      <c r="U31" s="46"/>
      <c r="V31" s="38"/>
      <c r="W31" s="38"/>
    </row>
    <row r="32" spans="1:23" ht="20.100000000000001" customHeight="1" x14ac:dyDescent="0.35">
      <c r="A32" s="391" t="s">
        <v>719</v>
      </c>
      <c r="B32" s="479">
        <v>3.5</v>
      </c>
      <c r="C32" s="477">
        <v>3</v>
      </c>
      <c r="D32" s="477">
        <v>0</v>
      </c>
      <c r="E32" s="477">
        <v>30</v>
      </c>
      <c r="F32" s="477">
        <v>326</v>
      </c>
      <c r="O32" s="45"/>
      <c r="P32" s="46"/>
      <c r="Q32" s="46"/>
      <c r="R32" s="46"/>
      <c r="S32" s="46"/>
      <c r="T32" s="46"/>
      <c r="U32" s="46"/>
      <c r="V32" s="38"/>
      <c r="W32" s="38"/>
    </row>
    <row r="33" spans="1:23" ht="20.100000000000001" customHeight="1" x14ac:dyDescent="0.35">
      <c r="A33" s="391" t="s">
        <v>720</v>
      </c>
      <c r="B33" s="479">
        <v>2.2999999999999998</v>
      </c>
      <c r="C33" s="477">
        <v>2</v>
      </c>
      <c r="D33" s="477">
        <v>0</v>
      </c>
      <c r="E33" s="477">
        <v>10</v>
      </c>
      <c r="F33" s="477">
        <v>326</v>
      </c>
      <c r="O33" s="45"/>
      <c r="P33" s="46"/>
      <c r="Q33" s="46"/>
      <c r="R33" s="46"/>
      <c r="S33" s="46"/>
      <c r="T33" s="46"/>
      <c r="U33" s="46"/>
      <c r="V33" s="38"/>
      <c r="W33" s="38"/>
    </row>
    <row r="34" spans="1:23" ht="20.100000000000001" customHeight="1" x14ac:dyDescent="0.35">
      <c r="A34" s="391" t="s">
        <v>721</v>
      </c>
      <c r="B34" s="479">
        <v>1.8</v>
      </c>
      <c r="C34" s="477">
        <v>1</v>
      </c>
      <c r="D34" s="477">
        <v>0</v>
      </c>
      <c r="E34" s="477">
        <v>12</v>
      </c>
      <c r="F34" s="477">
        <v>326</v>
      </c>
      <c r="O34" s="45"/>
      <c r="P34" s="46"/>
      <c r="Q34" s="46"/>
      <c r="R34" s="46"/>
      <c r="S34" s="46"/>
      <c r="T34" s="46"/>
      <c r="U34" s="38"/>
      <c r="V34" s="38"/>
      <c r="W34" s="38"/>
    </row>
    <row r="35" spans="1:23" ht="20.100000000000001" customHeight="1" x14ac:dyDescent="0.35">
      <c r="A35" s="391" t="s">
        <v>722</v>
      </c>
      <c r="B35" s="479">
        <v>1.3</v>
      </c>
      <c r="C35" s="477">
        <v>1</v>
      </c>
      <c r="D35" s="477">
        <v>0</v>
      </c>
      <c r="E35" s="477">
        <v>8</v>
      </c>
      <c r="F35" s="477">
        <v>326</v>
      </c>
      <c r="O35" s="45"/>
      <c r="P35" s="46"/>
      <c r="Q35" s="46"/>
      <c r="R35" s="46"/>
      <c r="S35" s="46"/>
      <c r="T35" s="46"/>
      <c r="U35" s="38"/>
      <c r="V35" s="38"/>
      <c r="W35" s="38"/>
    </row>
    <row r="36" spans="1:23" ht="20.100000000000001" customHeight="1" x14ac:dyDescent="0.35">
      <c r="A36" s="391" t="s">
        <v>723</v>
      </c>
      <c r="B36" s="479">
        <v>9</v>
      </c>
      <c r="C36" s="477">
        <v>9</v>
      </c>
      <c r="D36" s="477">
        <v>0</v>
      </c>
      <c r="E36" s="477">
        <v>30</v>
      </c>
      <c r="F36" s="477">
        <v>326</v>
      </c>
      <c r="O36" s="45"/>
      <c r="P36" s="46"/>
      <c r="Q36" s="46"/>
      <c r="R36" s="46"/>
      <c r="S36" s="46"/>
      <c r="T36" s="46"/>
    </row>
    <row r="37" spans="1:23" ht="20.100000000000001" customHeight="1" thickBot="1" x14ac:dyDescent="0.4">
      <c r="A37" s="475" t="s">
        <v>42</v>
      </c>
      <c r="B37" s="478">
        <v>1.4</v>
      </c>
      <c r="C37" s="478">
        <v>0</v>
      </c>
      <c r="D37" s="478">
        <v>0</v>
      </c>
      <c r="E37" s="478">
        <v>20</v>
      </c>
      <c r="F37" s="478">
        <v>326</v>
      </c>
      <c r="G37" s="59"/>
      <c r="O37" s="45"/>
      <c r="P37" s="46"/>
      <c r="Q37" s="46"/>
      <c r="R37" s="46"/>
      <c r="S37" s="46"/>
      <c r="T37" s="46"/>
    </row>
    <row r="38" spans="1:23" ht="13.15" x14ac:dyDescent="0.35">
      <c r="G38" s="59"/>
      <c r="O38" s="45"/>
      <c r="P38" s="46"/>
      <c r="Q38" s="46"/>
      <c r="R38" s="46"/>
      <c r="S38" s="46"/>
      <c r="T38" s="46"/>
    </row>
    <row r="39" spans="1:23" x14ac:dyDescent="0.35">
      <c r="A39" s="19" t="s">
        <v>727</v>
      </c>
      <c r="O39" s="38"/>
      <c r="P39" s="38"/>
      <c r="Q39" s="38"/>
      <c r="R39" s="38"/>
      <c r="S39" s="38"/>
      <c r="T39" s="38"/>
    </row>
    <row r="40" spans="1:23" x14ac:dyDescent="0.35">
      <c r="A40" s="60" t="s">
        <v>986</v>
      </c>
    </row>
    <row r="59" spans="1:1" x14ac:dyDescent="0.35">
      <c r="A59" s="390"/>
    </row>
    <row r="61" spans="1:1" x14ac:dyDescent="0.35">
      <c r="A61" s="352" t="s">
        <v>725</v>
      </c>
    </row>
    <row r="62" spans="1:1" x14ac:dyDescent="0.35">
      <c r="A62" s="20" t="s">
        <v>726</v>
      </c>
    </row>
  </sheetData>
  <conditionalFormatting sqref="B30:F37">
    <cfRule type="expression" dxfId="4" priority="4">
      <formula>MOD(ROW(),2)=0</formula>
    </cfRule>
  </conditionalFormatting>
  <conditionalFormatting sqref="A30:A37">
    <cfRule type="expression" dxfId="3" priority="3">
      <formula>MOD(ROW(),2)=0</formula>
    </cfRule>
  </conditionalFormatting>
  <conditionalFormatting sqref="C5:C12">
    <cfRule type="expression" dxfId="2" priority="2">
      <formula>MOD(ROW(),2)=0</formula>
    </cfRule>
  </conditionalFormatting>
  <conditionalFormatting sqref="B5:B12">
    <cfRule type="expression" dxfId="1" priority="1">
      <formula>MOD(ROW(),2)=0</formula>
    </cfRule>
  </conditionalFormatting>
  <hyperlinks>
    <hyperlink ref="A2" location="TOC!A1" display="Return to Table of Contents"/>
  </hyperlinks>
  <pageMargins left="0.25" right="0.25" top="0.75" bottom="0.75" header="0.3" footer="0.3"/>
  <pageSetup scale="64" fitToHeight="0" orientation="portrait" r:id="rId1"/>
  <headerFooter>
    <oddHeader>&amp;L&amp;"Arial,Bold"2019-20 &amp;"Arial,Bold Italic"Survey of Allied Dental Education&amp;"Arial,Bold"
Report 1 - Dental Hygiene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103"/>
  <sheetViews>
    <sheetView zoomScaleNormal="100" workbookViewId="0">
      <pane ySplit="2" topLeftCell="A3" activePane="bottomLeft" state="frozen"/>
      <selection activeCell="H11" sqref="H11"/>
      <selection pane="bottomLeft"/>
    </sheetView>
  </sheetViews>
  <sheetFormatPr defaultColWidth="9.19921875" defaultRowHeight="13.15" x14ac:dyDescent="0.4"/>
  <cols>
    <col min="1" max="1" width="33.53125" style="223" customWidth="1"/>
    <col min="2" max="2" width="91.796875" style="70" customWidth="1"/>
    <col min="3" max="16384" width="9.19921875" style="1"/>
  </cols>
  <sheetData>
    <row r="1" spans="1:2" ht="13.9" x14ac:dyDescent="0.4">
      <c r="A1" s="231" t="s">
        <v>3</v>
      </c>
    </row>
    <row r="2" spans="1:2" ht="13.5" x14ac:dyDescent="0.35">
      <c r="A2" s="232" t="s">
        <v>13</v>
      </c>
    </row>
    <row r="3" spans="1:2" x14ac:dyDescent="0.4">
      <c r="A3" s="223" t="s">
        <v>473</v>
      </c>
      <c r="B3" s="70" t="s">
        <v>563</v>
      </c>
    </row>
    <row r="5" spans="1:2" ht="71" customHeight="1" x14ac:dyDescent="0.35">
      <c r="A5" s="224" t="s">
        <v>974</v>
      </c>
      <c r="B5" s="230" t="s">
        <v>564</v>
      </c>
    </row>
    <row r="7" spans="1:2" ht="82.35" customHeight="1" x14ac:dyDescent="0.35">
      <c r="A7" s="523" t="s">
        <v>975</v>
      </c>
      <c r="B7" s="225" t="s">
        <v>565</v>
      </c>
    </row>
    <row r="8" spans="1:2" ht="12.75" x14ac:dyDescent="0.35">
      <c r="A8" s="523"/>
      <c r="B8" s="226"/>
    </row>
    <row r="9" spans="1:2" ht="80.55" customHeight="1" x14ac:dyDescent="0.35">
      <c r="A9" s="224" t="s">
        <v>976</v>
      </c>
      <c r="B9" s="225" t="s">
        <v>566</v>
      </c>
    </row>
    <row r="11" spans="1:2" ht="25.5" x14ac:dyDescent="0.35">
      <c r="A11" s="224" t="s">
        <v>977</v>
      </c>
      <c r="B11" s="227" t="s">
        <v>567</v>
      </c>
    </row>
    <row r="12" spans="1:2" x14ac:dyDescent="0.4">
      <c r="B12" s="228"/>
    </row>
    <row r="13" spans="1:2" ht="38.65" x14ac:dyDescent="0.4">
      <c r="B13" s="227" t="s">
        <v>568</v>
      </c>
    </row>
    <row r="14" spans="1:2" x14ac:dyDescent="0.4">
      <c r="B14" s="228"/>
    </row>
    <row r="15" spans="1:2" ht="38.65" x14ac:dyDescent="0.4">
      <c r="B15" s="227" t="s">
        <v>569</v>
      </c>
    </row>
    <row r="16" spans="1:2" x14ac:dyDescent="0.4">
      <c r="B16" s="228"/>
    </row>
    <row r="17" spans="1:2" x14ac:dyDescent="0.4">
      <c r="B17" s="227" t="s">
        <v>570</v>
      </c>
    </row>
    <row r="18" spans="1:2" x14ac:dyDescent="0.4">
      <c r="B18" s="228"/>
    </row>
    <row r="19" spans="1:2" ht="25.9" x14ac:dyDescent="0.4">
      <c r="B19" s="227" t="s">
        <v>571</v>
      </c>
    </row>
    <row r="20" spans="1:2" x14ac:dyDescent="0.4">
      <c r="B20" s="228"/>
    </row>
    <row r="21" spans="1:2" x14ac:dyDescent="0.4">
      <c r="B21" s="227" t="s">
        <v>572</v>
      </c>
    </row>
    <row r="23" spans="1:2" ht="25.9" x14ac:dyDescent="0.4">
      <c r="B23" s="70" t="s">
        <v>573</v>
      </c>
    </row>
    <row r="25" spans="1:2" x14ac:dyDescent="0.4">
      <c r="B25" s="70" t="s">
        <v>574</v>
      </c>
    </row>
    <row r="27" spans="1:2" ht="25.9" x14ac:dyDescent="0.4">
      <c r="B27" s="70" t="s">
        <v>575</v>
      </c>
    </row>
    <row r="29" spans="1:2" x14ac:dyDescent="0.4">
      <c r="A29" s="223" t="s">
        <v>978</v>
      </c>
      <c r="B29" s="226" t="s">
        <v>576</v>
      </c>
    </row>
    <row r="31" spans="1:2" x14ac:dyDescent="0.4">
      <c r="A31" s="223" t="s">
        <v>577</v>
      </c>
      <c r="B31" s="70" t="s">
        <v>578</v>
      </c>
    </row>
    <row r="33" spans="1:2" x14ac:dyDescent="0.4">
      <c r="A33" s="223" t="s">
        <v>485</v>
      </c>
      <c r="B33" s="70" t="s">
        <v>579</v>
      </c>
    </row>
    <row r="35" spans="1:2" ht="39.6" customHeight="1" x14ac:dyDescent="0.35">
      <c r="A35" s="224" t="s">
        <v>594</v>
      </c>
      <c r="B35" s="70" t="s">
        <v>580</v>
      </c>
    </row>
    <row r="37" spans="1:2" ht="25.5" x14ac:dyDescent="0.35">
      <c r="A37" s="224" t="s">
        <v>724</v>
      </c>
      <c r="B37" s="70" t="s">
        <v>581</v>
      </c>
    </row>
    <row r="39" spans="1:2" x14ac:dyDescent="0.4">
      <c r="A39" s="223" t="s">
        <v>486</v>
      </c>
      <c r="B39" s="226" t="s">
        <v>582</v>
      </c>
    </row>
    <row r="40" spans="1:2" x14ac:dyDescent="0.4">
      <c r="B40" s="226"/>
    </row>
    <row r="41" spans="1:2" x14ac:dyDescent="0.4">
      <c r="A41" s="223" t="s">
        <v>979</v>
      </c>
      <c r="B41" s="70" t="s">
        <v>583</v>
      </c>
    </row>
    <row r="43" spans="1:2" ht="38.25" x14ac:dyDescent="0.35">
      <c r="A43" s="224" t="s">
        <v>980</v>
      </c>
      <c r="B43" s="225" t="s">
        <v>584</v>
      </c>
    </row>
    <row r="44" spans="1:2" ht="38.65" x14ac:dyDescent="0.4">
      <c r="B44" s="229" t="s">
        <v>585</v>
      </c>
    </row>
    <row r="45" spans="1:2" ht="25.9" x14ac:dyDescent="0.4">
      <c r="B45" s="229" t="s">
        <v>586</v>
      </c>
    </row>
    <row r="47" spans="1:2" ht="25.5" x14ac:dyDescent="0.35">
      <c r="A47" s="224" t="s">
        <v>981</v>
      </c>
      <c r="B47" s="70" t="s">
        <v>587</v>
      </c>
    </row>
    <row r="49" spans="1:5" ht="25.5" x14ac:dyDescent="0.35">
      <c r="A49" s="224" t="s">
        <v>982</v>
      </c>
      <c r="B49" s="70" t="s">
        <v>588</v>
      </c>
    </row>
    <row r="51" spans="1:5" x14ac:dyDescent="0.4">
      <c r="A51" s="223" t="s">
        <v>474</v>
      </c>
      <c r="B51" s="1" t="s">
        <v>589</v>
      </c>
    </row>
    <row r="53" spans="1:5" ht="68.55" customHeight="1" x14ac:dyDescent="0.35">
      <c r="A53" s="224" t="s">
        <v>983</v>
      </c>
      <c r="B53" s="225" t="s">
        <v>590</v>
      </c>
      <c r="C53" s="226"/>
      <c r="D53" s="226"/>
      <c r="E53" s="226"/>
    </row>
    <row r="54" spans="1:5" x14ac:dyDescent="0.4">
      <c r="B54" s="226"/>
      <c r="C54" s="226"/>
      <c r="D54" s="226"/>
      <c r="E54" s="226"/>
    </row>
    <row r="55" spans="1:5" x14ac:dyDescent="0.4">
      <c r="B55" s="226"/>
      <c r="C55" s="226"/>
      <c r="D55" s="226"/>
      <c r="E55" s="226"/>
    </row>
    <row r="56" spans="1:5" x14ac:dyDescent="0.4">
      <c r="B56" s="226"/>
      <c r="C56" s="226"/>
      <c r="D56" s="226"/>
      <c r="E56" s="226"/>
    </row>
    <row r="57" spans="1:5" x14ac:dyDescent="0.4">
      <c r="B57" s="226"/>
      <c r="C57" s="226"/>
      <c r="D57" s="226"/>
      <c r="E57" s="226"/>
    </row>
    <row r="58" spans="1:5" x14ac:dyDescent="0.4">
      <c r="B58" s="226"/>
      <c r="C58" s="226"/>
      <c r="D58" s="226"/>
      <c r="E58" s="226"/>
    </row>
    <row r="59" spans="1:5" x14ac:dyDescent="0.4">
      <c r="B59" s="226"/>
      <c r="C59" s="226"/>
      <c r="D59" s="226"/>
      <c r="E59" s="226"/>
    </row>
    <row r="60" spans="1:5" x14ac:dyDescent="0.4">
      <c r="B60" s="226"/>
      <c r="C60" s="226"/>
      <c r="D60" s="226"/>
      <c r="E60" s="226"/>
    </row>
    <row r="61" spans="1:5" x14ac:dyDescent="0.4">
      <c r="B61" s="226"/>
      <c r="C61" s="226"/>
      <c r="D61" s="226"/>
      <c r="E61" s="226"/>
    </row>
    <row r="62" spans="1:5" x14ac:dyDescent="0.4">
      <c r="B62" s="226"/>
      <c r="C62" s="226"/>
      <c r="D62" s="226"/>
      <c r="E62" s="226"/>
    </row>
    <row r="63" spans="1:5" x14ac:dyDescent="0.4">
      <c r="B63" s="226"/>
      <c r="C63" s="226"/>
      <c r="D63" s="226"/>
      <c r="E63" s="226"/>
    </row>
    <row r="64" spans="1:5" x14ac:dyDescent="0.4">
      <c r="B64" s="226"/>
      <c r="C64" s="226"/>
      <c r="D64" s="226"/>
      <c r="E64" s="226"/>
    </row>
    <row r="65" spans="2:5" x14ac:dyDescent="0.4">
      <c r="B65" s="226"/>
      <c r="C65" s="226"/>
      <c r="D65" s="226"/>
      <c r="E65" s="226"/>
    </row>
    <row r="66" spans="2:5" x14ac:dyDescent="0.4">
      <c r="B66" s="226"/>
      <c r="C66" s="226"/>
      <c r="D66" s="226"/>
      <c r="E66" s="226"/>
    </row>
    <row r="67" spans="2:5" x14ac:dyDescent="0.4">
      <c r="B67" s="226"/>
      <c r="C67" s="226"/>
      <c r="D67" s="226"/>
      <c r="E67" s="226"/>
    </row>
    <row r="68" spans="2:5" x14ac:dyDescent="0.4">
      <c r="B68" s="226"/>
      <c r="C68" s="226"/>
      <c r="D68" s="226"/>
      <c r="E68" s="226"/>
    </row>
    <row r="69" spans="2:5" x14ac:dyDescent="0.4">
      <c r="B69" s="226"/>
      <c r="C69" s="226"/>
      <c r="D69" s="226"/>
      <c r="E69" s="226"/>
    </row>
    <row r="70" spans="2:5" x14ac:dyDescent="0.4">
      <c r="B70" s="226"/>
      <c r="C70" s="226"/>
      <c r="D70" s="226"/>
      <c r="E70" s="226"/>
    </row>
    <row r="71" spans="2:5" x14ac:dyDescent="0.4">
      <c r="B71" s="226"/>
      <c r="C71" s="226"/>
      <c r="D71" s="226"/>
      <c r="E71" s="226"/>
    </row>
    <row r="72" spans="2:5" x14ac:dyDescent="0.4">
      <c r="B72" s="226"/>
      <c r="C72" s="226"/>
      <c r="D72" s="226"/>
      <c r="E72" s="226"/>
    </row>
    <row r="73" spans="2:5" x14ac:dyDescent="0.4">
      <c r="B73" s="226"/>
      <c r="C73" s="226"/>
      <c r="D73" s="226"/>
      <c r="E73" s="226"/>
    </row>
    <row r="74" spans="2:5" x14ac:dyDescent="0.4">
      <c r="B74" s="226"/>
      <c r="C74" s="226"/>
      <c r="D74" s="226"/>
      <c r="E74" s="226"/>
    </row>
    <row r="75" spans="2:5" x14ac:dyDescent="0.4">
      <c r="B75" s="226"/>
      <c r="C75" s="226"/>
      <c r="D75" s="226"/>
      <c r="E75" s="226"/>
    </row>
    <row r="76" spans="2:5" x14ac:dyDescent="0.4">
      <c r="B76" s="226"/>
      <c r="C76" s="226"/>
      <c r="D76" s="226"/>
      <c r="E76" s="226"/>
    </row>
    <row r="77" spans="2:5" x14ac:dyDescent="0.4">
      <c r="B77" s="226"/>
      <c r="C77" s="226"/>
      <c r="D77" s="226"/>
      <c r="E77" s="226"/>
    </row>
    <row r="78" spans="2:5" x14ac:dyDescent="0.4">
      <c r="B78" s="226"/>
      <c r="C78" s="226"/>
      <c r="D78" s="226"/>
      <c r="E78" s="226"/>
    </row>
    <row r="79" spans="2:5" x14ac:dyDescent="0.4">
      <c r="B79" s="226"/>
      <c r="C79" s="226"/>
      <c r="D79" s="226"/>
      <c r="E79" s="226"/>
    </row>
    <row r="80" spans="2:5" x14ac:dyDescent="0.4">
      <c r="B80" s="226"/>
      <c r="C80" s="226"/>
      <c r="D80" s="226"/>
      <c r="E80" s="226"/>
    </row>
    <row r="81" spans="2:5" x14ac:dyDescent="0.4">
      <c r="B81" s="226"/>
      <c r="C81" s="226"/>
      <c r="D81" s="226"/>
      <c r="E81" s="226"/>
    </row>
    <row r="82" spans="2:5" x14ac:dyDescent="0.4">
      <c r="B82" s="226"/>
      <c r="C82" s="226"/>
      <c r="D82" s="226"/>
      <c r="E82" s="226"/>
    </row>
    <row r="83" spans="2:5" x14ac:dyDescent="0.4">
      <c r="B83" s="226"/>
      <c r="C83" s="226"/>
      <c r="D83" s="226"/>
      <c r="E83" s="226"/>
    </row>
    <row r="84" spans="2:5" x14ac:dyDescent="0.4">
      <c r="B84" s="226"/>
      <c r="C84" s="226"/>
      <c r="D84" s="226"/>
      <c r="E84" s="226"/>
    </row>
    <row r="85" spans="2:5" x14ac:dyDescent="0.4">
      <c r="B85" s="226"/>
      <c r="C85" s="226"/>
      <c r="D85" s="226"/>
      <c r="E85" s="226"/>
    </row>
    <row r="86" spans="2:5" x14ac:dyDescent="0.4">
      <c r="B86" s="226"/>
      <c r="C86" s="226"/>
      <c r="D86" s="226"/>
      <c r="E86" s="226"/>
    </row>
    <row r="87" spans="2:5" x14ac:dyDescent="0.4">
      <c r="B87" s="226"/>
      <c r="C87" s="226"/>
      <c r="D87" s="226"/>
      <c r="E87" s="226"/>
    </row>
    <row r="88" spans="2:5" x14ac:dyDescent="0.4">
      <c r="B88" s="226"/>
      <c r="C88" s="226"/>
      <c r="D88" s="226"/>
      <c r="E88" s="226"/>
    </row>
    <row r="89" spans="2:5" x14ac:dyDescent="0.4">
      <c r="B89" s="226"/>
      <c r="C89" s="226"/>
      <c r="D89" s="226"/>
      <c r="E89" s="226"/>
    </row>
    <row r="90" spans="2:5" x14ac:dyDescent="0.4">
      <c r="B90" s="226"/>
      <c r="C90" s="226"/>
      <c r="D90" s="226"/>
      <c r="E90" s="226"/>
    </row>
    <row r="91" spans="2:5" x14ac:dyDescent="0.4">
      <c r="B91" s="226"/>
      <c r="C91" s="226"/>
      <c r="D91" s="226"/>
      <c r="E91" s="226"/>
    </row>
    <row r="92" spans="2:5" x14ac:dyDescent="0.4">
      <c r="B92" s="226"/>
      <c r="C92" s="226"/>
      <c r="D92" s="226"/>
      <c r="E92" s="226"/>
    </row>
    <row r="93" spans="2:5" x14ac:dyDescent="0.4">
      <c r="B93" s="226"/>
      <c r="C93" s="226"/>
      <c r="D93" s="226"/>
      <c r="E93" s="226"/>
    </row>
    <row r="94" spans="2:5" x14ac:dyDescent="0.4">
      <c r="B94" s="226"/>
      <c r="C94" s="226"/>
      <c r="D94" s="226"/>
      <c r="E94" s="226"/>
    </row>
    <row r="95" spans="2:5" x14ac:dyDescent="0.4">
      <c r="B95" s="226"/>
      <c r="C95" s="226"/>
      <c r="D95" s="226"/>
      <c r="E95" s="226"/>
    </row>
    <row r="96" spans="2:5" x14ac:dyDescent="0.4">
      <c r="B96" s="226"/>
      <c r="C96" s="226"/>
      <c r="D96" s="226"/>
      <c r="E96" s="226"/>
    </row>
    <row r="97" spans="2:5" x14ac:dyDescent="0.4">
      <c r="B97" s="226"/>
      <c r="C97" s="226"/>
      <c r="D97" s="226"/>
      <c r="E97" s="226"/>
    </row>
    <row r="98" spans="2:5" x14ac:dyDescent="0.4">
      <c r="B98" s="226"/>
      <c r="C98" s="226"/>
      <c r="D98" s="226"/>
      <c r="E98" s="226"/>
    </row>
    <row r="99" spans="2:5" x14ac:dyDescent="0.4">
      <c r="B99" s="226"/>
      <c r="C99" s="226"/>
      <c r="D99" s="226"/>
      <c r="E99" s="226"/>
    </row>
    <row r="100" spans="2:5" x14ac:dyDescent="0.4">
      <c r="B100" s="226"/>
      <c r="C100" s="226"/>
      <c r="D100" s="226"/>
      <c r="E100" s="226"/>
    </row>
    <row r="101" spans="2:5" x14ac:dyDescent="0.4">
      <c r="B101" s="226"/>
      <c r="C101" s="226"/>
      <c r="D101" s="226"/>
      <c r="E101" s="226"/>
    </row>
    <row r="102" spans="2:5" x14ac:dyDescent="0.4">
      <c r="B102" s="226"/>
      <c r="C102" s="226"/>
      <c r="D102" s="226"/>
      <c r="E102" s="226"/>
    </row>
    <row r="103" spans="2:5" x14ac:dyDescent="0.4">
      <c r="B103" s="226"/>
      <c r="C103" s="226"/>
      <c r="D103" s="226"/>
      <c r="E103" s="226"/>
    </row>
  </sheetData>
  <mergeCells count="1">
    <mergeCell ref="A7:A8"/>
  </mergeCells>
  <hyperlinks>
    <hyperlink ref="A2" location="TOC!A1" display="Return to Table of Contents"/>
  </hyperlinks>
  <pageMargins left="0.25" right="0.25" top="0.75" bottom="0.75" header="0.3" footer="0.3"/>
  <pageSetup scale="83" fitToHeight="0" orientation="portrait" r:id="rId1"/>
  <headerFooter>
    <oddHeader>&amp;L&amp;"Arial,Bold"2019-20 &amp;"Arial,Bold Italic"Survey of Allied Dental Education&amp;"Arial,Bold"
Report 1 - Dental Hygiene Education Programs</oddHeader>
  </headerFooter>
  <rowBreaks count="1" manualBreakCount="1">
    <brk id="40"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7"/>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19921875" defaultRowHeight="12.75" x14ac:dyDescent="0.35"/>
  <cols>
    <col min="1" max="1" width="38.19921875" style="1" customWidth="1"/>
    <col min="2" max="7" width="8.53125" style="1" customWidth="1"/>
    <col min="8" max="8" width="9.796875" style="1" customWidth="1"/>
    <col min="9" max="11" width="9.19921875" style="1"/>
    <col min="12" max="12" width="19.46484375" style="1" customWidth="1"/>
    <col min="13" max="16384" width="9.19921875" style="1"/>
  </cols>
  <sheetData>
    <row r="1" spans="1:14" s="13" customFormat="1" ht="24" customHeight="1" x14ac:dyDescent="0.35">
      <c r="A1" s="76" t="s">
        <v>953</v>
      </c>
    </row>
    <row r="2" spans="1:14" ht="15.75" customHeight="1" thickBot="1" x14ac:dyDescent="0.4">
      <c r="A2" s="376" t="s">
        <v>13</v>
      </c>
      <c r="B2" s="278"/>
      <c r="C2" s="278"/>
      <c r="D2" s="278"/>
      <c r="E2" s="278"/>
      <c r="F2" s="278"/>
      <c r="G2" s="278"/>
    </row>
    <row r="3" spans="1:14" ht="26.25" customHeight="1" thickTop="1" thickBot="1" x14ac:dyDescent="0.4">
      <c r="A3" s="277"/>
      <c r="B3" s="566" t="s">
        <v>734</v>
      </c>
      <c r="C3" s="567"/>
      <c r="D3" s="567"/>
      <c r="E3" s="567"/>
      <c r="F3" s="567"/>
      <c r="G3" s="567"/>
      <c r="H3" s="562"/>
      <c r="I3" s="563"/>
    </row>
    <row r="4" spans="1:14" ht="26.25" customHeight="1" thickTop="1" thickBot="1" x14ac:dyDescent="0.4">
      <c r="A4" s="276" t="s">
        <v>733</v>
      </c>
      <c r="B4" s="556" t="s">
        <v>612</v>
      </c>
      <c r="C4" s="557"/>
      <c r="D4" s="556" t="s">
        <v>613</v>
      </c>
      <c r="E4" s="557"/>
      <c r="F4" s="556" t="s">
        <v>42</v>
      </c>
      <c r="G4" s="557"/>
      <c r="H4" s="560" t="s">
        <v>63</v>
      </c>
      <c r="I4" s="561"/>
      <c r="L4" s="41"/>
      <c r="M4" s="38"/>
      <c r="N4" s="372"/>
    </row>
    <row r="5" spans="1:14" ht="13.9" thickTop="1" thickBot="1" x14ac:dyDescent="0.4">
      <c r="A5" s="275"/>
      <c r="B5" s="294" t="s">
        <v>64</v>
      </c>
      <c r="C5" s="294" t="s">
        <v>65</v>
      </c>
      <c r="D5" s="294" t="s">
        <v>64</v>
      </c>
      <c r="E5" s="294" t="s">
        <v>65</v>
      </c>
      <c r="F5" s="294" t="s">
        <v>64</v>
      </c>
      <c r="G5" s="294" t="s">
        <v>65</v>
      </c>
      <c r="H5" s="297" t="s">
        <v>64</v>
      </c>
      <c r="I5" s="297" t="s">
        <v>65</v>
      </c>
      <c r="L5" s="372"/>
      <c r="M5" s="372"/>
      <c r="N5" s="46"/>
    </row>
    <row r="6" spans="1:14" ht="14.25" thickTop="1" thickBot="1" x14ac:dyDescent="0.4">
      <c r="A6" s="274" t="s">
        <v>728</v>
      </c>
      <c r="B6" s="298">
        <v>18</v>
      </c>
      <c r="C6" s="299">
        <f t="shared" ref="C6:C12" si="0">B6/$B$12*100</f>
        <v>2.3653088042049935</v>
      </c>
      <c r="D6" s="298">
        <v>275</v>
      </c>
      <c r="E6" s="293">
        <f t="shared" ref="E6:E12" si="1">D6/$D$12*100</f>
        <v>6.3189338235294112</v>
      </c>
      <c r="F6" s="298">
        <v>0</v>
      </c>
      <c r="G6" s="293">
        <f t="shared" ref="G6:G12" si="2">F6/$F$12*100</f>
        <v>0</v>
      </c>
      <c r="H6" s="301">
        <f>SUM(B6,D6,F6)</f>
        <v>293</v>
      </c>
      <c r="I6" s="305">
        <f t="shared" ref="I6:I12" si="3">H6/$H$12*100</f>
        <v>5.7271305707584048</v>
      </c>
      <c r="J6" s="59"/>
      <c r="L6" s="45"/>
      <c r="M6" s="46"/>
      <c r="N6" s="46"/>
    </row>
    <row r="7" spans="1:14" ht="14.25" thickTop="1" thickBot="1" x14ac:dyDescent="0.4">
      <c r="A7" s="274" t="s">
        <v>729</v>
      </c>
      <c r="B7" s="298">
        <v>96</v>
      </c>
      <c r="C7" s="299">
        <f t="shared" si="0"/>
        <v>12.614980289093298</v>
      </c>
      <c r="D7" s="298">
        <v>982</v>
      </c>
      <c r="E7" s="293">
        <f t="shared" si="1"/>
        <v>22.56433823529412</v>
      </c>
      <c r="F7" s="298">
        <v>0</v>
      </c>
      <c r="G7" s="293">
        <f t="shared" si="2"/>
        <v>0</v>
      </c>
      <c r="H7" s="301">
        <f t="shared" ref="H7:H12" si="4">SUM(B7,D7,F7)</f>
        <v>1078</v>
      </c>
      <c r="I7" s="305">
        <f t="shared" si="3"/>
        <v>21.071149335418298</v>
      </c>
      <c r="L7" s="45"/>
      <c r="M7" s="46"/>
      <c r="N7" s="46"/>
    </row>
    <row r="8" spans="1:14" ht="14.25" thickTop="1" thickBot="1" x14ac:dyDescent="0.4">
      <c r="A8" s="274" t="s">
        <v>730</v>
      </c>
      <c r="B8" s="298">
        <v>111</v>
      </c>
      <c r="C8" s="299">
        <f t="shared" si="0"/>
        <v>14.586070959264127</v>
      </c>
      <c r="D8" s="298">
        <v>1014</v>
      </c>
      <c r="E8" s="293">
        <f t="shared" si="1"/>
        <v>23.299632352941178</v>
      </c>
      <c r="F8" s="298">
        <v>0</v>
      </c>
      <c r="G8" s="293">
        <f t="shared" si="2"/>
        <v>0</v>
      </c>
      <c r="H8" s="301">
        <f t="shared" si="4"/>
        <v>1125</v>
      </c>
      <c r="I8" s="305">
        <f t="shared" si="3"/>
        <v>21.989835809225958</v>
      </c>
      <c r="L8" s="45"/>
      <c r="M8" s="46"/>
      <c r="N8" s="46"/>
    </row>
    <row r="9" spans="1:14" ht="14.25" thickTop="1" thickBot="1" x14ac:dyDescent="0.4">
      <c r="A9" s="274" t="s">
        <v>731</v>
      </c>
      <c r="B9" s="298">
        <v>141</v>
      </c>
      <c r="C9" s="299">
        <f t="shared" si="0"/>
        <v>18.528252299605782</v>
      </c>
      <c r="D9" s="298">
        <v>1133</v>
      </c>
      <c r="E9" s="293">
        <f t="shared" si="1"/>
        <v>26.034007352941174</v>
      </c>
      <c r="F9" s="298">
        <v>0</v>
      </c>
      <c r="G9" s="293">
        <f t="shared" si="2"/>
        <v>0</v>
      </c>
      <c r="H9" s="301">
        <f t="shared" si="4"/>
        <v>1274</v>
      </c>
      <c r="I9" s="305">
        <f t="shared" si="3"/>
        <v>24.902267396403442</v>
      </c>
      <c r="L9" s="45"/>
      <c r="M9" s="46"/>
      <c r="N9" s="46"/>
    </row>
    <row r="10" spans="1:14" ht="14.25" thickTop="1" thickBot="1" x14ac:dyDescent="0.4">
      <c r="A10" s="274" t="s">
        <v>732</v>
      </c>
      <c r="B10" s="298">
        <v>383</v>
      </c>
      <c r="C10" s="299">
        <f t="shared" si="0"/>
        <v>50.32851511169514</v>
      </c>
      <c r="D10" s="298">
        <v>855</v>
      </c>
      <c r="E10" s="293">
        <f t="shared" si="1"/>
        <v>19.646139705882355</v>
      </c>
      <c r="F10" s="298">
        <v>0</v>
      </c>
      <c r="G10" s="293">
        <f t="shared" si="2"/>
        <v>0</v>
      </c>
      <c r="H10" s="301">
        <f t="shared" si="4"/>
        <v>1238</v>
      </c>
      <c r="I10" s="305">
        <f t="shared" si="3"/>
        <v>24.198592650508211</v>
      </c>
      <c r="L10" s="45"/>
      <c r="M10" s="46"/>
      <c r="N10" s="46"/>
    </row>
    <row r="11" spans="1:14" ht="14.25" thickTop="1" thickBot="1" x14ac:dyDescent="0.4">
      <c r="A11" s="274" t="s">
        <v>515</v>
      </c>
      <c r="B11" s="298">
        <v>12</v>
      </c>
      <c r="C11" s="299">
        <f t="shared" si="0"/>
        <v>1.5768725361366622</v>
      </c>
      <c r="D11" s="298">
        <v>93</v>
      </c>
      <c r="E11" s="293">
        <f t="shared" si="1"/>
        <v>2.1369485294117649</v>
      </c>
      <c r="F11" s="298">
        <v>3</v>
      </c>
      <c r="G11" s="293">
        <f t="shared" si="2"/>
        <v>100</v>
      </c>
      <c r="H11" s="301">
        <f t="shared" si="4"/>
        <v>108</v>
      </c>
      <c r="I11" s="305">
        <f t="shared" si="3"/>
        <v>2.111024237685692</v>
      </c>
      <c r="L11" s="45"/>
      <c r="M11" s="46"/>
      <c r="N11" s="46"/>
    </row>
    <row r="12" spans="1:14" ht="22.05" customHeight="1" thickTop="1" thickBot="1" x14ac:dyDescent="0.4">
      <c r="A12" s="273" t="s">
        <v>63</v>
      </c>
      <c r="B12" s="280">
        <f>SUM(B6:B11)</f>
        <v>761</v>
      </c>
      <c r="C12" s="302">
        <f t="shared" si="0"/>
        <v>100</v>
      </c>
      <c r="D12" s="280">
        <f>SUM(D6:D11)</f>
        <v>4352</v>
      </c>
      <c r="E12" s="279">
        <f t="shared" si="1"/>
        <v>100</v>
      </c>
      <c r="F12" s="280">
        <f>SUM(F6:F11)</f>
        <v>3</v>
      </c>
      <c r="G12" s="279">
        <f t="shared" si="2"/>
        <v>100</v>
      </c>
      <c r="H12" s="292">
        <f t="shared" si="4"/>
        <v>5116</v>
      </c>
      <c r="I12" s="291">
        <f t="shared" si="3"/>
        <v>100</v>
      </c>
      <c r="L12" s="45"/>
      <c r="M12" s="46"/>
      <c r="N12" s="46"/>
    </row>
    <row r="13" spans="1:14" ht="28.5" customHeight="1" thickTop="1" thickBot="1" x14ac:dyDescent="0.4">
      <c r="A13" s="276" t="s">
        <v>735</v>
      </c>
      <c r="B13" s="574" t="s">
        <v>612</v>
      </c>
      <c r="C13" s="575"/>
      <c r="D13" s="574" t="s">
        <v>613</v>
      </c>
      <c r="E13" s="575"/>
      <c r="F13" s="574" t="s">
        <v>42</v>
      </c>
      <c r="G13" s="575"/>
      <c r="H13" s="560" t="s">
        <v>63</v>
      </c>
      <c r="I13" s="561"/>
      <c r="L13" s="45"/>
      <c r="M13" s="46"/>
      <c r="N13" s="46"/>
    </row>
    <row r="14" spans="1:14" ht="13.9" thickTop="1" thickBot="1" x14ac:dyDescent="0.4">
      <c r="A14" s="275"/>
      <c r="B14" s="294" t="s">
        <v>64</v>
      </c>
      <c r="C14" s="294" t="s">
        <v>65</v>
      </c>
      <c r="D14" s="294" t="s">
        <v>64</v>
      </c>
      <c r="E14" s="294" t="s">
        <v>65</v>
      </c>
      <c r="F14" s="294" t="s">
        <v>64</v>
      </c>
      <c r="G14" s="294" t="s">
        <v>65</v>
      </c>
      <c r="H14" s="297" t="s">
        <v>64</v>
      </c>
      <c r="I14" s="297" t="s">
        <v>65</v>
      </c>
      <c r="L14" s="45"/>
      <c r="M14" s="46"/>
      <c r="N14" s="46"/>
    </row>
    <row r="15" spans="1:14" ht="14.25" thickTop="1" thickBot="1" x14ac:dyDescent="0.4">
      <c r="A15" s="274" t="s">
        <v>627</v>
      </c>
      <c r="B15" s="298">
        <v>40</v>
      </c>
      <c r="C15" s="293">
        <f t="shared" ref="C15:C24" si="5">B15/$B$12*100</f>
        <v>5.2562417871222076</v>
      </c>
      <c r="D15" s="298">
        <v>281</v>
      </c>
      <c r="E15" s="293">
        <f t="shared" ref="E15:E24" si="6">D15/$D$12*100</f>
        <v>6.4568014705882355</v>
      </c>
      <c r="F15" s="298">
        <v>0</v>
      </c>
      <c r="G15" s="293">
        <f t="shared" ref="G15:G24" si="7">F15/$F$12*100</f>
        <v>0</v>
      </c>
      <c r="H15" s="301">
        <f t="shared" ref="H15:H24" si="8">SUM(B15,D15,F15)</f>
        <v>321</v>
      </c>
      <c r="I15" s="305">
        <f t="shared" ref="I15:I24" si="9">H15/$H$12*100</f>
        <v>6.2744331508991404</v>
      </c>
      <c r="L15" s="45"/>
      <c r="M15" s="46"/>
      <c r="N15" s="46"/>
    </row>
    <row r="16" spans="1:14" ht="14.25" thickTop="1" thickBot="1" x14ac:dyDescent="0.4">
      <c r="A16" s="274" t="s">
        <v>611</v>
      </c>
      <c r="B16" s="298">
        <v>618</v>
      </c>
      <c r="C16" s="293">
        <f t="shared" si="5"/>
        <v>81.2089356110381</v>
      </c>
      <c r="D16" s="298">
        <v>3550</v>
      </c>
      <c r="E16" s="293">
        <f t="shared" si="6"/>
        <v>81.57169117647058</v>
      </c>
      <c r="F16" s="298">
        <v>0</v>
      </c>
      <c r="G16" s="293">
        <f t="shared" si="7"/>
        <v>0</v>
      </c>
      <c r="H16" s="301">
        <f t="shared" si="8"/>
        <v>4168</v>
      </c>
      <c r="I16" s="305">
        <f t="shared" si="9"/>
        <v>81.469898358092266</v>
      </c>
      <c r="L16" s="45"/>
      <c r="M16" s="46"/>
      <c r="N16" s="46"/>
    </row>
    <row r="17" spans="1:14" ht="14.25" thickTop="1" thickBot="1" x14ac:dyDescent="0.4">
      <c r="A17" s="274" t="s">
        <v>610</v>
      </c>
      <c r="B17" s="298">
        <v>22</v>
      </c>
      <c r="C17" s="293">
        <f t="shared" si="5"/>
        <v>2.8909329829172141</v>
      </c>
      <c r="D17" s="298">
        <v>206</v>
      </c>
      <c r="E17" s="293">
        <f t="shared" si="6"/>
        <v>4.7334558823529411</v>
      </c>
      <c r="F17" s="298">
        <v>0</v>
      </c>
      <c r="G17" s="293">
        <f t="shared" si="7"/>
        <v>0</v>
      </c>
      <c r="H17" s="301">
        <f t="shared" si="8"/>
        <v>228</v>
      </c>
      <c r="I17" s="305">
        <f t="shared" si="9"/>
        <v>4.4566067240031275</v>
      </c>
      <c r="L17" s="45"/>
      <c r="M17" s="46"/>
      <c r="N17" s="46"/>
    </row>
    <row r="18" spans="1:14" ht="14.25" thickTop="1" thickBot="1" x14ac:dyDescent="0.4">
      <c r="A18" s="274" t="s">
        <v>628</v>
      </c>
      <c r="B18" s="298">
        <v>1</v>
      </c>
      <c r="C18" s="293">
        <f t="shared" si="5"/>
        <v>0.13140604467805519</v>
      </c>
      <c r="D18" s="298">
        <v>13</v>
      </c>
      <c r="E18" s="293">
        <f t="shared" si="6"/>
        <v>0.29871323529411764</v>
      </c>
      <c r="F18" s="298">
        <v>0</v>
      </c>
      <c r="G18" s="293">
        <f t="shared" si="7"/>
        <v>0</v>
      </c>
      <c r="H18" s="301">
        <f t="shared" si="8"/>
        <v>14</v>
      </c>
      <c r="I18" s="305">
        <f t="shared" si="9"/>
        <v>0.27365129007036748</v>
      </c>
      <c r="L18" s="45"/>
      <c r="M18" s="46"/>
      <c r="N18" s="46"/>
    </row>
    <row r="19" spans="1:14" ht="14.25" thickTop="1" thickBot="1" x14ac:dyDescent="0.4">
      <c r="A19" s="274" t="s">
        <v>609</v>
      </c>
      <c r="B19" s="298">
        <v>55</v>
      </c>
      <c r="C19" s="293">
        <f t="shared" si="5"/>
        <v>7.227332457293036</v>
      </c>
      <c r="D19" s="298">
        <v>157</v>
      </c>
      <c r="E19" s="293">
        <f t="shared" si="6"/>
        <v>3.6075367647058822</v>
      </c>
      <c r="F19" s="298">
        <v>0</v>
      </c>
      <c r="G19" s="293">
        <f t="shared" si="7"/>
        <v>0</v>
      </c>
      <c r="H19" s="301">
        <f t="shared" si="8"/>
        <v>212</v>
      </c>
      <c r="I19" s="305">
        <f t="shared" si="9"/>
        <v>4.1438623924941362</v>
      </c>
      <c r="L19" s="45"/>
      <c r="M19" s="46"/>
      <c r="N19" s="46"/>
    </row>
    <row r="20" spans="1:14" ht="14.25" thickTop="1" thickBot="1" x14ac:dyDescent="0.4">
      <c r="A20" s="274" t="s">
        <v>629</v>
      </c>
      <c r="B20" s="298">
        <v>3</v>
      </c>
      <c r="C20" s="293">
        <f t="shared" si="5"/>
        <v>0.39421813403416556</v>
      </c>
      <c r="D20" s="298">
        <v>18</v>
      </c>
      <c r="E20" s="293">
        <f t="shared" si="6"/>
        <v>0.41360294117647062</v>
      </c>
      <c r="F20" s="298">
        <v>0</v>
      </c>
      <c r="G20" s="293">
        <f t="shared" si="7"/>
        <v>0</v>
      </c>
      <c r="H20" s="301">
        <f t="shared" si="8"/>
        <v>21</v>
      </c>
      <c r="I20" s="305">
        <f t="shared" si="9"/>
        <v>0.41047693510555122</v>
      </c>
      <c r="L20" s="45"/>
      <c r="M20" s="46"/>
      <c r="N20" s="46"/>
    </row>
    <row r="21" spans="1:14" ht="14.25" thickTop="1" thickBot="1" x14ac:dyDescent="0.4">
      <c r="A21" s="274" t="s">
        <v>630</v>
      </c>
      <c r="B21" s="298">
        <v>9</v>
      </c>
      <c r="C21" s="293">
        <f t="shared" si="5"/>
        <v>1.1826544021024967</v>
      </c>
      <c r="D21" s="298">
        <v>43</v>
      </c>
      <c r="E21" s="293">
        <f t="shared" si="6"/>
        <v>0.98805147058823528</v>
      </c>
      <c r="F21" s="298">
        <v>0</v>
      </c>
      <c r="G21" s="293">
        <f t="shared" si="7"/>
        <v>0</v>
      </c>
      <c r="H21" s="301">
        <f t="shared" si="8"/>
        <v>52</v>
      </c>
      <c r="I21" s="305">
        <f t="shared" si="9"/>
        <v>1.0164190774042221</v>
      </c>
      <c r="L21" s="45"/>
      <c r="M21" s="46"/>
      <c r="N21" s="46"/>
    </row>
    <row r="22" spans="1:14" ht="14.25" thickTop="1" thickBot="1" x14ac:dyDescent="0.4">
      <c r="A22" s="274" t="s">
        <v>515</v>
      </c>
      <c r="B22" s="298">
        <v>11</v>
      </c>
      <c r="C22" s="293">
        <f t="shared" si="5"/>
        <v>1.4454664914586071</v>
      </c>
      <c r="D22" s="298">
        <v>73</v>
      </c>
      <c r="E22" s="293">
        <f t="shared" si="6"/>
        <v>1.6773897058823528</v>
      </c>
      <c r="F22" s="298">
        <v>3</v>
      </c>
      <c r="G22" s="293">
        <f t="shared" si="7"/>
        <v>100</v>
      </c>
      <c r="H22" s="301">
        <f t="shared" si="8"/>
        <v>87</v>
      </c>
      <c r="I22" s="305">
        <f t="shared" si="9"/>
        <v>1.7005473025801405</v>
      </c>
      <c r="L22" s="45"/>
      <c r="M22" s="46"/>
      <c r="N22" s="46"/>
    </row>
    <row r="23" spans="1:14" ht="14.25" thickTop="1" thickBot="1" x14ac:dyDescent="0.4">
      <c r="A23" s="274" t="s">
        <v>608</v>
      </c>
      <c r="B23" s="298">
        <v>2</v>
      </c>
      <c r="C23" s="293">
        <f t="shared" si="5"/>
        <v>0.26281208935611039</v>
      </c>
      <c r="D23" s="298">
        <v>11</v>
      </c>
      <c r="E23" s="293">
        <f t="shared" si="6"/>
        <v>0.25275735294117646</v>
      </c>
      <c r="F23" s="298">
        <v>0</v>
      </c>
      <c r="G23" s="293">
        <f t="shared" si="7"/>
        <v>0</v>
      </c>
      <c r="H23" s="301">
        <f t="shared" si="8"/>
        <v>13</v>
      </c>
      <c r="I23" s="305">
        <f t="shared" si="9"/>
        <v>0.25410476935105553</v>
      </c>
      <c r="L23" s="45"/>
      <c r="M23" s="46"/>
      <c r="N23" s="46"/>
    </row>
    <row r="24" spans="1:14" ht="22.05" customHeight="1" thickTop="1" thickBot="1" x14ac:dyDescent="0.4">
      <c r="A24" s="273" t="s">
        <v>63</v>
      </c>
      <c r="B24" s="280">
        <f>SUM(B15:B23)</f>
        <v>761</v>
      </c>
      <c r="C24" s="279">
        <f t="shared" si="5"/>
        <v>100</v>
      </c>
      <c r="D24" s="281">
        <f>SUM(D15:D23)</f>
        <v>4352</v>
      </c>
      <c r="E24" s="279">
        <f t="shared" si="6"/>
        <v>100</v>
      </c>
      <c r="F24" s="280">
        <f>SUM(F15:F23)</f>
        <v>3</v>
      </c>
      <c r="G24" s="279">
        <f t="shared" si="7"/>
        <v>100</v>
      </c>
      <c r="H24" s="292">
        <f t="shared" si="8"/>
        <v>5116</v>
      </c>
      <c r="I24" s="291">
        <f t="shared" si="9"/>
        <v>100</v>
      </c>
      <c r="L24" s="45"/>
      <c r="M24" s="46"/>
      <c r="N24" s="46"/>
    </row>
    <row r="25" spans="1:14" ht="13.5" thickTop="1" x14ac:dyDescent="0.35">
      <c r="L25" s="45"/>
      <c r="M25" s="46"/>
      <c r="N25" s="46"/>
    </row>
    <row r="26" spans="1:14" ht="13.15" x14ac:dyDescent="0.35">
      <c r="A26" s="19" t="s">
        <v>82</v>
      </c>
      <c r="L26" s="45"/>
      <c r="M26" s="46"/>
      <c r="N26" s="46"/>
    </row>
    <row r="27" spans="1:14" ht="13.15" x14ac:dyDescent="0.35">
      <c r="A27" s="253" t="s">
        <v>986</v>
      </c>
      <c r="L27" s="45"/>
      <c r="M27" s="46"/>
      <c r="N27" s="46"/>
    </row>
  </sheetData>
  <mergeCells count="10">
    <mergeCell ref="B13:C13"/>
    <mergeCell ref="D13:E13"/>
    <mergeCell ref="F13:G13"/>
    <mergeCell ref="H13:I13"/>
    <mergeCell ref="B3:G3"/>
    <mergeCell ref="H3:I3"/>
    <mergeCell ref="H4:I4"/>
    <mergeCell ref="F4:G4"/>
    <mergeCell ref="D4:E4"/>
    <mergeCell ref="B4:C4"/>
  </mergeCells>
  <hyperlinks>
    <hyperlink ref="A2" location="TOC!A1" display="Return to Table of Contents"/>
  </hyperlinks>
  <pageMargins left="0.25" right="0.25" top="0.75" bottom="0.75" header="0.3" footer="0.3"/>
  <pageSetup scale="96" fitToHeight="0" orientation="portrait" r:id="rId1"/>
  <headerFooter>
    <oddHeader>&amp;L&amp;"Arial,Bold"2019-20 &amp;"Arial,Bold Italic"Survey of Allied Dental Education&amp;"Arial,Bold"
Report 1 - Dental Hygiene Education Programs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85"/>
  <sheetViews>
    <sheetView zoomScaleNormal="100" workbookViewId="0">
      <selection activeCell="A2" sqref="A2:C2"/>
    </sheetView>
  </sheetViews>
  <sheetFormatPr defaultColWidth="9.19921875" defaultRowHeight="12.75" x14ac:dyDescent="0.35"/>
  <cols>
    <col min="1" max="7" width="9.19921875" style="1"/>
    <col min="8" max="8" width="9.19921875" style="1" customWidth="1"/>
    <col min="9" max="16384" width="9.19921875" style="1"/>
  </cols>
  <sheetData>
    <row r="1" spans="1:9" ht="13.9" x14ac:dyDescent="0.4">
      <c r="A1" s="48" t="s">
        <v>919</v>
      </c>
      <c r="B1" s="49"/>
      <c r="C1" s="49"/>
    </row>
    <row r="2" spans="1:9" ht="13.5" x14ac:dyDescent="0.35">
      <c r="A2" s="526" t="s">
        <v>13</v>
      </c>
      <c r="B2" s="526"/>
      <c r="C2" s="526"/>
    </row>
    <row r="6" spans="1:9" ht="13.15" thickBot="1" x14ac:dyDescent="0.4">
      <c r="A6" s="1" t="s">
        <v>754</v>
      </c>
      <c r="B6" s="1" t="s">
        <v>736</v>
      </c>
      <c r="C6" s="1" t="s">
        <v>80</v>
      </c>
      <c r="D6" s="1" t="s">
        <v>64</v>
      </c>
    </row>
    <row r="7" spans="1:9" ht="13.15" x14ac:dyDescent="0.35">
      <c r="A7" s="1">
        <v>3</v>
      </c>
      <c r="B7" s="1" t="s">
        <v>737</v>
      </c>
      <c r="C7" s="69">
        <f t="shared" ref="C7:C12" si="0">D7/$C$13</f>
        <v>0.35340109460516028</v>
      </c>
      <c r="D7" s="1">
        <v>1808</v>
      </c>
      <c r="H7" s="374"/>
      <c r="I7" s="375"/>
    </row>
    <row r="8" spans="1:9" ht="13.15" x14ac:dyDescent="0.35">
      <c r="A8" s="1">
        <v>4</v>
      </c>
      <c r="B8" s="1" t="s">
        <v>738</v>
      </c>
      <c r="C8" s="69">
        <f t="shared" si="0"/>
        <v>0.33150899139953088</v>
      </c>
      <c r="D8" s="1">
        <v>1696</v>
      </c>
      <c r="H8" s="136"/>
      <c r="I8" s="133"/>
    </row>
    <row r="9" spans="1:9" ht="13.15" x14ac:dyDescent="0.35">
      <c r="A9" s="1">
        <v>6</v>
      </c>
      <c r="B9" s="1" t="s">
        <v>739</v>
      </c>
      <c r="C9" s="69">
        <f t="shared" si="0"/>
        <v>0.17787333854573886</v>
      </c>
      <c r="D9" s="1">
        <v>910</v>
      </c>
      <c r="H9" s="136"/>
      <c r="I9" s="133"/>
    </row>
    <row r="10" spans="1:9" ht="13.15" x14ac:dyDescent="0.35">
      <c r="A10" s="1">
        <v>2</v>
      </c>
      <c r="B10" s="1" t="s">
        <v>553</v>
      </c>
      <c r="C10" s="69">
        <f t="shared" si="0"/>
        <v>8.6982017200938233E-2</v>
      </c>
      <c r="D10" s="1">
        <v>445</v>
      </c>
      <c r="H10" s="136"/>
      <c r="I10" s="133"/>
    </row>
    <row r="11" spans="1:9" ht="13.15" x14ac:dyDescent="0.35">
      <c r="A11" s="1">
        <v>5</v>
      </c>
      <c r="B11" s="1" t="s">
        <v>740</v>
      </c>
      <c r="C11" s="69">
        <f t="shared" si="0"/>
        <v>4.5738858483189995E-2</v>
      </c>
      <c r="D11" s="1">
        <v>234</v>
      </c>
      <c r="H11" s="136"/>
      <c r="I11" s="133"/>
    </row>
    <row r="12" spans="1:9" ht="13.15" x14ac:dyDescent="0.35">
      <c r="A12" s="1" t="s">
        <v>753</v>
      </c>
      <c r="B12" s="1" t="s">
        <v>741</v>
      </c>
      <c r="C12" s="69">
        <f t="shared" si="0"/>
        <v>4.4956997654417514E-3</v>
      </c>
      <c r="D12" s="1">
        <v>23</v>
      </c>
      <c r="H12" s="136"/>
      <c r="I12" s="133"/>
    </row>
    <row r="13" spans="1:9" ht="13.15" x14ac:dyDescent="0.35">
      <c r="C13" s="1">
        <f>SUM(D7:D12)</f>
        <v>5116</v>
      </c>
      <c r="H13" s="136"/>
      <c r="I13" s="133"/>
    </row>
    <row r="14" spans="1:9" ht="13.15" x14ac:dyDescent="0.35">
      <c r="H14" s="136"/>
      <c r="I14" s="133"/>
    </row>
    <row r="27" spans="1:3" x14ac:dyDescent="0.35">
      <c r="A27" s="19" t="s">
        <v>727</v>
      </c>
    </row>
    <row r="28" spans="1:3" x14ac:dyDescent="0.35">
      <c r="A28" s="60" t="s">
        <v>986</v>
      </c>
    </row>
    <row r="30" spans="1:3" ht="13.9" x14ac:dyDescent="0.4">
      <c r="A30" s="48" t="s">
        <v>920</v>
      </c>
      <c r="B30" s="16"/>
      <c r="C30" s="16"/>
    </row>
    <row r="31" spans="1:3" x14ac:dyDescent="0.35">
      <c r="A31" s="16"/>
      <c r="B31" s="16"/>
      <c r="C31" s="16"/>
    </row>
    <row r="34" spans="1:5" x14ac:dyDescent="0.35">
      <c r="A34" s="1" t="s">
        <v>754</v>
      </c>
      <c r="B34" s="1" t="s">
        <v>742</v>
      </c>
      <c r="C34" s="1" t="s">
        <v>80</v>
      </c>
    </row>
    <row r="35" spans="1:5" x14ac:dyDescent="0.35">
      <c r="A35" s="1">
        <v>5</v>
      </c>
      <c r="B35" s="1" t="s">
        <v>743</v>
      </c>
      <c r="C35" s="69">
        <v>0.45406567630961686</v>
      </c>
      <c r="D35" s="1">
        <v>2323</v>
      </c>
      <c r="E35" s="69">
        <f t="shared" ref="E35:E40" si="1">D35/$C$41</f>
        <v>0.45406567630961686</v>
      </c>
    </row>
    <row r="36" spans="1:5" x14ac:dyDescent="0.35">
      <c r="A36" s="1">
        <v>4</v>
      </c>
      <c r="B36" s="1" t="s">
        <v>744</v>
      </c>
      <c r="C36" s="69">
        <v>0.21833463643471462</v>
      </c>
      <c r="D36" s="1">
        <v>1117</v>
      </c>
      <c r="E36" s="69">
        <f t="shared" si="1"/>
        <v>0.21833463643471462</v>
      </c>
    </row>
    <row r="37" spans="1:5" x14ac:dyDescent="0.35">
      <c r="A37" s="1">
        <v>3</v>
      </c>
      <c r="B37" s="1" t="s">
        <v>745</v>
      </c>
      <c r="C37" s="69">
        <v>8.9327599687255663E-2</v>
      </c>
      <c r="D37" s="1">
        <v>457</v>
      </c>
      <c r="E37" s="69">
        <f t="shared" si="1"/>
        <v>8.9327599687255663E-2</v>
      </c>
    </row>
    <row r="38" spans="1:5" x14ac:dyDescent="0.35">
      <c r="A38" s="1">
        <v>1</v>
      </c>
      <c r="B38" s="1" t="s">
        <v>746</v>
      </c>
      <c r="C38" s="69">
        <v>6.9585613760750592E-2</v>
      </c>
      <c r="D38" s="1">
        <v>356</v>
      </c>
      <c r="E38" s="69">
        <f t="shared" si="1"/>
        <v>6.9585613760750592E-2</v>
      </c>
    </row>
    <row r="39" spans="1:5" x14ac:dyDescent="0.35">
      <c r="A39" s="1">
        <v>2</v>
      </c>
      <c r="B39" s="1" t="s">
        <v>747</v>
      </c>
      <c r="C39" s="69">
        <v>7.2713057075840498E-2</v>
      </c>
      <c r="D39" s="1">
        <v>372</v>
      </c>
      <c r="E39" s="69">
        <f t="shared" si="1"/>
        <v>7.2713057075840498E-2</v>
      </c>
    </row>
    <row r="40" spans="1:5" x14ac:dyDescent="0.35">
      <c r="A40" s="1">
        <v>6</v>
      </c>
      <c r="B40" s="1" t="s">
        <v>42</v>
      </c>
      <c r="C40" s="69">
        <v>9.5973416731821734E-2</v>
      </c>
      <c r="D40" s="1">
        <v>491</v>
      </c>
      <c r="E40" s="69">
        <f t="shared" si="1"/>
        <v>9.5973416731821734E-2</v>
      </c>
    </row>
    <row r="41" spans="1:5" x14ac:dyDescent="0.35">
      <c r="C41" s="1">
        <f>SUM(D35:D40)</f>
        <v>5116</v>
      </c>
      <c r="D41" s="69">
        <f>C41/$C$41</f>
        <v>1</v>
      </c>
    </row>
    <row r="54" spans="1:7" x14ac:dyDescent="0.35">
      <c r="A54" s="19" t="s">
        <v>727</v>
      </c>
    </row>
    <row r="55" spans="1:7" x14ac:dyDescent="0.35">
      <c r="A55" s="60" t="s">
        <v>986</v>
      </c>
    </row>
    <row r="57" spans="1:7" ht="13.9" x14ac:dyDescent="0.4">
      <c r="A57" s="48" t="s">
        <v>6</v>
      </c>
    </row>
    <row r="62" spans="1:7" x14ac:dyDescent="0.35">
      <c r="B62" s="1">
        <v>1</v>
      </c>
      <c r="C62" s="1" t="s">
        <v>748</v>
      </c>
      <c r="F62" s="69">
        <f>G62/$G$68</f>
        <v>9.1868647380766218E-3</v>
      </c>
      <c r="G62" s="1">
        <v>47</v>
      </c>
    </row>
    <row r="63" spans="1:7" x14ac:dyDescent="0.35">
      <c r="B63" s="1">
        <v>2</v>
      </c>
      <c r="C63" s="1" t="s">
        <v>749</v>
      </c>
      <c r="F63" s="69">
        <f>G63/$G$68</f>
        <v>0.72204847537138395</v>
      </c>
      <c r="G63" s="1">
        <v>3694</v>
      </c>
    </row>
    <row r="64" spans="1:7" x14ac:dyDescent="0.35">
      <c r="B64" s="1">
        <v>3</v>
      </c>
      <c r="C64" s="1" t="s">
        <v>750</v>
      </c>
      <c r="F64" s="69">
        <f>G64/$G$68</f>
        <v>6.3135261923377636E-2</v>
      </c>
      <c r="G64" s="1">
        <v>323</v>
      </c>
    </row>
    <row r="65" spans="2:7" x14ac:dyDescent="0.35">
      <c r="B65" s="1">
        <v>5</v>
      </c>
      <c r="C65" s="1" t="s">
        <v>751</v>
      </c>
      <c r="F65" s="69">
        <f>G65/$G$68</f>
        <v>0.18510555121188429</v>
      </c>
      <c r="G65" s="1">
        <v>947</v>
      </c>
    </row>
    <row r="66" spans="2:7" x14ac:dyDescent="0.35">
      <c r="B66" s="1" t="s">
        <v>755</v>
      </c>
      <c r="C66" s="1" t="s">
        <v>752</v>
      </c>
      <c r="F66" s="69">
        <f>G66/$G$68</f>
        <v>2.0523846755277561E-2</v>
      </c>
      <c r="G66" s="1">
        <v>105</v>
      </c>
    </row>
    <row r="67" spans="2:7" x14ac:dyDescent="0.35">
      <c r="F67" s="69"/>
    </row>
    <row r="68" spans="2:7" x14ac:dyDescent="0.35">
      <c r="G68" s="1">
        <f>SUM(G62:G67)</f>
        <v>5116</v>
      </c>
    </row>
    <row r="84" spans="1:1" x14ac:dyDescent="0.35">
      <c r="A84" s="19" t="s">
        <v>727</v>
      </c>
    </row>
    <row r="85" spans="1:1" x14ac:dyDescent="0.35">
      <c r="A85" s="60" t="s">
        <v>986</v>
      </c>
    </row>
  </sheetData>
  <mergeCells count="1">
    <mergeCell ref="A2:C2"/>
  </mergeCells>
  <hyperlinks>
    <hyperlink ref="A2:C2" location="TOC!A1" display="Return to Table of Contents"/>
  </hyperlinks>
  <pageMargins left="0.25" right="0.25" top="0.75" bottom="0.75" header="0.3" footer="0.3"/>
  <pageSetup scale="70" fitToHeight="0" orientation="portrait" r:id="rId1"/>
  <headerFooter>
    <oddHeader>&amp;L&amp;"Arial,Bold"2019-20 &amp;"Arial,Bold Italic"Survey of Allied Dental Education&amp;"Arial,Bold"
Report 1 - Dental Hygiene Education Programs</oddHeader>
  </headerFooter>
  <rowBreaks count="1" manualBreakCount="1">
    <brk id="55" max="16383" man="1"/>
  </rowBreaks>
  <colBreaks count="1" manualBreakCount="1">
    <brk id="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35"/>
  <sheetViews>
    <sheetView view="pageBreakPreview" zoomScale="60" zoomScaleNormal="100" workbookViewId="0">
      <pane xSplit="2" ySplit="3" topLeftCell="C4"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9" style="77" customWidth="1"/>
    <col min="2" max="2" width="74.19921875" style="77" customWidth="1"/>
    <col min="3" max="3" width="16.19921875" style="77" customWidth="1"/>
    <col min="4" max="4" width="15.46484375" style="77" customWidth="1"/>
    <col min="5" max="5" width="14.796875" style="77" customWidth="1"/>
    <col min="6" max="16384" width="9.19921875" style="77"/>
  </cols>
  <sheetData>
    <row r="1" spans="1:5" ht="19.5" customHeight="1" x14ac:dyDescent="0.4">
      <c r="A1" s="520" t="s">
        <v>954</v>
      </c>
      <c r="B1" s="519"/>
      <c r="C1" s="519"/>
      <c r="D1" s="519"/>
      <c r="E1" s="519"/>
    </row>
    <row r="2" spans="1:5" ht="20.25" customHeight="1" x14ac:dyDescent="0.35">
      <c r="A2" s="535" t="s">
        <v>13</v>
      </c>
      <c r="B2" s="535"/>
    </row>
    <row r="3" spans="1:5" ht="42" customHeight="1" x14ac:dyDescent="0.4">
      <c r="A3" s="211" t="s">
        <v>85</v>
      </c>
      <c r="B3" s="210" t="s">
        <v>86</v>
      </c>
      <c r="C3" s="211" t="s">
        <v>756</v>
      </c>
      <c r="D3" s="211" t="s">
        <v>757</v>
      </c>
      <c r="E3" s="211" t="s">
        <v>63</v>
      </c>
    </row>
    <row r="4" spans="1:5" ht="20.100000000000001" customHeight="1" x14ac:dyDescent="0.35">
      <c r="A4" s="190" t="s">
        <v>91</v>
      </c>
      <c r="B4" s="212" t="s">
        <v>92</v>
      </c>
      <c r="C4" s="190">
        <v>3</v>
      </c>
      <c r="D4" s="190">
        <v>6</v>
      </c>
      <c r="E4" s="190">
        <v>9</v>
      </c>
    </row>
    <row r="5" spans="1:5" ht="20.100000000000001" customHeight="1" x14ac:dyDescent="0.35">
      <c r="A5" s="192" t="s">
        <v>91</v>
      </c>
      <c r="B5" s="215" t="s">
        <v>95</v>
      </c>
      <c r="C5" s="192">
        <v>5</v>
      </c>
      <c r="D5" s="192">
        <v>3</v>
      </c>
      <c r="E5" s="192">
        <v>8</v>
      </c>
    </row>
    <row r="6" spans="1:5" ht="20.100000000000001" customHeight="1" x14ac:dyDescent="0.35">
      <c r="A6" s="190" t="s">
        <v>96</v>
      </c>
      <c r="B6" s="212" t="s">
        <v>97</v>
      </c>
      <c r="C6" s="190">
        <v>2</v>
      </c>
      <c r="D6" s="190">
        <v>10</v>
      </c>
      <c r="E6" s="190">
        <v>12</v>
      </c>
    </row>
    <row r="7" spans="1:5" ht="20.100000000000001" customHeight="1" x14ac:dyDescent="0.35">
      <c r="A7" s="192" t="s">
        <v>98</v>
      </c>
      <c r="B7" s="215" t="s">
        <v>99</v>
      </c>
      <c r="C7" s="192">
        <v>4</v>
      </c>
      <c r="D7" s="192">
        <v>10</v>
      </c>
      <c r="E7" s="192">
        <v>14</v>
      </c>
    </row>
    <row r="8" spans="1:5" ht="20.100000000000001" customHeight="1" x14ac:dyDescent="0.35">
      <c r="A8" s="190" t="s">
        <v>98</v>
      </c>
      <c r="B8" s="212" t="s">
        <v>100</v>
      </c>
      <c r="C8" s="190">
        <v>4</v>
      </c>
      <c r="D8" s="190">
        <v>2</v>
      </c>
      <c r="E8" s="190">
        <v>6</v>
      </c>
    </row>
    <row r="9" spans="1:5" ht="20.100000000000001" customHeight="1" x14ac:dyDescent="0.35">
      <c r="A9" s="192" t="s">
        <v>98</v>
      </c>
      <c r="B9" s="215" t="s">
        <v>101</v>
      </c>
      <c r="C9" s="192">
        <v>3</v>
      </c>
      <c r="D9" s="192">
        <v>12</v>
      </c>
      <c r="E9" s="192">
        <v>15</v>
      </c>
    </row>
    <row r="10" spans="1:5" ht="20.100000000000001" customHeight="1" x14ac:dyDescent="0.35">
      <c r="A10" s="190" t="s">
        <v>98</v>
      </c>
      <c r="B10" s="212" t="s">
        <v>102</v>
      </c>
      <c r="C10" s="190">
        <v>3</v>
      </c>
      <c r="D10" s="190">
        <v>7</v>
      </c>
      <c r="E10" s="190">
        <v>10</v>
      </c>
    </row>
    <row r="11" spans="1:5" ht="20.100000000000001" customHeight="1" x14ac:dyDescent="0.35">
      <c r="A11" s="192" t="s">
        <v>98</v>
      </c>
      <c r="B11" s="215" t="s">
        <v>103</v>
      </c>
      <c r="C11" s="192">
        <v>11</v>
      </c>
      <c r="D11" s="192">
        <v>8</v>
      </c>
      <c r="E11" s="192">
        <v>19</v>
      </c>
    </row>
    <row r="12" spans="1:5" ht="20.100000000000001" customHeight="1" x14ac:dyDescent="0.35">
      <c r="A12" s="190" t="s">
        <v>98</v>
      </c>
      <c r="B12" s="212" t="s">
        <v>104</v>
      </c>
      <c r="C12" s="190">
        <v>3</v>
      </c>
      <c r="D12" s="190">
        <v>23</v>
      </c>
      <c r="E12" s="190">
        <v>26</v>
      </c>
    </row>
    <row r="13" spans="1:5" ht="20.100000000000001" customHeight="1" x14ac:dyDescent="0.35">
      <c r="A13" s="192" t="s">
        <v>98</v>
      </c>
      <c r="B13" s="215" t="s">
        <v>105</v>
      </c>
      <c r="C13" s="192">
        <v>4</v>
      </c>
      <c r="D13" s="192">
        <v>21</v>
      </c>
      <c r="E13" s="192">
        <v>25</v>
      </c>
    </row>
    <row r="14" spans="1:5" ht="20.100000000000001" customHeight="1" x14ac:dyDescent="0.35">
      <c r="A14" s="190" t="s">
        <v>98</v>
      </c>
      <c r="B14" s="212" t="s">
        <v>106</v>
      </c>
      <c r="C14" s="190">
        <v>3</v>
      </c>
      <c r="D14" s="190">
        <v>26</v>
      </c>
      <c r="E14" s="190">
        <v>29</v>
      </c>
    </row>
    <row r="15" spans="1:5" ht="20.100000000000001" customHeight="1" x14ac:dyDescent="0.35">
      <c r="A15" s="192" t="s">
        <v>107</v>
      </c>
      <c r="B15" s="215" t="s">
        <v>108</v>
      </c>
      <c r="C15" s="192">
        <v>5</v>
      </c>
      <c r="D15" s="192">
        <v>6</v>
      </c>
      <c r="E15" s="192">
        <v>11</v>
      </c>
    </row>
    <row r="16" spans="1:5" ht="20.100000000000001" customHeight="1" x14ac:dyDescent="0.35">
      <c r="A16" s="190" t="s">
        <v>107</v>
      </c>
      <c r="B16" s="212" t="s">
        <v>109</v>
      </c>
      <c r="C16" s="190">
        <v>5</v>
      </c>
      <c r="D16" s="190">
        <v>3</v>
      </c>
      <c r="E16" s="190">
        <v>8</v>
      </c>
    </row>
    <row r="17" spans="1:5" ht="20.100000000000001" customHeight="1" x14ac:dyDescent="0.35">
      <c r="A17" s="192" t="s">
        <v>110</v>
      </c>
      <c r="B17" s="215" t="s">
        <v>111</v>
      </c>
      <c r="C17" s="192">
        <v>3</v>
      </c>
      <c r="D17" s="192">
        <v>19</v>
      </c>
      <c r="E17" s="192">
        <v>22</v>
      </c>
    </row>
    <row r="18" spans="1:5" ht="20.100000000000001" customHeight="1" x14ac:dyDescent="0.35">
      <c r="A18" s="190" t="s">
        <v>110</v>
      </c>
      <c r="B18" s="212" t="s">
        <v>112</v>
      </c>
      <c r="C18" s="190">
        <v>6</v>
      </c>
      <c r="D18" s="190">
        <v>9</v>
      </c>
      <c r="E18" s="190">
        <v>15</v>
      </c>
    </row>
    <row r="19" spans="1:5" ht="20.100000000000001" customHeight="1" x14ac:dyDescent="0.35">
      <c r="A19" s="192" t="s">
        <v>110</v>
      </c>
      <c r="B19" s="215" t="s">
        <v>113</v>
      </c>
      <c r="C19" s="192">
        <v>6</v>
      </c>
      <c r="D19" s="192">
        <v>11</v>
      </c>
      <c r="E19" s="192">
        <v>17</v>
      </c>
    </row>
    <row r="20" spans="1:5" ht="20.100000000000001" customHeight="1" x14ac:dyDescent="0.35">
      <c r="A20" s="190" t="s">
        <v>110</v>
      </c>
      <c r="B20" s="212" t="s">
        <v>114</v>
      </c>
      <c r="C20" s="190">
        <v>4</v>
      </c>
      <c r="D20" s="190">
        <v>7</v>
      </c>
      <c r="E20" s="190">
        <v>11</v>
      </c>
    </row>
    <row r="21" spans="1:5" ht="20.100000000000001" customHeight="1" x14ac:dyDescent="0.35">
      <c r="A21" s="192" t="s">
        <v>110</v>
      </c>
      <c r="B21" s="215" t="s">
        <v>115</v>
      </c>
      <c r="C21" s="192">
        <v>3</v>
      </c>
      <c r="D21" s="192">
        <v>8</v>
      </c>
      <c r="E21" s="192">
        <v>11</v>
      </c>
    </row>
    <row r="22" spans="1:5" ht="20.100000000000001" customHeight="1" x14ac:dyDescent="0.35">
      <c r="A22" s="190" t="s">
        <v>110</v>
      </c>
      <c r="B22" s="212" t="s">
        <v>116</v>
      </c>
      <c r="C22" s="190">
        <v>2</v>
      </c>
      <c r="D22" s="190">
        <v>9</v>
      </c>
      <c r="E22" s="190">
        <v>11</v>
      </c>
    </row>
    <row r="23" spans="1:5" ht="20.100000000000001" customHeight="1" x14ac:dyDescent="0.35">
      <c r="A23" s="192" t="s">
        <v>110</v>
      </c>
      <c r="B23" s="215" t="s">
        <v>117</v>
      </c>
      <c r="C23" s="192">
        <v>5</v>
      </c>
      <c r="D23" s="192">
        <v>8</v>
      </c>
      <c r="E23" s="192">
        <v>13</v>
      </c>
    </row>
    <row r="24" spans="1:5" ht="20.100000000000001" customHeight="1" x14ac:dyDescent="0.35">
      <c r="A24" s="190" t="s">
        <v>110</v>
      </c>
      <c r="B24" s="212" t="s">
        <v>118</v>
      </c>
      <c r="C24" s="190">
        <v>4</v>
      </c>
      <c r="D24" s="190">
        <v>15</v>
      </c>
      <c r="E24" s="190">
        <v>19</v>
      </c>
    </row>
    <row r="25" spans="1:5" ht="20.100000000000001" customHeight="1" x14ac:dyDescent="0.35">
      <c r="A25" s="192" t="s">
        <v>110</v>
      </c>
      <c r="B25" s="215" t="s">
        <v>119</v>
      </c>
      <c r="C25" s="192">
        <v>4</v>
      </c>
      <c r="D25" s="192">
        <v>15</v>
      </c>
      <c r="E25" s="192">
        <v>19</v>
      </c>
    </row>
    <row r="26" spans="1:5" ht="20.100000000000001" customHeight="1" x14ac:dyDescent="0.35">
      <c r="A26" s="190" t="s">
        <v>110</v>
      </c>
      <c r="B26" s="212" t="s">
        <v>120</v>
      </c>
      <c r="C26" s="190">
        <v>4</v>
      </c>
      <c r="D26" s="190">
        <v>9</v>
      </c>
      <c r="E26" s="190">
        <v>13</v>
      </c>
    </row>
    <row r="27" spans="1:5" ht="20.100000000000001" customHeight="1" x14ac:dyDescent="0.35">
      <c r="A27" s="192" t="s">
        <v>110</v>
      </c>
      <c r="B27" s="215" t="s">
        <v>121</v>
      </c>
      <c r="C27" s="192">
        <v>2</v>
      </c>
      <c r="D27" s="192">
        <v>11</v>
      </c>
      <c r="E27" s="192">
        <v>13</v>
      </c>
    </row>
    <row r="28" spans="1:5" ht="20.100000000000001" customHeight="1" x14ac:dyDescent="0.35">
      <c r="A28" s="190" t="s">
        <v>110</v>
      </c>
      <c r="B28" s="212" t="s">
        <v>122</v>
      </c>
      <c r="C28" s="190">
        <v>4</v>
      </c>
      <c r="D28" s="190">
        <v>23</v>
      </c>
      <c r="E28" s="190">
        <v>27</v>
      </c>
    </row>
    <row r="29" spans="1:5" ht="20.100000000000001" customHeight="1" x14ac:dyDescent="0.35">
      <c r="A29" s="192" t="s">
        <v>110</v>
      </c>
      <c r="B29" s="215" t="s">
        <v>123</v>
      </c>
      <c r="C29" s="192">
        <v>2</v>
      </c>
      <c r="D29" s="192">
        <v>31</v>
      </c>
      <c r="E29" s="192">
        <v>33</v>
      </c>
    </row>
    <row r="30" spans="1:5" ht="20.100000000000001" customHeight="1" x14ac:dyDescent="0.35">
      <c r="A30" s="190" t="s">
        <v>110</v>
      </c>
      <c r="B30" s="212" t="s">
        <v>124</v>
      </c>
      <c r="C30" s="190">
        <v>10</v>
      </c>
      <c r="D30" s="190">
        <v>3</v>
      </c>
      <c r="E30" s="190">
        <v>13</v>
      </c>
    </row>
    <row r="31" spans="1:5" ht="20.100000000000001" customHeight="1" x14ac:dyDescent="0.35">
      <c r="A31" s="192" t="s">
        <v>110</v>
      </c>
      <c r="B31" s="215" t="s">
        <v>125</v>
      </c>
      <c r="C31" s="192">
        <v>3</v>
      </c>
      <c r="D31" s="192">
        <v>7</v>
      </c>
      <c r="E31" s="192">
        <v>10</v>
      </c>
    </row>
    <row r="32" spans="1:5" ht="20.100000000000001" customHeight="1" x14ac:dyDescent="0.35">
      <c r="A32" s="190" t="s">
        <v>110</v>
      </c>
      <c r="B32" s="212" t="s">
        <v>126</v>
      </c>
      <c r="C32" s="190">
        <v>3</v>
      </c>
      <c r="D32" s="190">
        <v>7</v>
      </c>
      <c r="E32" s="190">
        <v>10</v>
      </c>
    </row>
    <row r="33" spans="1:5" ht="20.100000000000001" customHeight="1" x14ac:dyDescent="0.35">
      <c r="A33" s="192" t="s">
        <v>110</v>
      </c>
      <c r="B33" s="215" t="s">
        <v>127</v>
      </c>
      <c r="C33" s="192">
        <v>3</v>
      </c>
      <c r="D33" s="192">
        <v>15</v>
      </c>
      <c r="E33" s="192">
        <v>18</v>
      </c>
    </row>
    <row r="34" spans="1:5" ht="20.100000000000001" customHeight="1" x14ac:dyDescent="0.35">
      <c r="A34" s="190" t="s">
        <v>110</v>
      </c>
      <c r="B34" s="212" t="s">
        <v>128</v>
      </c>
      <c r="C34" s="190">
        <v>4</v>
      </c>
      <c r="D34" s="190">
        <v>12</v>
      </c>
      <c r="E34" s="190">
        <v>16</v>
      </c>
    </row>
    <row r="35" spans="1:5" ht="20.100000000000001" customHeight="1" x14ac:dyDescent="0.35">
      <c r="A35" s="192" t="s">
        <v>110</v>
      </c>
      <c r="B35" s="215" t="s">
        <v>129</v>
      </c>
      <c r="C35" s="192">
        <v>7</v>
      </c>
      <c r="D35" s="192">
        <v>8</v>
      </c>
      <c r="E35" s="192">
        <v>15</v>
      </c>
    </row>
    <row r="36" spans="1:5" ht="20.100000000000001" customHeight="1" x14ac:dyDescent="0.35">
      <c r="A36" s="190" t="s">
        <v>110</v>
      </c>
      <c r="B36" s="212" t="s">
        <v>130</v>
      </c>
      <c r="C36" s="190">
        <v>5</v>
      </c>
      <c r="D36" s="190">
        <v>8</v>
      </c>
      <c r="E36" s="190">
        <v>13</v>
      </c>
    </row>
    <row r="37" spans="1:5" ht="20.100000000000001" customHeight="1" x14ac:dyDescent="0.35">
      <c r="A37" s="192" t="s">
        <v>110</v>
      </c>
      <c r="B37" s="215" t="s">
        <v>131</v>
      </c>
      <c r="C37" s="192">
        <v>4</v>
      </c>
      <c r="D37" s="192">
        <v>20</v>
      </c>
      <c r="E37" s="192">
        <v>24</v>
      </c>
    </row>
    <row r="38" spans="1:5" ht="20.100000000000001" customHeight="1" x14ac:dyDescent="0.35">
      <c r="A38" s="190" t="s">
        <v>110</v>
      </c>
      <c r="B38" s="212" t="s">
        <v>132</v>
      </c>
      <c r="C38" s="190">
        <v>2</v>
      </c>
      <c r="D38" s="190">
        <v>7</v>
      </c>
      <c r="E38" s="190">
        <v>9</v>
      </c>
    </row>
    <row r="39" spans="1:5" ht="20.100000000000001" customHeight="1" x14ac:dyDescent="0.35">
      <c r="A39" s="192" t="s">
        <v>110</v>
      </c>
      <c r="B39" s="215" t="s">
        <v>133</v>
      </c>
      <c r="C39" s="192">
        <v>4</v>
      </c>
      <c r="D39" s="192">
        <v>20</v>
      </c>
      <c r="E39" s="192">
        <v>24</v>
      </c>
    </row>
    <row r="40" spans="1:5" ht="20.100000000000001" customHeight="1" x14ac:dyDescent="0.35">
      <c r="A40" s="190" t="s">
        <v>110</v>
      </c>
      <c r="B40" s="212" t="s">
        <v>134</v>
      </c>
      <c r="C40" s="190">
        <v>4</v>
      </c>
      <c r="D40" s="190">
        <v>4</v>
      </c>
      <c r="E40" s="190">
        <v>8</v>
      </c>
    </row>
    <row r="41" spans="1:5" ht="20.100000000000001" customHeight="1" x14ac:dyDescent="0.35">
      <c r="A41" s="192" t="s">
        <v>110</v>
      </c>
      <c r="B41" s="215" t="s">
        <v>135</v>
      </c>
      <c r="C41" s="192">
        <v>3</v>
      </c>
      <c r="D41" s="192">
        <v>11</v>
      </c>
      <c r="E41" s="192">
        <v>14</v>
      </c>
    </row>
    <row r="42" spans="1:5" ht="20.100000000000001" customHeight="1" x14ac:dyDescent="0.35">
      <c r="A42" s="190" t="s">
        <v>110</v>
      </c>
      <c r="B42" s="212" t="s">
        <v>136</v>
      </c>
      <c r="C42" s="190">
        <v>14</v>
      </c>
      <c r="D42" s="190">
        <v>26</v>
      </c>
      <c r="E42" s="190">
        <v>40</v>
      </c>
    </row>
    <row r="43" spans="1:5" ht="20.100000000000001" customHeight="1" x14ac:dyDescent="0.35">
      <c r="A43" s="192" t="s">
        <v>110</v>
      </c>
      <c r="B43" s="215" t="s">
        <v>137</v>
      </c>
      <c r="C43" s="192">
        <v>4</v>
      </c>
      <c r="D43" s="192">
        <v>16</v>
      </c>
      <c r="E43" s="192">
        <v>20</v>
      </c>
    </row>
    <row r="44" spans="1:5" ht="20.100000000000001" customHeight="1" x14ac:dyDescent="0.35">
      <c r="A44" s="190" t="s">
        <v>138</v>
      </c>
      <c r="B44" s="212" t="s">
        <v>139</v>
      </c>
      <c r="C44" s="190">
        <v>3</v>
      </c>
      <c r="D44" s="190">
        <v>6</v>
      </c>
      <c r="E44" s="190">
        <v>9</v>
      </c>
    </row>
    <row r="45" spans="1:5" ht="20.100000000000001" customHeight="1" x14ac:dyDescent="0.35">
      <c r="A45" s="192" t="s">
        <v>138</v>
      </c>
      <c r="B45" s="215" t="s">
        <v>140</v>
      </c>
      <c r="C45" s="192">
        <v>3</v>
      </c>
      <c r="D45" s="192">
        <v>9</v>
      </c>
      <c r="E45" s="192">
        <v>12</v>
      </c>
    </row>
    <row r="46" spans="1:5" ht="20.100000000000001" customHeight="1" x14ac:dyDescent="0.35">
      <c r="A46" s="190" t="s">
        <v>138</v>
      </c>
      <c r="B46" s="212" t="s">
        <v>141</v>
      </c>
      <c r="C46" s="190">
        <v>6</v>
      </c>
      <c r="D46" s="190">
        <v>6</v>
      </c>
      <c r="E46" s="190">
        <v>12</v>
      </c>
    </row>
    <row r="47" spans="1:5" ht="20.100000000000001" customHeight="1" x14ac:dyDescent="0.35">
      <c r="A47" s="192" t="s">
        <v>138</v>
      </c>
      <c r="B47" s="215" t="s">
        <v>142</v>
      </c>
      <c r="C47" s="192">
        <v>7</v>
      </c>
      <c r="D47" s="192">
        <v>6</v>
      </c>
      <c r="E47" s="192">
        <v>13</v>
      </c>
    </row>
    <row r="48" spans="1:5" ht="20.100000000000001" customHeight="1" x14ac:dyDescent="0.35">
      <c r="A48" s="190" t="s">
        <v>143</v>
      </c>
      <c r="B48" s="212" t="s">
        <v>144</v>
      </c>
      <c r="C48" s="190">
        <v>6</v>
      </c>
      <c r="D48" s="190">
        <v>25</v>
      </c>
      <c r="E48" s="190">
        <v>31</v>
      </c>
    </row>
    <row r="49" spans="1:5" ht="20.100000000000001" customHeight="1" x14ac:dyDescent="0.35">
      <c r="A49" s="192" t="s">
        <v>143</v>
      </c>
      <c r="B49" s="215" t="s">
        <v>145</v>
      </c>
      <c r="C49" s="192">
        <v>6</v>
      </c>
      <c r="D49" s="192">
        <v>25</v>
      </c>
      <c r="E49" s="192">
        <v>31</v>
      </c>
    </row>
    <row r="50" spans="1:5" ht="20.100000000000001" customHeight="1" x14ac:dyDescent="0.35">
      <c r="A50" s="190" t="s">
        <v>143</v>
      </c>
      <c r="B50" s="212" t="s">
        <v>146</v>
      </c>
      <c r="C50" s="190">
        <v>5</v>
      </c>
      <c r="D50" s="190">
        <v>21</v>
      </c>
      <c r="E50" s="190">
        <v>26</v>
      </c>
    </row>
    <row r="51" spans="1:5" ht="20.100000000000001" customHeight="1" x14ac:dyDescent="0.35">
      <c r="A51" s="192" t="s">
        <v>143</v>
      </c>
      <c r="B51" s="215" t="s">
        <v>147</v>
      </c>
      <c r="C51" s="192">
        <v>11</v>
      </c>
      <c r="D51" s="192">
        <v>20</v>
      </c>
      <c r="E51" s="192">
        <v>31</v>
      </c>
    </row>
    <row r="52" spans="1:5" ht="20.100000000000001" customHeight="1" x14ac:dyDescent="0.35">
      <c r="A52" s="190" t="s">
        <v>143</v>
      </c>
      <c r="B52" s="212" t="s">
        <v>148</v>
      </c>
      <c r="C52" s="190">
        <v>7</v>
      </c>
      <c r="D52" s="190">
        <v>11</v>
      </c>
      <c r="E52" s="190">
        <v>18</v>
      </c>
    </row>
    <row r="53" spans="1:5" ht="20.100000000000001" customHeight="1" x14ac:dyDescent="0.35">
      <c r="A53" s="192" t="s">
        <v>149</v>
      </c>
      <c r="B53" s="215" t="s">
        <v>150</v>
      </c>
      <c r="C53" s="192">
        <v>6</v>
      </c>
      <c r="D53" s="192">
        <v>11</v>
      </c>
      <c r="E53" s="192">
        <v>17</v>
      </c>
    </row>
    <row r="54" spans="1:5" ht="20.100000000000001" customHeight="1" x14ac:dyDescent="0.35">
      <c r="A54" s="190" t="s">
        <v>151</v>
      </c>
      <c r="B54" s="212" t="s">
        <v>152</v>
      </c>
      <c r="C54" s="190">
        <v>3</v>
      </c>
      <c r="D54" s="190">
        <v>1</v>
      </c>
      <c r="E54" s="190">
        <v>4</v>
      </c>
    </row>
    <row r="55" spans="1:5" ht="20.100000000000001" customHeight="1" x14ac:dyDescent="0.35">
      <c r="A55" s="192" t="s">
        <v>153</v>
      </c>
      <c r="B55" s="215" t="s">
        <v>154</v>
      </c>
      <c r="C55" s="192">
        <v>1</v>
      </c>
      <c r="D55" s="192">
        <v>13</v>
      </c>
      <c r="E55" s="192">
        <v>14</v>
      </c>
    </row>
    <row r="56" spans="1:5" ht="20.100000000000001" customHeight="1" x14ac:dyDescent="0.35">
      <c r="A56" s="190" t="s">
        <v>153</v>
      </c>
      <c r="B56" s="212" t="s">
        <v>155</v>
      </c>
      <c r="C56" s="190">
        <v>2</v>
      </c>
      <c r="D56" s="190">
        <v>7</v>
      </c>
      <c r="E56" s="190">
        <v>9</v>
      </c>
    </row>
    <row r="57" spans="1:5" ht="20.100000000000001" customHeight="1" x14ac:dyDescent="0.35">
      <c r="A57" s="192" t="s">
        <v>153</v>
      </c>
      <c r="B57" s="215" t="s">
        <v>156</v>
      </c>
      <c r="C57" s="192">
        <v>2</v>
      </c>
      <c r="D57" s="192">
        <v>12</v>
      </c>
      <c r="E57" s="192">
        <v>14</v>
      </c>
    </row>
    <row r="58" spans="1:5" ht="20.100000000000001" customHeight="1" x14ac:dyDescent="0.35">
      <c r="A58" s="190" t="s">
        <v>153</v>
      </c>
      <c r="B58" s="212" t="s">
        <v>157</v>
      </c>
      <c r="C58" s="190">
        <v>6</v>
      </c>
      <c r="D58" s="190">
        <v>5</v>
      </c>
      <c r="E58" s="190">
        <v>11</v>
      </c>
    </row>
    <row r="59" spans="1:5" ht="20.100000000000001" customHeight="1" x14ac:dyDescent="0.35">
      <c r="A59" s="192" t="s">
        <v>153</v>
      </c>
      <c r="B59" s="215" t="s">
        <v>158</v>
      </c>
      <c r="C59" s="192">
        <v>3</v>
      </c>
      <c r="D59" s="192">
        <v>8</v>
      </c>
      <c r="E59" s="192">
        <v>11</v>
      </c>
    </row>
    <row r="60" spans="1:5" ht="20.100000000000001" customHeight="1" x14ac:dyDescent="0.35">
      <c r="A60" s="190" t="s">
        <v>153</v>
      </c>
      <c r="B60" s="212" t="s">
        <v>159</v>
      </c>
      <c r="C60" s="190">
        <v>2</v>
      </c>
      <c r="D60" s="190">
        <v>11</v>
      </c>
      <c r="E60" s="190">
        <v>13</v>
      </c>
    </row>
    <row r="61" spans="1:5" ht="20.100000000000001" customHeight="1" x14ac:dyDescent="0.35">
      <c r="A61" s="192" t="s">
        <v>153</v>
      </c>
      <c r="B61" s="215" t="s">
        <v>160</v>
      </c>
      <c r="C61" s="192">
        <v>2</v>
      </c>
      <c r="D61" s="192">
        <v>10</v>
      </c>
      <c r="E61" s="192">
        <v>12</v>
      </c>
    </row>
    <row r="62" spans="1:5" ht="20.100000000000001" customHeight="1" x14ac:dyDescent="0.35">
      <c r="A62" s="190" t="s">
        <v>153</v>
      </c>
      <c r="B62" s="212" t="s">
        <v>161</v>
      </c>
      <c r="C62" s="190">
        <v>2</v>
      </c>
      <c r="D62" s="190">
        <v>7</v>
      </c>
      <c r="E62" s="190">
        <v>9</v>
      </c>
    </row>
    <row r="63" spans="1:5" ht="20.100000000000001" customHeight="1" x14ac:dyDescent="0.35">
      <c r="A63" s="192" t="s">
        <v>153</v>
      </c>
      <c r="B63" s="215" t="s">
        <v>162</v>
      </c>
      <c r="C63" s="192">
        <v>8</v>
      </c>
      <c r="D63" s="192">
        <v>6</v>
      </c>
      <c r="E63" s="192">
        <v>14</v>
      </c>
    </row>
    <row r="64" spans="1:5" ht="20.100000000000001" customHeight="1" x14ac:dyDescent="0.35">
      <c r="A64" s="190" t="s">
        <v>153</v>
      </c>
      <c r="B64" s="212" t="s">
        <v>163</v>
      </c>
      <c r="C64" s="190">
        <v>4</v>
      </c>
      <c r="D64" s="190">
        <v>14</v>
      </c>
      <c r="E64" s="190">
        <v>18</v>
      </c>
    </row>
    <row r="65" spans="1:5" ht="20.100000000000001" customHeight="1" x14ac:dyDescent="0.35">
      <c r="A65" s="192" t="s">
        <v>153</v>
      </c>
      <c r="B65" s="215" t="s">
        <v>164</v>
      </c>
      <c r="C65" s="192">
        <v>3</v>
      </c>
      <c r="D65" s="192">
        <v>8</v>
      </c>
      <c r="E65" s="192">
        <v>11</v>
      </c>
    </row>
    <row r="66" spans="1:5" ht="20.100000000000001" customHeight="1" x14ac:dyDescent="0.35">
      <c r="A66" s="190" t="s">
        <v>153</v>
      </c>
      <c r="B66" s="212" t="s">
        <v>165</v>
      </c>
      <c r="C66" s="190">
        <v>4</v>
      </c>
      <c r="D66" s="190">
        <v>9</v>
      </c>
      <c r="E66" s="190">
        <v>13</v>
      </c>
    </row>
    <row r="67" spans="1:5" ht="20.100000000000001" customHeight="1" x14ac:dyDescent="0.35">
      <c r="A67" s="192" t="s">
        <v>153</v>
      </c>
      <c r="B67" s="215" t="s">
        <v>166</v>
      </c>
      <c r="C67" s="192">
        <v>2</v>
      </c>
      <c r="D67" s="192">
        <v>21</v>
      </c>
      <c r="E67" s="192">
        <v>23</v>
      </c>
    </row>
    <row r="68" spans="1:5" ht="20.100000000000001" customHeight="1" x14ac:dyDescent="0.35">
      <c r="A68" s="190" t="s">
        <v>153</v>
      </c>
      <c r="B68" s="212" t="s">
        <v>167</v>
      </c>
      <c r="C68" s="190">
        <v>2</v>
      </c>
      <c r="D68" s="190">
        <v>4</v>
      </c>
      <c r="E68" s="190">
        <v>6</v>
      </c>
    </row>
    <row r="69" spans="1:5" ht="20.100000000000001" customHeight="1" x14ac:dyDescent="0.35">
      <c r="A69" s="192" t="s">
        <v>153</v>
      </c>
      <c r="B69" s="215" t="s">
        <v>168</v>
      </c>
      <c r="C69" s="192">
        <v>4</v>
      </c>
      <c r="D69" s="192">
        <v>13</v>
      </c>
      <c r="E69" s="192">
        <v>17</v>
      </c>
    </row>
    <row r="70" spans="1:5" ht="20.100000000000001" customHeight="1" x14ac:dyDescent="0.35">
      <c r="A70" s="190" t="s">
        <v>153</v>
      </c>
      <c r="B70" s="212" t="s">
        <v>169</v>
      </c>
      <c r="C70" s="190">
        <v>3</v>
      </c>
      <c r="D70" s="190">
        <v>11</v>
      </c>
      <c r="E70" s="190">
        <v>14</v>
      </c>
    </row>
    <row r="71" spans="1:5" ht="20.100000000000001" customHeight="1" x14ac:dyDescent="0.35">
      <c r="A71" s="192" t="s">
        <v>153</v>
      </c>
      <c r="B71" s="215" t="s">
        <v>170</v>
      </c>
      <c r="C71" s="192">
        <v>3</v>
      </c>
      <c r="D71" s="192">
        <v>9</v>
      </c>
      <c r="E71" s="192">
        <v>12</v>
      </c>
    </row>
    <row r="72" spans="1:5" ht="20.100000000000001" customHeight="1" x14ac:dyDescent="0.35">
      <c r="A72" s="190" t="s">
        <v>153</v>
      </c>
      <c r="B72" s="212" t="s">
        <v>171</v>
      </c>
      <c r="C72" s="190">
        <v>3</v>
      </c>
      <c r="D72" s="190">
        <v>11</v>
      </c>
      <c r="E72" s="190">
        <v>14</v>
      </c>
    </row>
    <row r="73" spans="1:5" ht="20.100000000000001" customHeight="1" x14ac:dyDescent="0.35">
      <c r="A73" s="192" t="s">
        <v>172</v>
      </c>
      <c r="B73" s="215" t="s">
        <v>173</v>
      </c>
      <c r="C73" s="192">
        <v>3</v>
      </c>
      <c r="D73" s="192">
        <v>4</v>
      </c>
      <c r="E73" s="192">
        <v>7</v>
      </c>
    </row>
    <row r="74" spans="1:5" ht="20.100000000000001" customHeight="1" x14ac:dyDescent="0.35">
      <c r="A74" s="190" t="s">
        <v>172</v>
      </c>
      <c r="B74" s="212" t="s">
        <v>174</v>
      </c>
      <c r="C74" s="190">
        <v>4</v>
      </c>
      <c r="D74" s="190">
        <v>4</v>
      </c>
      <c r="E74" s="190">
        <v>8</v>
      </c>
    </row>
    <row r="75" spans="1:5" ht="20.100000000000001" customHeight="1" x14ac:dyDescent="0.35">
      <c r="A75" s="192" t="s">
        <v>172</v>
      </c>
      <c r="B75" s="215" t="s">
        <v>175</v>
      </c>
      <c r="C75" s="192">
        <v>3</v>
      </c>
      <c r="D75" s="192">
        <v>4</v>
      </c>
      <c r="E75" s="192">
        <v>7</v>
      </c>
    </row>
    <row r="76" spans="1:5" ht="20.100000000000001" customHeight="1" x14ac:dyDescent="0.35">
      <c r="A76" s="190" t="s">
        <v>172</v>
      </c>
      <c r="B76" s="212" t="s">
        <v>176</v>
      </c>
      <c r="C76" s="190">
        <v>3</v>
      </c>
      <c r="D76" s="190">
        <v>7</v>
      </c>
      <c r="E76" s="190">
        <v>10</v>
      </c>
    </row>
    <row r="77" spans="1:5" ht="20.100000000000001" customHeight="1" x14ac:dyDescent="0.35">
      <c r="A77" s="192" t="s">
        <v>172</v>
      </c>
      <c r="B77" s="215" t="s">
        <v>177</v>
      </c>
      <c r="C77" s="192">
        <v>7</v>
      </c>
      <c r="D77" s="192">
        <v>6</v>
      </c>
      <c r="E77" s="192">
        <v>13</v>
      </c>
    </row>
    <row r="78" spans="1:5" ht="20.100000000000001" customHeight="1" x14ac:dyDescent="0.35">
      <c r="A78" s="190" t="s">
        <v>172</v>
      </c>
      <c r="B78" s="212" t="s">
        <v>178</v>
      </c>
      <c r="C78" s="190">
        <v>4</v>
      </c>
      <c r="D78" s="190">
        <v>9</v>
      </c>
      <c r="E78" s="190">
        <v>13</v>
      </c>
    </row>
    <row r="79" spans="1:5" ht="20.100000000000001" customHeight="1" x14ac:dyDescent="0.35">
      <c r="A79" s="192" t="s">
        <v>172</v>
      </c>
      <c r="B79" s="215" t="s">
        <v>179</v>
      </c>
      <c r="C79" s="192">
        <v>2</v>
      </c>
      <c r="D79" s="192">
        <v>6</v>
      </c>
      <c r="E79" s="192">
        <v>8</v>
      </c>
    </row>
    <row r="80" spans="1:5" ht="20.100000000000001" customHeight="1" x14ac:dyDescent="0.35">
      <c r="A80" s="190" t="s">
        <v>172</v>
      </c>
      <c r="B80" s="212" t="s">
        <v>180</v>
      </c>
      <c r="C80" s="190">
        <v>3</v>
      </c>
      <c r="D80" s="190">
        <v>12</v>
      </c>
      <c r="E80" s="190">
        <v>15</v>
      </c>
    </row>
    <row r="81" spans="1:5" ht="20.100000000000001" customHeight="1" x14ac:dyDescent="0.35">
      <c r="A81" s="192" t="s">
        <v>172</v>
      </c>
      <c r="B81" s="215" t="s">
        <v>181</v>
      </c>
      <c r="C81" s="192">
        <v>5</v>
      </c>
      <c r="D81" s="192">
        <v>5</v>
      </c>
      <c r="E81" s="192">
        <v>10</v>
      </c>
    </row>
    <row r="82" spans="1:5" ht="20.100000000000001" customHeight="1" x14ac:dyDescent="0.35">
      <c r="A82" s="190" t="s">
        <v>172</v>
      </c>
      <c r="B82" s="212" t="s">
        <v>182</v>
      </c>
      <c r="C82" s="190">
        <v>3</v>
      </c>
      <c r="D82" s="190">
        <v>3</v>
      </c>
      <c r="E82" s="190">
        <v>6</v>
      </c>
    </row>
    <row r="83" spans="1:5" ht="20.100000000000001" customHeight="1" x14ac:dyDescent="0.35">
      <c r="A83" s="192" t="s">
        <v>172</v>
      </c>
      <c r="B83" s="215" t="s">
        <v>183</v>
      </c>
      <c r="C83" s="192">
        <v>8</v>
      </c>
      <c r="D83" s="192">
        <v>13</v>
      </c>
      <c r="E83" s="192">
        <v>21</v>
      </c>
    </row>
    <row r="84" spans="1:5" ht="20.100000000000001" customHeight="1" x14ac:dyDescent="0.35">
      <c r="A84" s="190" t="s">
        <v>172</v>
      </c>
      <c r="B84" s="212" t="s">
        <v>184</v>
      </c>
      <c r="C84" s="190">
        <v>3</v>
      </c>
      <c r="D84" s="190">
        <v>10</v>
      </c>
      <c r="E84" s="190">
        <v>13</v>
      </c>
    </row>
    <row r="85" spans="1:5" ht="20.100000000000001" customHeight="1" x14ac:dyDescent="0.35">
      <c r="A85" s="192" t="s">
        <v>172</v>
      </c>
      <c r="B85" s="215" t="s">
        <v>185</v>
      </c>
      <c r="C85" s="192">
        <v>3</v>
      </c>
      <c r="D85" s="192">
        <v>2</v>
      </c>
      <c r="E85" s="192">
        <v>5</v>
      </c>
    </row>
    <row r="86" spans="1:5" ht="20.100000000000001" customHeight="1" x14ac:dyDescent="0.35">
      <c r="A86" s="190" t="s">
        <v>172</v>
      </c>
      <c r="B86" s="212" t="s">
        <v>186</v>
      </c>
      <c r="C86" s="190">
        <v>2</v>
      </c>
      <c r="D86" s="190">
        <v>9</v>
      </c>
      <c r="E86" s="190">
        <v>11</v>
      </c>
    </row>
    <row r="87" spans="1:5" ht="20.100000000000001" customHeight="1" x14ac:dyDescent="0.35">
      <c r="A87" s="192" t="s">
        <v>172</v>
      </c>
      <c r="B87" s="215" t="s">
        <v>187</v>
      </c>
      <c r="C87" s="192">
        <v>2</v>
      </c>
      <c r="D87" s="192">
        <v>3</v>
      </c>
      <c r="E87" s="192">
        <v>5</v>
      </c>
    </row>
    <row r="88" spans="1:5" ht="20.100000000000001" customHeight="1" x14ac:dyDescent="0.35">
      <c r="A88" s="190" t="s">
        <v>188</v>
      </c>
      <c r="B88" s="212" t="s">
        <v>189</v>
      </c>
      <c r="C88" s="190">
        <v>1</v>
      </c>
      <c r="D88" s="190">
        <v>7</v>
      </c>
      <c r="E88" s="190">
        <v>8</v>
      </c>
    </row>
    <row r="89" spans="1:5" ht="20.100000000000001" customHeight="1" x14ac:dyDescent="0.35">
      <c r="A89" s="192" t="s">
        <v>188</v>
      </c>
      <c r="B89" s="215" t="s">
        <v>190</v>
      </c>
      <c r="C89" s="192">
        <v>5</v>
      </c>
      <c r="D89" s="192">
        <v>9</v>
      </c>
      <c r="E89" s="192">
        <v>14</v>
      </c>
    </row>
    <row r="90" spans="1:5" ht="20.100000000000001" customHeight="1" x14ac:dyDescent="0.35">
      <c r="A90" s="190" t="s">
        <v>191</v>
      </c>
      <c r="B90" s="212" t="s">
        <v>192</v>
      </c>
      <c r="C90" s="190">
        <v>10</v>
      </c>
      <c r="D90" s="190">
        <v>8</v>
      </c>
      <c r="E90" s="190">
        <v>18</v>
      </c>
    </row>
    <row r="91" spans="1:5" ht="20.100000000000001" customHeight="1" x14ac:dyDescent="0.35">
      <c r="A91" s="192" t="s">
        <v>191</v>
      </c>
      <c r="B91" s="215" t="s">
        <v>193</v>
      </c>
      <c r="C91" s="192">
        <v>2</v>
      </c>
      <c r="D91" s="192">
        <v>15</v>
      </c>
      <c r="E91" s="192">
        <v>17</v>
      </c>
    </row>
    <row r="92" spans="1:5" ht="20.100000000000001" customHeight="1" x14ac:dyDescent="0.35">
      <c r="A92" s="190" t="s">
        <v>191</v>
      </c>
      <c r="B92" s="212" t="s">
        <v>194</v>
      </c>
      <c r="C92" s="190">
        <v>10</v>
      </c>
      <c r="D92" s="190">
        <v>22</v>
      </c>
      <c r="E92" s="190">
        <v>32</v>
      </c>
    </row>
    <row r="93" spans="1:5" ht="20.100000000000001" customHeight="1" x14ac:dyDescent="0.35">
      <c r="A93" s="192" t="s">
        <v>195</v>
      </c>
      <c r="B93" s="215" t="s">
        <v>196</v>
      </c>
      <c r="C93" s="192">
        <v>2</v>
      </c>
      <c r="D93" s="192">
        <v>12</v>
      </c>
      <c r="E93" s="192">
        <v>14</v>
      </c>
    </row>
    <row r="94" spans="1:5" ht="20.100000000000001" customHeight="1" x14ac:dyDescent="0.35">
      <c r="A94" s="190" t="s">
        <v>195</v>
      </c>
      <c r="B94" s="212" t="s">
        <v>197</v>
      </c>
      <c r="C94" s="190">
        <v>3</v>
      </c>
      <c r="D94" s="190">
        <v>23</v>
      </c>
      <c r="E94" s="190">
        <v>26</v>
      </c>
    </row>
    <row r="95" spans="1:5" ht="20.100000000000001" customHeight="1" x14ac:dyDescent="0.35">
      <c r="A95" s="192" t="s">
        <v>195</v>
      </c>
      <c r="B95" s="215" t="s">
        <v>198</v>
      </c>
      <c r="C95" s="192">
        <v>3</v>
      </c>
      <c r="D95" s="192">
        <v>16</v>
      </c>
      <c r="E95" s="192">
        <v>19</v>
      </c>
    </row>
    <row r="96" spans="1:5" ht="20.100000000000001" customHeight="1" x14ac:dyDescent="0.35">
      <c r="A96" s="190" t="s">
        <v>195</v>
      </c>
      <c r="B96" s="212" t="s">
        <v>199</v>
      </c>
      <c r="C96" s="190">
        <v>5</v>
      </c>
      <c r="D96" s="190">
        <v>13</v>
      </c>
      <c r="E96" s="190">
        <v>18</v>
      </c>
    </row>
    <row r="97" spans="1:5" ht="20.100000000000001" customHeight="1" x14ac:dyDescent="0.35">
      <c r="A97" s="192" t="s">
        <v>195</v>
      </c>
      <c r="B97" s="215" t="s">
        <v>200</v>
      </c>
      <c r="C97" s="192">
        <v>3</v>
      </c>
      <c r="D97" s="192">
        <v>16</v>
      </c>
      <c r="E97" s="192">
        <v>19</v>
      </c>
    </row>
    <row r="98" spans="1:5" ht="20.100000000000001" customHeight="1" x14ac:dyDescent="0.35">
      <c r="A98" s="190" t="s">
        <v>195</v>
      </c>
      <c r="B98" s="212" t="s">
        <v>201</v>
      </c>
      <c r="C98" s="190">
        <v>3</v>
      </c>
      <c r="D98" s="190">
        <v>18</v>
      </c>
      <c r="E98" s="190">
        <v>21</v>
      </c>
    </row>
    <row r="99" spans="1:5" ht="20.100000000000001" customHeight="1" x14ac:dyDescent="0.35">
      <c r="A99" s="192" t="s">
        <v>195</v>
      </c>
      <c r="B99" s="215" t="s">
        <v>202</v>
      </c>
      <c r="C99" s="192">
        <v>4</v>
      </c>
      <c r="D99" s="192">
        <v>8</v>
      </c>
      <c r="E99" s="192">
        <v>12</v>
      </c>
    </row>
    <row r="100" spans="1:5" ht="20.100000000000001" customHeight="1" x14ac:dyDescent="0.35">
      <c r="A100" s="190" t="s">
        <v>195</v>
      </c>
      <c r="B100" s="212" t="s">
        <v>203</v>
      </c>
      <c r="C100" s="190">
        <v>3</v>
      </c>
      <c r="D100" s="190">
        <v>24</v>
      </c>
      <c r="E100" s="190">
        <v>27</v>
      </c>
    </row>
    <row r="101" spans="1:5" ht="20.100000000000001" customHeight="1" x14ac:dyDescent="0.35">
      <c r="A101" s="192" t="s">
        <v>195</v>
      </c>
      <c r="B101" s="215" t="s">
        <v>204</v>
      </c>
      <c r="C101" s="192">
        <v>4</v>
      </c>
      <c r="D101" s="192">
        <v>12</v>
      </c>
      <c r="E101" s="192">
        <v>16</v>
      </c>
    </row>
    <row r="102" spans="1:5" ht="20.100000000000001" customHeight="1" x14ac:dyDescent="0.35">
      <c r="A102" s="190" t="s">
        <v>195</v>
      </c>
      <c r="B102" s="212" t="s">
        <v>205</v>
      </c>
      <c r="C102" s="190">
        <v>2</v>
      </c>
      <c r="D102" s="190">
        <v>19</v>
      </c>
      <c r="E102" s="190">
        <v>21</v>
      </c>
    </row>
    <row r="103" spans="1:5" ht="20.100000000000001" customHeight="1" x14ac:dyDescent="0.35">
      <c r="A103" s="192" t="s">
        <v>195</v>
      </c>
      <c r="B103" s="215" t="s">
        <v>206</v>
      </c>
      <c r="C103" s="192">
        <v>5</v>
      </c>
      <c r="D103" s="192">
        <v>13</v>
      </c>
      <c r="E103" s="192">
        <v>18</v>
      </c>
    </row>
    <row r="104" spans="1:5" ht="20.100000000000001" customHeight="1" x14ac:dyDescent="0.35">
      <c r="A104" s="190" t="s">
        <v>195</v>
      </c>
      <c r="B104" s="212" t="s">
        <v>207</v>
      </c>
      <c r="C104" s="190">
        <v>2</v>
      </c>
      <c r="D104" s="190">
        <v>11</v>
      </c>
      <c r="E104" s="190">
        <v>13</v>
      </c>
    </row>
    <row r="105" spans="1:5" ht="20.100000000000001" customHeight="1" x14ac:dyDescent="0.35">
      <c r="A105" s="192" t="s">
        <v>195</v>
      </c>
      <c r="B105" s="215" t="s">
        <v>208</v>
      </c>
      <c r="C105" s="192">
        <v>11</v>
      </c>
      <c r="D105" s="192">
        <v>1</v>
      </c>
      <c r="E105" s="192">
        <v>12</v>
      </c>
    </row>
    <row r="106" spans="1:5" ht="20.100000000000001" customHeight="1" x14ac:dyDescent="0.35">
      <c r="A106" s="190" t="s">
        <v>209</v>
      </c>
      <c r="B106" s="212" t="s">
        <v>210</v>
      </c>
      <c r="C106" s="190">
        <v>4</v>
      </c>
      <c r="D106" s="190">
        <v>18</v>
      </c>
      <c r="E106" s="190">
        <v>22</v>
      </c>
    </row>
    <row r="107" spans="1:5" ht="20.100000000000001" customHeight="1" x14ac:dyDescent="0.35">
      <c r="A107" s="192" t="s">
        <v>209</v>
      </c>
      <c r="B107" s="215" t="s">
        <v>211</v>
      </c>
      <c r="C107" s="192">
        <v>4</v>
      </c>
      <c r="D107" s="192">
        <v>23</v>
      </c>
      <c r="E107" s="192">
        <v>27</v>
      </c>
    </row>
    <row r="108" spans="1:5" ht="20.100000000000001" customHeight="1" x14ac:dyDescent="0.35">
      <c r="A108" s="190" t="s">
        <v>209</v>
      </c>
      <c r="B108" s="212" t="s">
        <v>212</v>
      </c>
      <c r="C108" s="190">
        <v>3</v>
      </c>
      <c r="D108" s="190">
        <v>18</v>
      </c>
      <c r="E108" s="190">
        <v>21</v>
      </c>
    </row>
    <row r="109" spans="1:5" ht="20.100000000000001" customHeight="1" x14ac:dyDescent="0.35">
      <c r="A109" s="192" t="s">
        <v>209</v>
      </c>
      <c r="B109" s="215" t="s">
        <v>213</v>
      </c>
      <c r="C109" s="192">
        <v>5</v>
      </c>
      <c r="D109" s="192">
        <v>15</v>
      </c>
      <c r="E109" s="192">
        <v>20</v>
      </c>
    </row>
    <row r="110" spans="1:5" ht="20.100000000000001" customHeight="1" x14ac:dyDescent="0.35">
      <c r="A110" s="190" t="s">
        <v>209</v>
      </c>
      <c r="B110" s="212" t="s">
        <v>214</v>
      </c>
      <c r="C110" s="190">
        <v>2</v>
      </c>
      <c r="D110" s="190">
        <v>19</v>
      </c>
      <c r="E110" s="190">
        <v>21</v>
      </c>
    </row>
    <row r="111" spans="1:5" ht="20.100000000000001" customHeight="1" x14ac:dyDescent="0.35">
      <c r="A111" s="192" t="s">
        <v>209</v>
      </c>
      <c r="B111" s="215" t="s">
        <v>215</v>
      </c>
      <c r="C111" s="192">
        <v>2</v>
      </c>
      <c r="D111" s="192">
        <v>11</v>
      </c>
      <c r="E111" s="192">
        <v>13</v>
      </c>
    </row>
    <row r="112" spans="1:5" ht="20.100000000000001" customHeight="1" x14ac:dyDescent="0.35">
      <c r="A112" s="190" t="s">
        <v>209</v>
      </c>
      <c r="B112" s="212" t="s">
        <v>216</v>
      </c>
      <c r="C112" s="190">
        <v>6</v>
      </c>
      <c r="D112" s="190">
        <v>14</v>
      </c>
      <c r="E112" s="190">
        <v>20</v>
      </c>
    </row>
    <row r="113" spans="1:5" ht="20.100000000000001" customHeight="1" x14ac:dyDescent="0.35">
      <c r="A113" s="192" t="s">
        <v>217</v>
      </c>
      <c r="B113" s="215" t="s">
        <v>218</v>
      </c>
      <c r="C113" s="192">
        <v>3</v>
      </c>
      <c r="D113" s="192">
        <v>14</v>
      </c>
      <c r="E113" s="192">
        <v>17</v>
      </c>
    </row>
    <row r="114" spans="1:5" ht="20.100000000000001" customHeight="1" x14ac:dyDescent="0.35">
      <c r="A114" s="190" t="s">
        <v>217</v>
      </c>
      <c r="B114" s="212" t="s">
        <v>219</v>
      </c>
      <c r="C114" s="190">
        <v>2</v>
      </c>
      <c r="D114" s="190">
        <v>7</v>
      </c>
      <c r="E114" s="190">
        <v>9</v>
      </c>
    </row>
    <row r="115" spans="1:5" ht="20.100000000000001" customHeight="1" x14ac:dyDescent="0.35">
      <c r="A115" s="192" t="s">
        <v>217</v>
      </c>
      <c r="B115" s="215" t="s">
        <v>220</v>
      </c>
      <c r="C115" s="192">
        <v>2</v>
      </c>
      <c r="D115" s="192">
        <v>6</v>
      </c>
      <c r="E115" s="192">
        <v>8</v>
      </c>
    </row>
    <row r="116" spans="1:5" ht="20.100000000000001" customHeight="1" x14ac:dyDescent="0.35">
      <c r="A116" s="190" t="s">
        <v>217</v>
      </c>
      <c r="B116" s="212" t="s">
        <v>221</v>
      </c>
      <c r="C116" s="190">
        <v>3</v>
      </c>
      <c r="D116" s="190">
        <v>5</v>
      </c>
      <c r="E116" s="190">
        <v>8</v>
      </c>
    </row>
    <row r="117" spans="1:5" ht="20.100000000000001" customHeight="1" x14ac:dyDescent="0.35">
      <c r="A117" s="192" t="s">
        <v>217</v>
      </c>
      <c r="B117" s="215" t="s">
        <v>222</v>
      </c>
      <c r="C117" s="192">
        <v>3</v>
      </c>
      <c r="D117" s="192">
        <v>9</v>
      </c>
      <c r="E117" s="192">
        <v>12</v>
      </c>
    </row>
    <row r="118" spans="1:5" ht="20.100000000000001" customHeight="1" x14ac:dyDescent="0.35">
      <c r="A118" s="190" t="s">
        <v>217</v>
      </c>
      <c r="B118" s="212" t="s">
        <v>223</v>
      </c>
      <c r="C118" s="190">
        <v>2</v>
      </c>
      <c r="D118" s="190">
        <v>11</v>
      </c>
      <c r="E118" s="190">
        <v>13</v>
      </c>
    </row>
    <row r="119" spans="1:5" ht="20.100000000000001" customHeight="1" x14ac:dyDescent="0.35">
      <c r="A119" s="192" t="s">
        <v>224</v>
      </c>
      <c r="B119" s="215" t="s">
        <v>225</v>
      </c>
      <c r="C119" s="192">
        <v>2</v>
      </c>
      <c r="D119" s="192">
        <v>9</v>
      </c>
      <c r="E119" s="192">
        <v>11</v>
      </c>
    </row>
    <row r="120" spans="1:5" ht="20.100000000000001" customHeight="1" x14ac:dyDescent="0.35">
      <c r="A120" s="190" t="s">
        <v>224</v>
      </c>
      <c r="B120" s="212" t="s">
        <v>226</v>
      </c>
      <c r="C120" s="190">
        <v>7</v>
      </c>
      <c r="D120" s="190">
        <v>12</v>
      </c>
      <c r="E120" s="190">
        <v>19</v>
      </c>
    </row>
    <row r="121" spans="1:5" ht="20.100000000000001" customHeight="1" x14ac:dyDescent="0.35">
      <c r="A121" s="192" t="s">
        <v>224</v>
      </c>
      <c r="B121" s="215" t="s">
        <v>227</v>
      </c>
      <c r="C121" s="192">
        <v>3</v>
      </c>
      <c r="D121" s="192">
        <v>7</v>
      </c>
      <c r="E121" s="192">
        <v>10</v>
      </c>
    </row>
    <row r="122" spans="1:5" ht="20.100000000000001" customHeight="1" x14ac:dyDescent="0.35">
      <c r="A122" s="190" t="s">
        <v>224</v>
      </c>
      <c r="B122" s="212" t="s">
        <v>228</v>
      </c>
      <c r="C122" s="190">
        <v>6</v>
      </c>
      <c r="D122" s="190">
        <v>16</v>
      </c>
      <c r="E122" s="190">
        <v>22</v>
      </c>
    </row>
    <row r="123" spans="1:5" ht="20.100000000000001" customHeight="1" x14ac:dyDescent="0.35">
      <c r="A123" s="192" t="s">
        <v>229</v>
      </c>
      <c r="B123" s="215" t="s">
        <v>230</v>
      </c>
      <c r="C123" s="192">
        <v>3</v>
      </c>
      <c r="D123" s="192">
        <v>7</v>
      </c>
      <c r="E123" s="192">
        <v>10</v>
      </c>
    </row>
    <row r="124" spans="1:5" ht="20.100000000000001" customHeight="1" x14ac:dyDescent="0.35">
      <c r="A124" s="190" t="s">
        <v>229</v>
      </c>
      <c r="B124" s="212" t="s">
        <v>231</v>
      </c>
      <c r="C124" s="190">
        <v>3</v>
      </c>
      <c r="D124" s="190">
        <v>11</v>
      </c>
      <c r="E124" s="190">
        <v>14</v>
      </c>
    </row>
    <row r="125" spans="1:5" ht="20.100000000000001" customHeight="1" x14ac:dyDescent="0.35">
      <c r="A125" s="192" t="s">
        <v>229</v>
      </c>
      <c r="B125" s="215" t="s">
        <v>232</v>
      </c>
      <c r="C125" s="192">
        <v>5</v>
      </c>
      <c r="D125" s="192">
        <v>5</v>
      </c>
      <c r="E125" s="192">
        <v>10</v>
      </c>
    </row>
    <row r="126" spans="1:5" ht="20.100000000000001" customHeight="1" x14ac:dyDescent="0.35">
      <c r="A126" s="190" t="s">
        <v>229</v>
      </c>
      <c r="B126" s="212" t="s">
        <v>233</v>
      </c>
      <c r="C126" s="190">
        <v>5</v>
      </c>
      <c r="D126" s="190">
        <v>6</v>
      </c>
      <c r="E126" s="190">
        <v>11</v>
      </c>
    </row>
    <row r="127" spans="1:5" ht="20.100000000000001" customHeight="1" x14ac:dyDescent="0.35">
      <c r="A127" s="192" t="s">
        <v>234</v>
      </c>
      <c r="B127" s="215" t="s">
        <v>235</v>
      </c>
      <c r="C127" s="192">
        <v>5</v>
      </c>
      <c r="D127" s="192">
        <v>9</v>
      </c>
      <c r="E127" s="192">
        <v>14</v>
      </c>
    </row>
    <row r="128" spans="1:5" ht="20.100000000000001" customHeight="1" x14ac:dyDescent="0.35">
      <c r="A128" s="190" t="s">
        <v>234</v>
      </c>
      <c r="B128" s="212" t="s">
        <v>236</v>
      </c>
      <c r="C128" s="190">
        <v>2</v>
      </c>
      <c r="D128" s="190">
        <v>3</v>
      </c>
      <c r="E128" s="190">
        <v>5</v>
      </c>
    </row>
    <row r="129" spans="1:5" ht="20.100000000000001" customHeight="1" x14ac:dyDescent="0.35">
      <c r="A129" s="192" t="s">
        <v>234</v>
      </c>
      <c r="B129" s="215" t="s">
        <v>237</v>
      </c>
      <c r="C129" s="192">
        <v>5</v>
      </c>
      <c r="D129" s="192">
        <v>12</v>
      </c>
      <c r="E129" s="192">
        <v>17</v>
      </c>
    </row>
    <row r="130" spans="1:5" ht="20.100000000000001" customHeight="1" x14ac:dyDescent="0.35">
      <c r="A130" s="190" t="s">
        <v>238</v>
      </c>
      <c r="B130" s="212" t="s">
        <v>239</v>
      </c>
      <c r="C130" s="190">
        <v>5</v>
      </c>
      <c r="D130" s="190">
        <v>15</v>
      </c>
      <c r="E130" s="190">
        <v>20</v>
      </c>
    </row>
    <row r="131" spans="1:5" ht="20.100000000000001" customHeight="1" x14ac:dyDescent="0.35">
      <c r="A131" s="192" t="s">
        <v>238</v>
      </c>
      <c r="B131" s="215" t="s">
        <v>240</v>
      </c>
      <c r="C131" s="192">
        <v>7</v>
      </c>
      <c r="D131" s="192">
        <v>19</v>
      </c>
      <c r="E131" s="192">
        <v>26</v>
      </c>
    </row>
    <row r="132" spans="1:5" ht="20.100000000000001" customHeight="1" x14ac:dyDescent="0.35">
      <c r="A132" s="190" t="s">
        <v>241</v>
      </c>
      <c r="B132" s="212" t="s">
        <v>242</v>
      </c>
      <c r="C132" s="190">
        <v>4</v>
      </c>
      <c r="D132" s="190">
        <v>6</v>
      </c>
      <c r="E132" s="190">
        <v>10</v>
      </c>
    </row>
    <row r="133" spans="1:5" ht="20.100000000000001" customHeight="1" x14ac:dyDescent="0.35">
      <c r="A133" s="192" t="s">
        <v>241</v>
      </c>
      <c r="B133" s="215" t="s">
        <v>243</v>
      </c>
      <c r="C133" s="192">
        <v>5</v>
      </c>
      <c r="D133" s="192">
        <v>7</v>
      </c>
      <c r="E133" s="192">
        <v>12</v>
      </c>
    </row>
    <row r="134" spans="1:5" ht="20.100000000000001" customHeight="1" x14ac:dyDescent="0.35">
      <c r="A134" s="190" t="s">
        <v>241</v>
      </c>
      <c r="B134" s="212" t="s">
        <v>244</v>
      </c>
      <c r="C134" s="190">
        <v>4</v>
      </c>
      <c r="D134" s="190">
        <v>15</v>
      </c>
      <c r="E134" s="190">
        <v>19</v>
      </c>
    </row>
    <row r="135" spans="1:5" ht="20.100000000000001" customHeight="1" x14ac:dyDescent="0.35">
      <c r="A135" s="192" t="s">
        <v>241</v>
      </c>
      <c r="B135" s="215" t="s">
        <v>245</v>
      </c>
      <c r="C135" s="192">
        <v>2</v>
      </c>
      <c r="D135" s="192">
        <v>7</v>
      </c>
      <c r="E135" s="192">
        <v>9</v>
      </c>
    </row>
    <row r="136" spans="1:5" ht="20.100000000000001" customHeight="1" x14ac:dyDescent="0.35">
      <c r="A136" s="190" t="s">
        <v>241</v>
      </c>
      <c r="B136" s="212" t="s">
        <v>246</v>
      </c>
      <c r="C136" s="190">
        <v>3</v>
      </c>
      <c r="D136" s="190">
        <v>0</v>
      </c>
      <c r="E136" s="190">
        <v>3</v>
      </c>
    </row>
    <row r="137" spans="1:5" ht="20.100000000000001" customHeight="1" x14ac:dyDescent="0.35">
      <c r="A137" s="192" t="s">
        <v>241</v>
      </c>
      <c r="B137" s="215" t="s">
        <v>247</v>
      </c>
      <c r="C137" s="192">
        <v>3</v>
      </c>
      <c r="D137" s="192">
        <v>12</v>
      </c>
      <c r="E137" s="192">
        <v>15</v>
      </c>
    </row>
    <row r="138" spans="1:5" ht="20.100000000000001" customHeight="1" x14ac:dyDescent="0.35">
      <c r="A138" s="190" t="s">
        <v>241</v>
      </c>
      <c r="B138" s="212" t="s">
        <v>248</v>
      </c>
      <c r="C138" s="190">
        <v>3</v>
      </c>
      <c r="D138" s="190">
        <v>8</v>
      </c>
      <c r="E138" s="190">
        <v>11</v>
      </c>
    </row>
    <row r="139" spans="1:5" ht="20.100000000000001" customHeight="1" x14ac:dyDescent="0.35">
      <c r="A139" s="192" t="s">
        <v>249</v>
      </c>
      <c r="B139" s="215" t="s">
        <v>250</v>
      </c>
      <c r="C139" s="192">
        <v>4</v>
      </c>
      <c r="D139" s="192">
        <v>12</v>
      </c>
      <c r="E139" s="192">
        <v>16</v>
      </c>
    </row>
    <row r="140" spans="1:5" ht="20.100000000000001" customHeight="1" x14ac:dyDescent="0.35">
      <c r="A140" s="190" t="s">
        <v>249</v>
      </c>
      <c r="B140" s="212" t="s">
        <v>251</v>
      </c>
      <c r="C140" s="190">
        <v>4</v>
      </c>
      <c r="D140" s="190">
        <v>18</v>
      </c>
      <c r="E140" s="190">
        <v>22</v>
      </c>
    </row>
    <row r="141" spans="1:5" ht="20.100000000000001" customHeight="1" x14ac:dyDescent="0.35">
      <c r="A141" s="192" t="s">
        <v>249</v>
      </c>
      <c r="B141" s="215" t="s">
        <v>252</v>
      </c>
      <c r="C141" s="192">
        <v>13</v>
      </c>
      <c r="D141" s="192">
        <v>64</v>
      </c>
      <c r="E141" s="192">
        <v>77</v>
      </c>
    </row>
    <row r="142" spans="1:5" ht="20.100000000000001" customHeight="1" x14ac:dyDescent="0.35">
      <c r="A142" s="190" t="s">
        <v>249</v>
      </c>
      <c r="B142" s="212" t="s">
        <v>253</v>
      </c>
      <c r="C142" s="190">
        <v>7</v>
      </c>
      <c r="D142" s="190">
        <v>16</v>
      </c>
      <c r="E142" s="190">
        <v>23</v>
      </c>
    </row>
    <row r="143" spans="1:5" ht="20.100000000000001" customHeight="1" x14ac:dyDescent="0.35">
      <c r="A143" s="192" t="s">
        <v>249</v>
      </c>
      <c r="B143" s="215" t="s">
        <v>254</v>
      </c>
      <c r="C143" s="192">
        <v>2</v>
      </c>
      <c r="D143" s="192">
        <v>5</v>
      </c>
      <c r="E143" s="192">
        <v>7</v>
      </c>
    </row>
    <row r="144" spans="1:5" ht="20.100000000000001" customHeight="1" x14ac:dyDescent="0.35">
      <c r="A144" s="190" t="s">
        <v>249</v>
      </c>
      <c r="B144" s="212" t="s">
        <v>255</v>
      </c>
      <c r="C144" s="190">
        <v>7</v>
      </c>
      <c r="D144" s="190">
        <v>8</v>
      </c>
      <c r="E144" s="190">
        <v>15</v>
      </c>
    </row>
    <row r="145" spans="1:5" ht="20.100000000000001" customHeight="1" x14ac:dyDescent="0.35">
      <c r="A145" s="192" t="s">
        <v>249</v>
      </c>
      <c r="B145" s="215" t="s">
        <v>256</v>
      </c>
      <c r="C145" s="192">
        <v>3</v>
      </c>
      <c r="D145" s="192">
        <v>8</v>
      </c>
      <c r="E145" s="192">
        <v>11</v>
      </c>
    </row>
    <row r="146" spans="1:5" ht="20.100000000000001" customHeight="1" x14ac:dyDescent="0.35">
      <c r="A146" s="190" t="s">
        <v>249</v>
      </c>
      <c r="B146" s="212" t="s">
        <v>257</v>
      </c>
      <c r="C146" s="190">
        <v>3</v>
      </c>
      <c r="D146" s="190">
        <v>15</v>
      </c>
      <c r="E146" s="190">
        <v>18</v>
      </c>
    </row>
    <row r="147" spans="1:5" ht="20.100000000000001" customHeight="1" x14ac:dyDescent="0.35">
      <c r="A147" s="192" t="s">
        <v>258</v>
      </c>
      <c r="B147" s="215" t="s">
        <v>259</v>
      </c>
      <c r="C147" s="192">
        <v>4</v>
      </c>
      <c r="D147" s="192">
        <v>12</v>
      </c>
      <c r="E147" s="192">
        <v>16</v>
      </c>
    </row>
    <row r="148" spans="1:5" ht="20.100000000000001" customHeight="1" x14ac:dyDescent="0.35">
      <c r="A148" s="190" t="s">
        <v>258</v>
      </c>
      <c r="B148" s="212" t="s">
        <v>260</v>
      </c>
      <c r="C148" s="190">
        <v>3</v>
      </c>
      <c r="D148" s="190">
        <v>18</v>
      </c>
      <c r="E148" s="190">
        <v>21</v>
      </c>
    </row>
    <row r="149" spans="1:5" ht="20.100000000000001" customHeight="1" x14ac:dyDescent="0.35">
      <c r="A149" s="192" t="s">
        <v>258</v>
      </c>
      <c r="B149" s="215" t="s">
        <v>261</v>
      </c>
      <c r="C149" s="192">
        <v>8</v>
      </c>
      <c r="D149" s="192">
        <v>10</v>
      </c>
      <c r="E149" s="192">
        <v>18</v>
      </c>
    </row>
    <row r="150" spans="1:5" ht="20.100000000000001" customHeight="1" x14ac:dyDescent="0.35">
      <c r="A150" s="190" t="s">
        <v>258</v>
      </c>
      <c r="B150" s="212" t="s">
        <v>262</v>
      </c>
      <c r="C150" s="190">
        <v>7</v>
      </c>
      <c r="D150" s="190">
        <v>11</v>
      </c>
      <c r="E150" s="190">
        <v>18</v>
      </c>
    </row>
    <row r="151" spans="1:5" ht="20.100000000000001" customHeight="1" x14ac:dyDescent="0.35">
      <c r="A151" s="192" t="s">
        <v>258</v>
      </c>
      <c r="B151" s="215" t="s">
        <v>263</v>
      </c>
      <c r="C151" s="192">
        <v>1</v>
      </c>
      <c r="D151" s="192">
        <v>4</v>
      </c>
      <c r="E151" s="192">
        <v>5</v>
      </c>
    </row>
    <row r="152" spans="1:5" ht="20.100000000000001" customHeight="1" x14ac:dyDescent="0.35">
      <c r="A152" s="190" t="s">
        <v>258</v>
      </c>
      <c r="B152" s="212" t="s">
        <v>264</v>
      </c>
      <c r="C152" s="190">
        <v>3</v>
      </c>
      <c r="D152" s="190">
        <v>12</v>
      </c>
      <c r="E152" s="190">
        <v>15</v>
      </c>
    </row>
    <row r="153" spans="1:5" ht="20.100000000000001" customHeight="1" x14ac:dyDescent="0.35">
      <c r="A153" s="192" t="s">
        <v>258</v>
      </c>
      <c r="B153" s="215" t="s">
        <v>265</v>
      </c>
      <c r="C153" s="192">
        <v>3</v>
      </c>
      <c r="D153" s="192">
        <v>9</v>
      </c>
      <c r="E153" s="192">
        <v>12</v>
      </c>
    </row>
    <row r="154" spans="1:5" ht="20.100000000000001" customHeight="1" x14ac:dyDescent="0.35">
      <c r="A154" s="190" t="s">
        <v>258</v>
      </c>
      <c r="B154" s="212" t="s">
        <v>266</v>
      </c>
      <c r="C154" s="190">
        <v>3</v>
      </c>
      <c r="D154" s="190">
        <v>12</v>
      </c>
      <c r="E154" s="190">
        <v>15</v>
      </c>
    </row>
    <row r="155" spans="1:5" ht="20.100000000000001" customHeight="1" x14ac:dyDescent="0.35">
      <c r="A155" s="192" t="s">
        <v>258</v>
      </c>
      <c r="B155" s="215" t="s">
        <v>267</v>
      </c>
      <c r="C155" s="192">
        <v>3</v>
      </c>
      <c r="D155" s="192">
        <v>11</v>
      </c>
      <c r="E155" s="192">
        <v>14</v>
      </c>
    </row>
    <row r="156" spans="1:5" ht="20.100000000000001" customHeight="1" x14ac:dyDescent="0.35">
      <c r="A156" s="190" t="s">
        <v>258</v>
      </c>
      <c r="B156" s="212" t="s">
        <v>268</v>
      </c>
      <c r="C156" s="190">
        <v>3</v>
      </c>
      <c r="D156" s="190">
        <v>17</v>
      </c>
      <c r="E156" s="190">
        <v>20</v>
      </c>
    </row>
    <row r="157" spans="1:5" ht="20.100000000000001" customHeight="1" x14ac:dyDescent="0.35">
      <c r="A157" s="192" t="s">
        <v>258</v>
      </c>
      <c r="B157" s="215" t="s">
        <v>269</v>
      </c>
      <c r="C157" s="192">
        <v>5</v>
      </c>
      <c r="D157" s="192">
        <v>9</v>
      </c>
      <c r="E157" s="192">
        <v>14</v>
      </c>
    </row>
    <row r="158" spans="1:5" ht="20.100000000000001" customHeight="1" x14ac:dyDescent="0.35">
      <c r="A158" s="190" t="s">
        <v>258</v>
      </c>
      <c r="B158" s="212" t="s">
        <v>270</v>
      </c>
      <c r="C158" s="190">
        <v>4</v>
      </c>
      <c r="D158" s="190">
        <v>18</v>
      </c>
      <c r="E158" s="190">
        <v>22</v>
      </c>
    </row>
    <row r="159" spans="1:5" ht="20.100000000000001" customHeight="1" x14ac:dyDescent="0.35">
      <c r="A159" s="192" t="s">
        <v>258</v>
      </c>
      <c r="B159" s="215" t="s">
        <v>271</v>
      </c>
      <c r="C159" s="192">
        <v>3</v>
      </c>
      <c r="D159" s="192">
        <v>21</v>
      </c>
      <c r="E159" s="192">
        <v>24</v>
      </c>
    </row>
    <row r="160" spans="1:5" ht="20.100000000000001" customHeight="1" x14ac:dyDescent="0.35">
      <c r="A160" s="190" t="s">
        <v>272</v>
      </c>
      <c r="B160" s="212" t="s">
        <v>273</v>
      </c>
      <c r="C160" s="190">
        <v>2</v>
      </c>
      <c r="D160" s="190">
        <v>6</v>
      </c>
      <c r="E160" s="190">
        <v>8</v>
      </c>
    </row>
    <row r="161" spans="1:5" ht="20.100000000000001" customHeight="1" x14ac:dyDescent="0.35">
      <c r="A161" s="192" t="s">
        <v>272</v>
      </c>
      <c r="B161" s="215" t="s">
        <v>274</v>
      </c>
      <c r="C161" s="192">
        <v>4</v>
      </c>
      <c r="D161" s="192">
        <v>22</v>
      </c>
      <c r="E161" s="192">
        <v>26</v>
      </c>
    </row>
    <row r="162" spans="1:5" ht="20.100000000000001" customHeight="1" x14ac:dyDescent="0.35">
      <c r="A162" s="190" t="s">
        <v>272</v>
      </c>
      <c r="B162" s="212" t="s">
        <v>275</v>
      </c>
      <c r="C162" s="190">
        <v>2</v>
      </c>
      <c r="D162" s="190">
        <v>3</v>
      </c>
      <c r="E162" s="190">
        <v>5</v>
      </c>
    </row>
    <row r="163" spans="1:5" ht="20.100000000000001" customHeight="1" x14ac:dyDescent="0.35">
      <c r="A163" s="192" t="s">
        <v>272</v>
      </c>
      <c r="B163" s="215" t="s">
        <v>276</v>
      </c>
      <c r="C163" s="192">
        <v>1</v>
      </c>
      <c r="D163" s="192">
        <v>11</v>
      </c>
      <c r="E163" s="192">
        <v>12</v>
      </c>
    </row>
    <row r="164" spans="1:5" ht="20.100000000000001" customHeight="1" x14ac:dyDescent="0.35">
      <c r="A164" s="190" t="s">
        <v>272</v>
      </c>
      <c r="B164" s="212" t="s">
        <v>277</v>
      </c>
      <c r="C164" s="190">
        <v>8</v>
      </c>
      <c r="D164" s="190">
        <v>9</v>
      </c>
      <c r="E164" s="190">
        <v>17</v>
      </c>
    </row>
    <row r="165" spans="1:5" ht="20.100000000000001" customHeight="1" x14ac:dyDescent="0.35">
      <c r="A165" s="192" t="s">
        <v>272</v>
      </c>
      <c r="B165" s="215" t="s">
        <v>278</v>
      </c>
      <c r="C165" s="192">
        <v>4</v>
      </c>
      <c r="D165" s="192">
        <v>4</v>
      </c>
      <c r="E165" s="192">
        <v>8</v>
      </c>
    </row>
    <row r="166" spans="1:5" ht="20.100000000000001" customHeight="1" x14ac:dyDescent="0.35">
      <c r="A166" s="190" t="s">
        <v>272</v>
      </c>
      <c r="B166" s="212" t="s">
        <v>279</v>
      </c>
      <c r="C166" s="190">
        <v>3</v>
      </c>
      <c r="D166" s="190">
        <v>5</v>
      </c>
      <c r="E166" s="190">
        <v>8</v>
      </c>
    </row>
    <row r="167" spans="1:5" ht="20.100000000000001" customHeight="1" x14ac:dyDescent="0.35">
      <c r="A167" s="192" t="s">
        <v>272</v>
      </c>
      <c r="B167" s="215" t="s">
        <v>280</v>
      </c>
      <c r="C167" s="192">
        <v>3</v>
      </c>
      <c r="D167" s="192">
        <v>2</v>
      </c>
      <c r="E167" s="192">
        <v>5</v>
      </c>
    </row>
    <row r="168" spans="1:5" ht="20.100000000000001" customHeight="1" x14ac:dyDescent="0.35">
      <c r="A168" s="190" t="s">
        <v>272</v>
      </c>
      <c r="B168" s="212" t="s">
        <v>281</v>
      </c>
      <c r="C168" s="190">
        <v>9</v>
      </c>
      <c r="D168" s="190">
        <v>2</v>
      </c>
      <c r="E168" s="190">
        <v>11</v>
      </c>
    </row>
    <row r="169" spans="1:5" ht="20.100000000000001" customHeight="1" x14ac:dyDescent="0.35">
      <c r="A169" s="192" t="s">
        <v>282</v>
      </c>
      <c r="B169" s="215" t="s">
        <v>283</v>
      </c>
      <c r="C169" s="192">
        <v>3</v>
      </c>
      <c r="D169" s="192">
        <v>1</v>
      </c>
      <c r="E169" s="192">
        <v>4</v>
      </c>
    </row>
    <row r="170" spans="1:5" ht="20.100000000000001" customHeight="1" x14ac:dyDescent="0.35">
      <c r="A170" s="190" t="s">
        <v>282</v>
      </c>
      <c r="B170" s="212" t="s">
        <v>284</v>
      </c>
      <c r="C170" s="190">
        <v>4</v>
      </c>
      <c r="D170" s="190">
        <v>1</v>
      </c>
      <c r="E170" s="190">
        <v>5</v>
      </c>
    </row>
    <row r="171" spans="1:5" ht="20.100000000000001" customHeight="1" x14ac:dyDescent="0.35">
      <c r="A171" s="192" t="s">
        <v>282</v>
      </c>
      <c r="B171" s="215" t="s">
        <v>285</v>
      </c>
      <c r="C171" s="192">
        <v>5</v>
      </c>
      <c r="D171" s="192">
        <v>1</v>
      </c>
      <c r="E171" s="192">
        <v>6</v>
      </c>
    </row>
    <row r="172" spans="1:5" ht="20.100000000000001" customHeight="1" x14ac:dyDescent="0.35">
      <c r="A172" s="190" t="s">
        <v>282</v>
      </c>
      <c r="B172" s="212" t="s">
        <v>286</v>
      </c>
      <c r="C172" s="190">
        <v>3</v>
      </c>
      <c r="D172" s="190">
        <v>2</v>
      </c>
      <c r="E172" s="190">
        <v>5</v>
      </c>
    </row>
    <row r="173" spans="1:5" ht="20.100000000000001" customHeight="1" x14ac:dyDescent="0.35">
      <c r="A173" s="192" t="s">
        <v>282</v>
      </c>
      <c r="B173" s="215" t="s">
        <v>287</v>
      </c>
      <c r="C173" s="192">
        <v>6</v>
      </c>
      <c r="D173" s="192">
        <v>3</v>
      </c>
      <c r="E173" s="192">
        <v>9</v>
      </c>
    </row>
    <row r="174" spans="1:5" ht="20.100000000000001" customHeight="1" x14ac:dyDescent="0.35">
      <c r="A174" s="190" t="s">
        <v>288</v>
      </c>
      <c r="B174" s="212" t="s">
        <v>289</v>
      </c>
      <c r="C174" s="190">
        <v>6</v>
      </c>
      <c r="D174" s="190">
        <v>6</v>
      </c>
      <c r="E174" s="190">
        <v>12</v>
      </c>
    </row>
    <row r="175" spans="1:5" ht="20.100000000000001" customHeight="1" x14ac:dyDescent="0.35">
      <c r="A175" s="192" t="s">
        <v>288</v>
      </c>
      <c r="B175" s="215" t="s">
        <v>290</v>
      </c>
      <c r="C175" s="192">
        <v>4</v>
      </c>
      <c r="D175" s="192">
        <v>7</v>
      </c>
      <c r="E175" s="192">
        <v>11</v>
      </c>
    </row>
    <row r="176" spans="1:5" ht="20.100000000000001" customHeight="1" x14ac:dyDescent="0.35">
      <c r="A176" s="190" t="s">
        <v>288</v>
      </c>
      <c r="B176" s="212" t="s">
        <v>291</v>
      </c>
      <c r="C176" s="190">
        <v>2</v>
      </c>
      <c r="D176" s="190">
        <v>3</v>
      </c>
      <c r="E176" s="190">
        <v>5</v>
      </c>
    </row>
    <row r="177" spans="1:5" ht="20.100000000000001" customHeight="1" x14ac:dyDescent="0.35">
      <c r="A177" s="192" t="s">
        <v>288</v>
      </c>
      <c r="B177" s="215" t="s">
        <v>292</v>
      </c>
      <c r="C177" s="192">
        <v>3</v>
      </c>
      <c r="D177" s="192">
        <v>8</v>
      </c>
      <c r="E177" s="192">
        <v>11</v>
      </c>
    </row>
    <row r="178" spans="1:5" ht="20.100000000000001" customHeight="1" x14ac:dyDescent="0.35">
      <c r="A178" s="190" t="s">
        <v>288</v>
      </c>
      <c r="B178" s="212" t="s">
        <v>293</v>
      </c>
      <c r="C178" s="190">
        <v>4</v>
      </c>
      <c r="D178" s="190">
        <v>25</v>
      </c>
      <c r="E178" s="190">
        <v>29</v>
      </c>
    </row>
    <row r="179" spans="1:5" ht="20.100000000000001" customHeight="1" x14ac:dyDescent="0.35">
      <c r="A179" s="192" t="s">
        <v>288</v>
      </c>
      <c r="B179" s="215" t="s">
        <v>294</v>
      </c>
      <c r="C179" s="192">
        <v>2</v>
      </c>
      <c r="D179" s="192">
        <v>6</v>
      </c>
      <c r="E179" s="192">
        <v>8</v>
      </c>
    </row>
    <row r="180" spans="1:5" ht="20.100000000000001" customHeight="1" x14ac:dyDescent="0.35">
      <c r="A180" s="190" t="s">
        <v>288</v>
      </c>
      <c r="B180" s="212" t="s">
        <v>295</v>
      </c>
      <c r="C180" s="190">
        <v>8</v>
      </c>
      <c r="D180" s="190">
        <v>3</v>
      </c>
      <c r="E180" s="190">
        <v>11</v>
      </c>
    </row>
    <row r="181" spans="1:5" ht="20.100000000000001" customHeight="1" x14ac:dyDescent="0.35">
      <c r="A181" s="192" t="s">
        <v>296</v>
      </c>
      <c r="B181" s="215" t="s">
        <v>297</v>
      </c>
      <c r="C181" s="192">
        <v>3</v>
      </c>
      <c r="D181" s="192">
        <v>12</v>
      </c>
      <c r="E181" s="192">
        <v>15</v>
      </c>
    </row>
    <row r="182" spans="1:5" ht="20.100000000000001" customHeight="1" x14ac:dyDescent="0.35">
      <c r="A182" s="190" t="s">
        <v>298</v>
      </c>
      <c r="B182" s="212" t="s">
        <v>299</v>
      </c>
      <c r="C182" s="190">
        <v>3</v>
      </c>
      <c r="D182" s="190">
        <v>9</v>
      </c>
      <c r="E182" s="190">
        <v>12</v>
      </c>
    </row>
    <row r="183" spans="1:5" ht="20.100000000000001" customHeight="1" x14ac:dyDescent="0.35">
      <c r="A183" s="192" t="s">
        <v>298</v>
      </c>
      <c r="B183" s="215" t="s">
        <v>300</v>
      </c>
      <c r="C183" s="192">
        <v>5</v>
      </c>
      <c r="D183" s="192">
        <v>6</v>
      </c>
      <c r="E183" s="192">
        <v>11</v>
      </c>
    </row>
    <row r="184" spans="1:5" ht="20.100000000000001" customHeight="1" x14ac:dyDescent="0.35">
      <c r="A184" s="190" t="s">
        <v>301</v>
      </c>
      <c r="B184" s="212" t="s">
        <v>302</v>
      </c>
      <c r="C184" s="190">
        <v>7</v>
      </c>
      <c r="D184" s="190">
        <v>2</v>
      </c>
      <c r="E184" s="190">
        <v>9</v>
      </c>
    </row>
    <row r="185" spans="1:5" ht="20.100000000000001" customHeight="1" x14ac:dyDescent="0.35">
      <c r="A185" s="192" t="s">
        <v>301</v>
      </c>
      <c r="B185" s="215" t="s">
        <v>303</v>
      </c>
      <c r="C185" s="192">
        <v>4</v>
      </c>
      <c r="D185" s="192">
        <v>10</v>
      </c>
      <c r="E185" s="192">
        <v>14</v>
      </c>
    </row>
    <row r="186" spans="1:5" ht="20.100000000000001" customHeight="1" x14ac:dyDescent="0.35">
      <c r="A186" s="190" t="s">
        <v>304</v>
      </c>
      <c r="B186" s="212" t="s">
        <v>305</v>
      </c>
      <c r="C186" s="190">
        <v>9</v>
      </c>
      <c r="D186" s="190">
        <v>7</v>
      </c>
      <c r="E186" s="190">
        <v>16</v>
      </c>
    </row>
    <row r="187" spans="1:5" ht="20.100000000000001" customHeight="1" x14ac:dyDescent="0.35">
      <c r="A187" s="192" t="s">
        <v>306</v>
      </c>
      <c r="B187" s="215" t="s">
        <v>307</v>
      </c>
      <c r="C187" s="192">
        <v>5</v>
      </c>
      <c r="D187" s="192">
        <v>30</v>
      </c>
      <c r="E187" s="192">
        <v>35</v>
      </c>
    </row>
    <row r="188" spans="1:5" ht="20.100000000000001" customHeight="1" x14ac:dyDescent="0.35">
      <c r="A188" s="190" t="s">
        <v>306</v>
      </c>
      <c r="B188" s="212" t="s">
        <v>308</v>
      </c>
      <c r="C188" s="190">
        <v>5</v>
      </c>
      <c r="D188" s="190">
        <v>10</v>
      </c>
      <c r="E188" s="190">
        <v>15</v>
      </c>
    </row>
    <row r="189" spans="1:5" ht="20.100000000000001" customHeight="1" x14ac:dyDescent="0.35">
      <c r="A189" s="192" t="s">
        <v>306</v>
      </c>
      <c r="B189" s="215" t="s">
        <v>309</v>
      </c>
      <c r="C189" s="192">
        <v>6</v>
      </c>
      <c r="D189" s="192">
        <v>21</v>
      </c>
      <c r="E189" s="192">
        <v>27</v>
      </c>
    </row>
    <row r="190" spans="1:5" ht="20.100000000000001" customHeight="1" x14ac:dyDescent="0.35">
      <c r="A190" s="190" t="s">
        <v>306</v>
      </c>
      <c r="B190" s="212" t="s">
        <v>310</v>
      </c>
      <c r="C190" s="190">
        <v>5</v>
      </c>
      <c r="D190" s="190">
        <v>24</v>
      </c>
      <c r="E190" s="190">
        <v>29</v>
      </c>
    </row>
    <row r="191" spans="1:5" ht="20.100000000000001" customHeight="1" x14ac:dyDescent="0.35">
      <c r="A191" s="192" t="s">
        <v>306</v>
      </c>
      <c r="B191" s="215" t="s">
        <v>311</v>
      </c>
      <c r="C191" s="192">
        <v>2</v>
      </c>
      <c r="D191" s="192">
        <v>22</v>
      </c>
      <c r="E191" s="192">
        <v>24</v>
      </c>
    </row>
    <row r="192" spans="1:5" ht="20.100000000000001" customHeight="1" x14ac:dyDescent="0.35">
      <c r="A192" s="190" t="s">
        <v>312</v>
      </c>
      <c r="B192" s="212" t="s">
        <v>313</v>
      </c>
      <c r="C192" s="190">
        <v>4</v>
      </c>
      <c r="D192" s="190">
        <v>15</v>
      </c>
      <c r="E192" s="190">
        <v>19</v>
      </c>
    </row>
    <row r="193" spans="1:5" ht="20.100000000000001" customHeight="1" x14ac:dyDescent="0.35">
      <c r="A193" s="192" t="s">
        <v>312</v>
      </c>
      <c r="B193" s="215" t="s">
        <v>314</v>
      </c>
      <c r="C193" s="192">
        <v>4</v>
      </c>
      <c r="D193" s="192">
        <v>10</v>
      </c>
      <c r="E193" s="192">
        <v>14</v>
      </c>
    </row>
    <row r="194" spans="1:5" ht="20.100000000000001" customHeight="1" x14ac:dyDescent="0.35">
      <c r="A194" s="190" t="s">
        <v>312</v>
      </c>
      <c r="B194" s="212" t="s">
        <v>315</v>
      </c>
      <c r="C194" s="190">
        <v>3</v>
      </c>
      <c r="D194" s="190">
        <v>10</v>
      </c>
      <c r="E194" s="190">
        <v>13</v>
      </c>
    </row>
    <row r="195" spans="1:5" ht="20.100000000000001" customHeight="1" x14ac:dyDescent="0.35">
      <c r="A195" s="192" t="s">
        <v>312</v>
      </c>
      <c r="B195" s="215" t="s">
        <v>316</v>
      </c>
      <c r="C195" s="192">
        <v>4</v>
      </c>
      <c r="D195" s="192">
        <v>13</v>
      </c>
      <c r="E195" s="192">
        <v>17</v>
      </c>
    </row>
    <row r="196" spans="1:5" ht="20.100000000000001" customHeight="1" x14ac:dyDescent="0.35">
      <c r="A196" s="190" t="s">
        <v>317</v>
      </c>
      <c r="B196" s="212" t="s">
        <v>318</v>
      </c>
      <c r="C196" s="190">
        <v>12</v>
      </c>
      <c r="D196" s="190">
        <v>19</v>
      </c>
      <c r="E196" s="190">
        <v>31</v>
      </c>
    </row>
    <row r="197" spans="1:5" ht="20.100000000000001" customHeight="1" x14ac:dyDescent="0.35">
      <c r="A197" s="192" t="s">
        <v>317</v>
      </c>
      <c r="B197" s="215" t="s">
        <v>319</v>
      </c>
      <c r="C197" s="192">
        <v>11</v>
      </c>
      <c r="D197" s="192">
        <v>14</v>
      </c>
      <c r="E197" s="192">
        <v>25</v>
      </c>
    </row>
    <row r="198" spans="1:5" ht="20.100000000000001" customHeight="1" x14ac:dyDescent="0.35">
      <c r="A198" s="190" t="s">
        <v>317</v>
      </c>
      <c r="B198" s="212" t="s">
        <v>320</v>
      </c>
      <c r="C198" s="190">
        <v>12</v>
      </c>
      <c r="D198" s="190">
        <v>22</v>
      </c>
      <c r="E198" s="190">
        <v>34</v>
      </c>
    </row>
    <row r="199" spans="1:5" ht="20.100000000000001" customHeight="1" x14ac:dyDescent="0.35">
      <c r="A199" s="192" t="s">
        <v>317</v>
      </c>
      <c r="B199" s="215" t="s">
        <v>321</v>
      </c>
      <c r="C199" s="192">
        <v>10</v>
      </c>
      <c r="D199" s="192">
        <v>21</v>
      </c>
      <c r="E199" s="192">
        <v>31</v>
      </c>
    </row>
    <row r="200" spans="1:5" ht="20.100000000000001" customHeight="1" x14ac:dyDescent="0.35">
      <c r="A200" s="190" t="s">
        <v>317</v>
      </c>
      <c r="B200" s="212" t="s">
        <v>322</v>
      </c>
      <c r="C200" s="190">
        <v>6</v>
      </c>
      <c r="D200" s="190">
        <v>13</v>
      </c>
      <c r="E200" s="190">
        <v>19</v>
      </c>
    </row>
    <row r="201" spans="1:5" ht="20.100000000000001" customHeight="1" x14ac:dyDescent="0.35">
      <c r="A201" s="192" t="s">
        <v>317</v>
      </c>
      <c r="B201" s="215" t="s">
        <v>323</v>
      </c>
      <c r="C201" s="192">
        <v>13</v>
      </c>
      <c r="D201" s="192">
        <v>32</v>
      </c>
      <c r="E201" s="192">
        <v>45</v>
      </c>
    </row>
    <row r="202" spans="1:5" ht="20.100000000000001" customHeight="1" x14ac:dyDescent="0.35">
      <c r="A202" s="190" t="s">
        <v>317</v>
      </c>
      <c r="B202" s="212" t="s">
        <v>324</v>
      </c>
      <c r="C202" s="190">
        <v>14</v>
      </c>
      <c r="D202" s="190">
        <v>46</v>
      </c>
      <c r="E202" s="190">
        <v>60</v>
      </c>
    </row>
    <row r="203" spans="1:5" ht="20.100000000000001" customHeight="1" x14ac:dyDescent="0.35">
      <c r="A203" s="192" t="s">
        <v>317</v>
      </c>
      <c r="B203" s="215" t="s">
        <v>325</v>
      </c>
      <c r="C203" s="192">
        <v>4</v>
      </c>
      <c r="D203" s="192">
        <v>6</v>
      </c>
      <c r="E203" s="192">
        <v>10</v>
      </c>
    </row>
    <row r="204" spans="1:5" ht="20.100000000000001" customHeight="1" x14ac:dyDescent="0.35">
      <c r="A204" s="190" t="s">
        <v>317</v>
      </c>
      <c r="B204" s="212" t="s">
        <v>326</v>
      </c>
      <c r="C204" s="190">
        <v>5</v>
      </c>
      <c r="D204" s="190">
        <v>13</v>
      </c>
      <c r="E204" s="190">
        <v>18</v>
      </c>
    </row>
    <row r="205" spans="1:5" ht="20.100000000000001" customHeight="1" x14ac:dyDescent="0.35">
      <c r="A205" s="192" t="s">
        <v>317</v>
      </c>
      <c r="B205" s="215" t="s">
        <v>327</v>
      </c>
      <c r="C205" s="192">
        <v>5</v>
      </c>
      <c r="D205" s="192">
        <v>22</v>
      </c>
      <c r="E205" s="192">
        <v>27</v>
      </c>
    </row>
    <row r="206" spans="1:5" ht="20.100000000000001" customHeight="1" x14ac:dyDescent="0.35">
      <c r="A206" s="190" t="s">
        <v>328</v>
      </c>
      <c r="B206" s="212" t="s">
        <v>329</v>
      </c>
      <c r="C206" s="190">
        <v>2</v>
      </c>
      <c r="D206" s="190">
        <v>7</v>
      </c>
      <c r="E206" s="190">
        <v>9</v>
      </c>
    </row>
    <row r="207" spans="1:5" ht="20.100000000000001" customHeight="1" x14ac:dyDescent="0.35">
      <c r="A207" s="192" t="s">
        <v>328</v>
      </c>
      <c r="B207" s="215" t="s">
        <v>330</v>
      </c>
      <c r="C207" s="192">
        <v>5</v>
      </c>
      <c r="D207" s="192">
        <v>7</v>
      </c>
      <c r="E207" s="192">
        <v>12</v>
      </c>
    </row>
    <row r="208" spans="1:5" ht="20.100000000000001" customHeight="1" x14ac:dyDescent="0.35">
      <c r="A208" s="190" t="s">
        <v>328</v>
      </c>
      <c r="B208" s="212" t="s">
        <v>331</v>
      </c>
      <c r="C208" s="190">
        <v>3</v>
      </c>
      <c r="D208" s="190">
        <v>9</v>
      </c>
      <c r="E208" s="190">
        <v>12</v>
      </c>
    </row>
    <row r="209" spans="1:5" ht="20.100000000000001" customHeight="1" x14ac:dyDescent="0.35">
      <c r="A209" s="192" t="s">
        <v>328</v>
      </c>
      <c r="B209" s="215" t="s">
        <v>332</v>
      </c>
      <c r="C209" s="192">
        <v>4</v>
      </c>
      <c r="D209" s="192">
        <v>8</v>
      </c>
      <c r="E209" s="192">
        <v>12</v>
      </c>
    </row>
    <row r="210" spans="1:5" ht="20.100000000000001" customHeight="1" x14ac:dyDescent="0.35">
      <c r="A210" s="190" t="s">
        <v>328</v>
      </c>
      <c r="B210" s="212" t="s">
        <v>333</v>
      </c>
      <c r="C210" s="190">
        <v>6</v>
      </c>
      <c r="D210" s="190">
        <v>10</v>
      </c>
      <c r="E210" s="190">
        <v>16</v>
      </c>
    </row>
    <row r="211" spans="1:5" ht="20.100000000000001" customHeight="1" x14ac:dyDescent="0.35">
      <c r="A211" s="192" t="s">
        <v>328</v>
      </c>
      <c r="B211" s="215" t="s">
        <v>334</v>
      </c>
      <c r="C211" s="192">
        <v>2</v>
      </c>
      <c r="D211" s="192">
        <v>13</v>
      </c>
      <c r="E211" s="192">
        <v>15</v>
      </c>
    </row>
    <row r="212" spans="1:5" ht="20.100000000000001" customHeight="1" x14ac:dyDescent="0.35">
      <c r="A212" s="190" t="s">
        <v>328</v>
      </c>
      <c r="B212" s="212" t="s">
        <v>335</v>
      </c>
      <c r="C212" s="190">
        <v>5</v>
      </c>
      <c r="D212" s="190">
        <v>6</v>
      </c>
      <c r="E212" s="190">
        <v>11</v>
      </c>
    </row>
    <row r="213" spans="1:5" ht="20.100000000000001" customHeight="1" x14ac:dyDescent="0.35">
      <c r="A213" s="192" t="s">
        <v>328</v>
      </c>
      <c r="B213" s="215" t="s">
        <v>336</v>
      </c>
      <c r="C213" s="192">
        <v>3</v>
      </c>
      <c r="D213" s="192">
        <v>6</v>
      </c>
      <c r="E213" s="192">
        <v>9</v>
      </c>
    </row>
    <row r="214" spans="1:5" ht="20.100000000000001" customHeight="1" x14ac:dyDescent="0.35">
      <c r="A214" s="190" t="s">
        <v>328</v>
      </c>
      <c r="B214" s="212" t="s">
        <v>337</v>
      </c>
      <c r="C214" s="190">
        <v>5</v>
      </c>
      <c r="D214" s="190">
        <v>9</v>
      </c>
      <c r="E214" s="190">
        <v>14</v>
      </c>
    </row>
    <row r="215" spans="1:5" ht="20.100000000000001" customHeight="1" x14ac:dyDescent="0.35">
      <c r="A215" s="192" t="s">
        <v>328</v>
      </c>
      <c r="B215" s="215" t="s">
        <v>338</v>
      </c>
      <c r="C215" s="192">
        <v>4</v>
      </c>
      <c r="D215" s="192">
        <v>3</v>
      </c>
      <c r="E215" s="192">
        <v>7</v>
      </c>
    </row>
    <row r="216" spans="1:5" ht="20.100000000000001" customHeight="1" x14ac:dyDescent="0.35">
      <c r="A216" s="190" t="s">
        <v>328</v>
      </c>
      <c r="B216" s="212" t="s">
        <v>339</v>
      </c>
      <c r="C216" s="190">
        <v>6</v>
      </c>
      <c r="D216" s="190">
        <v>4</v>
      </c>
      <c r="E216" s="190">
        <v>10</v>
      </c>
    </row>
    <row r="217" spans="1:5" ht="20.100000000000001" customHeight="1" x14ac:dyDescent="0.35">
      <c r="A217" s="192" t="s">
        <v>328</v>
      </c>
      <c r="B217" s="215" t="s">
        <v>340</v>
      </c>
      <c r="C217" s="192">
        <v>4</v>
      </c>
      <c r="D217" s="192">
        <v>11</v>
      </c>
      <c r="E217" s="192">
        <v>15</v>
      </c>
    </row>
    <row r="218" spans="1:5" ht="20.100000000000001" customHeight="1" x14ac:dyDescent="0.35">
      <c r="A218" s="190" t="s">
        <v>328</v>
      </c>
      <c r="B218" s="212" t="s">
        <v>341</v>
      </c>
      <c r="C218" s="190">
        <v>3</v>
      </c>
      <c r="D218" s="190">
        <v>11</v>
      </c>
      <c r="E218" s="190">
        <v>14</v>
      </c>
    </row>
    <row r="219" spans="1:5" ht="20.100000000000001" customHeight="1" x14ac:dyDescent="0.35">
      <c r="A219" s="192" t="s">
        <v>342</v>
      </c>
      <c r="B219" s="215" t="s">
        <v>343</v>
      </c>
      <c r="C219" s="192">
        <v>4</v>
      </c>
      <c r="D219" s="192">
        <v>7</v>
      </c>
      <c r="E219" s="192">
        <v>11</v>
      </c>
    </row>
    <row r="220" spans="1:5" ht="20.100000000000001" customHeight="1" x14ac:dyDescent="0.35">
      <c r="A220" s="190" t="s">
        <v>344</v>
      </c>
      <c r="B220" s="212" t="s">
        <v>345</v>
      </c>
      <c r="C220" s="190">
        <v>3</v>
      </c>
      <c r="D220" s="190">
        <v>22</v>
      </c>
      <c r="E220" s="190">
        <v>25</v>
      </c>
    </row>
    <row r="221" spans="1:5" ht="20.100000000000001" customHeight="1" x14ac:dyDescent="0.35">
      <c r="A221" s="192" t="s">
        <v>344</v>
      </c>
      <c r="B221" s="215" t="s">
        <v>346</v>
      </c>
      <c r="C221" s="192">
        <v>5</v>
      </c>
      <c r="D221" s="192">
        <v>6</v>
      </c>
      <c r="E221" s="192">
        <v>11</v>
      </c>
    </row>
    <row r="222" spans="1:5" ht="20.100000000000001" customHeight="1" x14ac:dyDescent="0.35">
      <c r="A222" s="190" t="s">
        <v>344</v>
      </c>
      <c r="B222" s="212" t="s">
        <v>347</v>
      </c>
      <c r="C222" s="190">
        <v>1</v>
      </c>
      <c r="D222" s="190">
        <v>7</v>
      </c>
      <c r="E222" s="190">
        <v>8</v>
      </c>
    </row>
    <row r="223" spans="1:5" ht="20.100000000000001" customHeight="1" x14ac:dyDescent="0.35">
      <c r="A223" s="192" t="s">
        <v>344</v>
      </c>
      <c r="B223" s="215" t="s">
        <v>348</v>
      </c>
      <c r="C223" s="192">
        <v>4</v>
      </c>
      <c r="D223" s="192">
        <v>4</v>
      </c>
      <c r="E223" s="192">
        <v>8</v>
      </c>
    </row>
    <row r="224" spans="1:5" ht="20.100000000000001" customHeight="1" x14ac:dyDescent="0.35">
      <c r="A224" s="190" t="s">
        <v>344</v>
      </c>
      <c r="B224" s="212" t="s">
        <v>349</v>
      </c>
      <c r="C224" s="190">
        <v>3</v>
      </c>
      <c r="D224" s="190">
        <v>15</v>
      </c>
      <c r="E224" s="190">
        <v>18</v>
      </c>
    </row>
    <row r="225" spans="1:5" ht="20.100000000000001" customHeight="1" x14ac:dyDescent="0.35">
      <c r="A225" s="192" t="s">
        <v>344</v>
      </c>
      <c r="B225" s="215" t="s">
        <v>350</v>
      </c>
      <c r="C225" s="192">
        <v>2</v>
      </c>
      <c r="D225" s="192">
        <v>10</v>
      </c>
      <c r="E225" s="192">
        <v>12</v>
      </c>
    </row>
    <row r="226" spans="1:5" ht="20.100000000000001" customHeight="1" x14ac:dyDescent="0.35">
      <c r="A226" s="190" t="s">
        <v>344</v>
      </c>
      <c r="B226" s="212" t="s">
        <v>351</v>
      </c>
      <c r="C226" s="190">
        <v>9</v>
      </c>
      <c r="D226" s="190">
        <v>6</v>
      </c>
      <c r="E226" s="190">
        <v>15</v>
      </c>
    </row>
    <row r="227" spans="1:5" ht="20.100000000000001" customHeight="1" x14ac:dyDescent="0.35">
      <c r="A227" s="192" t="s">
        <v>344</v>
      </c>
      <c r="B227" s="215" t="s">
        <v>352</v>
      </c>
      <c r="C227" s="192">
        <v>3</v>
      </c>
      <c r="D227" s="192">
        <v>18</v>
      </c>
      <c r="E227" s="192">
        <v>21</v>
      </c>
    </row>
    <row r="228" spans="1:5" ht="20.100000000000001" customHeight="1" x14ac:dyDescent="0.35">
      <c r="A228" s="190" t="s">
        <v>344</v>
      </c>
      <c r="B228" s="212" t="s">
        <v>353</v>
      </c>
      <c r="C228" s="190">
        <v>2</v>
      </c>
      <c r="D228" s="190">
        <v>10</v>
      </c>
      <c r="E228" s="190">
        <v>12</v>
      </c>
    </row>
    <row r="229" spans="1:5" ht="20.100000000000001" customHeight="1" x14ac:dyDescent="0.35">
      <c r="A229" s="192" t="s">
        <v>344</v>
      </c>
      <c r="B229" s="215" t="s">
        <v>354</v>
      </c>
      <c r="C229" s="192">
        <v>2</v>
      </c>
      <c r="D229" s="192">
        <v>24</v>
      </c>
      <c r="E229" s="192">
        <v>26</v>
      </c>
    </row>
    <row r="230" spans="1:5" ht="20.100000000000001" customHeight="1" x14ac:dyDescent="0.35">
      <c r="A230" s="190" t="s">
        <v>344</v>
      </c>
      <c r="B230" s="212" t="s">
        <v>355</v>
      </c>
      <c r="C230" s="190">
        <v>4</v>
      </c>
      <c r="D230" s="190">
        <v>17</v>
      </c>
      <c r="E230" s="190">
        <v>21</v>
      </c>
    </row>
    <row r="231" spans="1:5" ht="20.100000000000001" customHeight="1" x14ac:dyDescent="0.35">
      <c r="A231" s="192" t="s">
        <v>344</v>
      </c>
      <c r="B231" s="215" t="s">
        <v>356</v>
      </c>
      <c r="C231" s="192">
        <v>8</v>
      </c>
      <c r="D231" s="192">
        <v>9</v>
      </c>
      <c r="E231" s="192">
        <v>17</v>
      </c>
    </row>
    <row r="232" spans="1:5" ht="20.100000000000001" customHeight="1" x14ac:dyDescent="0.35">
      <c r="A232" s="190" t="s">
        <v>344</v>
      </c>
      <c r="B232" s="212" t="s">
        <v>357</v>
      </c>
      <c r="C232" s="190">
        <v>4</v>
      </c>
      <c r="D232" s="190">
        <v>26</v>
      </c>
      <c r="E232" s="190">
        <v>30</v>
      </c>
    </row>
    <row r="233" spans="1:5" ht="20.100000000000001" customHeight="1" x14ac:dyDescent="0.35">
      <c r="A233" s="192" t="s">
        <v>358</v>
      </c>
      <c r="B233" s="215" t="s">
        <v>359</v>
      </c>
      <c r="C233" s="192">
        <v>7</v>
      </c>
      <c r="D233" s="192">
        <v>5</v>
      </c>
      <c r="E233" s="192">
        <v>12</v>
      </c>
    </row>
    <row r="234" spans="1:5" ht="20.100000000000001" customHeight="1" x14ac:dyDescent="0.35">
      <c r="A234" s="190" t="s">
        <v>358</v>
      </c>
      <c r="B234" s="212" t="s">
        <v>360</v>
      </c>
      <c r="C234" s="190">
        <v>3</v>
      </c>
      <c r="D234" s="190">
        <v>18</v>
      </c>
      <c r="E234" s="190">
        <v>21</v>
      </c>
    </row>
    <row r="235" spans="1:5" ht="20.100000000000001" customHeight="1" x14ac:dyDescent="0.35">
      <c r="A235" s="192" t="s">
        <v>358</v>
      </c>
      <c r="B235" s="215" t="s">
        <v>361</v>
      </c>
      <c r="C235" s="192">
        <v>13</v>
      </c>
      <c r="D235" s="192">
        <v>3</v>
      </c>
      <c r="E235" s="192">
        <v>16</v>
      </c>
    </row>
    <row r="236" spans="1:5" ht="20.100000000000001" customHeight="1" x14ac:dyDescent="0.35">
      <c r="A236" s="190" t="s">
        <v>362</v>
      </c>
      <c r="B236" s="212" t="s">
        <v>363</v>
      </c>
      <c r="C236" s="190">
        <v>4</v>
      </c>
      <c r="D236" s="190">
        <v>7</v>
      </c>
      <c r="E236" s="190">
        <v>11</v>
      </c>
    </row>
    <row r="237" spans="1:5" ht="20.100000000000001" customHeight="1" x14ac:dyDescent="0.35">
      <c r="A237" s="192" t="s">
        <v>362</v>
      </c>
      <c r="B237" s="215" t="s">
        <v>364</v>
      </c>
      <c r="C237" s="192">
        <v>3</v>
      </c>
      <c r="D237" s="192">
        <v>15</v>
      </c>
      <c r="E237" s="192">
        <v>18</v>
      </c>
    </row>
    <row r="238" spans="1:5" ht="20.100000000000001" customHeight="1" x14ac:dyDescent="0.35">
      <c r="A238" s="190" t="s">
        <v>362</v>
      </c>
      <c r="B238" s="212" t="s">
        <v>365</v>
      </c>
      <c r="C238" s="190">
        <v>11</v>
      </c>
      <c r="D238" s="190">
        <v>21</v>
      </c>
      <c r="E238" s="190">
        <v>32</v>
      </c>
    </row>
    <row r="239" spans="1:5" ht="20.100000000000001" customHeight="1" x14ac:dyDescent="0.35">
      <c r="A239" s="192" t="s">
        <v>362</v>
      </c>
      <c r="B239" s="215" t="s">
        <v>366</v>
      </c>
      <c r="C239" s="192">
        <v>11</v>
      </c>
      <c r="D239" s="192">
        <v>17</v>
      </c>
      <c r="E239" s="192">
        <v>28</v>
      </c>
    </row>
    <row r="240" spans="1:5" ht="20.100000000000001" customHeight="1" x14ac:dyDescent="0.35">
      <c r="A240" s="190" t="s">
        <v>362</v>
      </c>
      <c r="B240" s="212" t="s">
        <v>367</v>
      </c>
      <c r="C240" s="190">
        <v>3</v>
      </c>
      <c r="D240" s="190">
        <v>11</v>
      </c>
      <c r="E240" s="190">
        <v>14</v>
      </c>
    </row>
    <row r="241" spans="1:5" ht="20.100000000000001" customHeight="1" x14ac:dyDescent="0.35">
      <c r="A241" s="192" t="s">
        <v>368</v>
      </c>
      <c r="B241" s="215" t="s">
        <v>369</v>
      </c>
      <c r="C241" s="192">
        <v>2</v>
      </c>
      <c r="D241" s="192">
        <v>10</v>
      </c>
      <c r="E241" s="192">
        <v>12</v>
      </c>
    </row>
    <row r="242" spans="1:5" ht="20.100000000000001" customHeight="1" x14ac:dyDescent="0.35">
      <c r="A242" s="190" t="s">
        <v>368</v>
      </c>
      <c r="B242" s="212" t="s">
        <v>370</v>
      </c>
      <c r="C242" s="190">
        <v>4</v>
      </c>
      <c r="D242" s="190">
        <v>11</v>
      </c>
      <c r="E242" s="190">
        <v>15</v>
      </c>
    </row>
    <row r="243" spans="1:5" ht="20.100000000000001" customHeight="1" x14ac:dyDescent="0.35">
      <c r="A243" s="192" t="s">
        <v>368</v>
      </c>
      <c r="B243" s="215" t="s">
        <v>371</v>
      </c>
      <c r="C243" s="192">
        <v>6</v>
      </c>
      <c r="D243" s="192">
        <v>3</v>
      </c>
      <c r="E243" s="192">
        <v>9</v>
      </c>
    </row>
    <row r="244" spans="1:5" ht="20.100000000000001" customHeight="1" x14ac:dyDescent="0.35">
      <c r="A244" s="190" t="s">
        <v>368</v>
      </c>
      <c r="B244" s="212" t="s">
        <v>372</v>
      </c>
      <c r="C244" s="190">
        <v>5</v>
      </c>
      <c r="D244" s="190">
        <v>16</v>
      </c>
      <c r="E244" s="190">
        <v>21</v>
      </c>
    </row>
    <row r="245" spans="1:5" ht="20.100000000000001" customHeight="1" x14ac:dyDescent="0.35">
      <c r="A245" s="192" t="s">
        <v>368</v>
      </c>
      <c r="B245" s="215" t="s">
        <v>373</v>
      </c>
      <c r="C245" s="192">
        <v>5</v>
      </c>
      <c r="D245" s="192">
        <v>16</v>
      </c>
      <c r="E245" s="192">
        <v>21</v>
      </c>
    </row>
    <row r="246" spans="1:5" ht="20.100000000000001" customHeight="1" x14ac:dyDescent="0.35">
      <c r="A246" s="190" t="s">
        <v>368</v>
      </c>
      <c r="B246" s="212" t="s">
        <v>374</v>
      </c>
      <c r="C246" s="190">
        <v>2</v>
      </c>
      <c r="D246" s="190">
        <v>4</v>
      </c>
      <c r="E246" s="190">
        <v>6</v>
      </c>
    </row>
    <row r="247" spans="1:5" ht="20.100000000000001" customHeight="1" x14ac:dyDescent="0.35">
      <c r="A247" s="192" t="s">
        <v>368</v>
      </c>
      <c r="B247" s="215" t="s">
        <v>375</v>
      </c>
      <c r="C247" s="192">
        <v>4</v>
      </c>
      <c r="D247" s="192">
        <v>20</v>
      </c>
      <c r="E247" s="192">
        <v>24</v>
      </c>
    </row>
    <row r="248" spans="1:5" ht="20.100000000000001" customHeight="1" x14ac:dyDescent="0.35">
      <c r="A248" s="190" t="s">
        <v>368</v>
      </c>
      <c r="B248" s="212" t="s">
        <v>376</v>
      </c>
      <c r="C248" s="190">
        <v>2</v>
      </c>
      <c r="D248" s="190">
        <v>15</v>
      </c>
      <c r="E248" s="190">
        <v>17</v>
      </c>
    </row>
    <row r="249" spans="1:5" ht="20.100000000000001" customHeight="1" x14ac:dyDescent="0.35">
      <c r="A249" s="192" t="s">
        <v>368</v>
      </c>
      <c r="B249" s="215" t="s">
        <v>377</v>
      </c>
      <c r="C249" s="192">
        <v>4</v>
      </c>
      <c r="D249" s="192">
        <v>23</v>
      </c>
      <c r="E249" s="192">
        <v>27</v>
      </c>
    </row>
    <row r="250" spans="1:5" ht="20.100000000000001" customHeight="1" x14ac:dyDescent="0.35">
      <c r="A250" s="190" t="s">
        <v>368</v>
      </c>
      <c r="B250" s="212" t="s">
        <v>378</v>
      </c>
      <c r="C250" s="190">
        <v>4</v>
      </c>
      <c r="D250" s="190">
        <v>13</v>
      </c>
      <c r="E250" s="190">
        <v>17</v>
      </c>
    </row>
    <row r="251" spans="1:5" ht="20.100000000000001" customHeight="1" x14ac:dyDescent="0.35">
      <c r="A251" s="192" t="s">
        <v>368</v>
      </c>
      <c r="B251" s="215" t="s">
        <v>379</v>
      </c>
      <c r="C251" s="192">
        <v>7</v>
      </c>
      <c r="D251" s="192">
        <v>15</v>
      </c>
      <c r="E251" s="192">
        <v>22</v>
      </c>
    </row>
    <row r="252" spans="1:5" ht="20.100000000000001" customHeight="1" x14ac:dyDescent="0.35">
      <c r="A252" s="190" t="s">
        <v>368</v>
      </c>
      <c r="B252" s="212" t="s">
        <v>380</v>
      </c>
      <c r="C252" s="190">
        <v>7</v>
      </c>
      <c r="D252" s="190">
        <v>15</v>
      </c>
      <c r="E252" s="190">
        <v>22</v>
      </c>
    </row>
    <row r="253" spans="1:5" ht="20.100000000000001" customHeight="1" x14ac:dyDescent="0.35">
      <c r="A253" s="192" t="s">
        <v>368</v>
      </c>
      <c r="B253" s="215" t="s">
        <v>381</v>
      </c>
      <c r="C253" s="192">
        <v>3</v>
      </c>
      <c r="D253" s="192">
        <v>15</v>
      </c>
      <c r="E253" s="192">
        <v>18</v>
      </c>
    </row>
    <row r="254" spans="1:5" ht="20.100000000000001" customHeight="1" x14ac:dyDescent="0.35">
      <c r="A254" s="190" t="s">
        <v>382</v>
      </c>
      <c r="B254" s="212" t="s">
        <v>383</v>
      </c>
      <c r="C254" s="190">
        <v>7</v>
      </c>
      <c r="D254" s="190">
        <v>16</v>
      </c>
      <c r="E254" s="190">
        <v>23</v>
      </c>
    </row>
    <row r="255" spans="1:5" ht="20.100000000000001" customHeight="1" x14ac:dyDescent="0.35">
      <c r="A255" s="192" t="s">
        <v>384</v>
      </c>
      <c r="B255" s="215" t="s">
        <v>385</v>
      </c>
      <c r="C255" s="192">
        <v>3</v>
      </c>
      <c r="D255" s="192">
        <v>3</v>
      </c>
      <c r="E255" s="192">
        <v>6</v>
      </c>
    </row>
    <row r="256" spans="1:5" ht="20.100000000000001" customHeight="1" x14ac:dyDescent="0.35">
      <c r="A256" s="190" t="s">
        <v>384</v>
      </c>
      <c r="B256" s="212" t="s">
        <v>386</v>
      </c>
      <c r="C256" s="190">
        <v>6</v>
      </c>
      <c r="D256" s="190">
        <v>10</v>
      </c>
      <c r="E256" s="190">
        <v>16</v>
      </c>
    </row>
    <row r="257" spans="1:5" ht="20.100000000000001" customHeight="1" x14ac:dyDescent="0.35">
      <c r="A257" s="192" t="s">
        <v>384</v>
      </c>
      <c r="B257" s="215" t="s">
        <v>387</v>
      </c>
      <c r="C257" s="192">
        <v>3</v>
      </c>
      <c r="D257" s="192">
        <v>7</v>
      </c>
      <c r="E257" s="192">
        <v>10</v>
      </c>
    </row>
    <row r="258" spans="1:5" ht="20.100000000000001" customHeight="1" x14ac:dyDescent="0.35">
      <c r="A258" s="190" t="s">
        <v>384</v>
      </c>
      <c r="B258" s="212" t="s">
        <v>388</v>
      </c>
      <c r="C258" s="190">
        <v>4</v>
      </c>
      <c r="D258" s="190">
        <v>11</v>
      </c>
      <c r="E258" s="190">
        <v>15</v>
      </c>
    </row>
    <row r="259" spans="1:5" ht="20.100000000000001" customHeight="1" x14ac:dyDescent="0.35">
      <c r="A259" s="192" t="s">
        <v>384</v>
      </c>
      <c r="B259" s="215" t="s">
        <v>389</v>
      </c>
      <c r="C259" s="192">
        <v>3</v>
      </c>
      <c r="D259" s="192">
        <v>10</v>
      </c>
      <c r="E259" s="192">
        <v>13</v>
      </c>
    </row>
    <row r="260" spans="1:5" ht="20.100000000000001" customHeight="1" x14ac:dyDescent="0.35">
      <c r="A260" s="190" t="s">
        <v>384</v>
      </c>
      <c r="B260" s="212" t="s">
        <v>390</v>
      </c>
      <c r="C260" s="190">
        <v>0</v>
      </c>
      <c r="D260" s="190">
        <v>7</v>
      </c>
      <c r="E260" s="190">
        <v>7</v>
      </c>
    </row>
    <row r="261" spans="1:5" ht="20.100000000000001" customHeight="1" x14ac:dyDescent="0.35">
      <c r="A261" s="192" t="s">
        <v>391</v>
      </c>
      <c r="B261" s="215" t="s">
        <v>392</v>
      </c>
      <c r="C261" s="192">
        <v>4</v>
      </c>
      <c r="D261" s="192">
        <v>8</v>
      </c>
      <c r="E261" s="192">
        <v>12</v>
      </c>
    </row>
    <row r="262" spans="1:5" ht="20.100000000000001" customHeight="1" x14ac:dyDescent="0.35">
      <c r="A262" s="190" t="s">
        <v>393</v>
      </c>
      <c r="B262" s="212" t="s">
        <v>394</v>
      </c>
      <c r="C262" s="190">
        <v>4</v>
      </c>
      <c r="D262" s="190">
        <v>10</v>
      </c>
      <c r="E262" s="190">
        <v>14</v>
      </c>
    </row>
    <row r="263" spans="1:5" ht="20.100000000000001" customHeight="1" x14ac:dyDescent="0.35">
      <c r="A263" s="192" t="s">
        <v>393</v>
      </c>
      <c r="B263" s="215" t="s">
        <v>395</v>
      </c>
      <c r="C263" s="192">
        <v>6</v>
      </c>
      <c r="D263" s="192">
        <v>6</v>
      </c>
      <c r="E263" s="192">
        <v>12</v>
      </c>
    </row>
    <row r="264" spans="1:5" ht="20.100000000000001" customHeight="1" x14ac:dyDescent="0.35">
      <c r="A264" s="190" t="s">
        <v>393</v>
      </c>
      <c r="B264" s="212" t="s">
        <v>396</v>
      </c>
      <c r="C264" s="190">
        <v>6</v>
      </c>
      <c r="D264" s="190">
        <v>6</v>
      </c>
      <c r="E264" s="190">
        <v>12</v>
      </c>
    </row>
    <row r="265" spans="1:5" ht="20.100000000000001" customHeight="1" x14ac:dyDescent="0.35">
      <c r="A265" s="192" t="s">
        <v>393</v>
      </c>
      <c r="B265" s="215" t="s">
        <v>397</v>
      </c>
      <c r="C265" s="192">
        <v>8</v>
      </c>
      <c r="D265" s="192">
        <v>2</v>
      </c>
      <c r="E265" s="192">
        <v>10</v>
      </c>
    </row>
    <row r="266" spans="1:5" ht="20.100000000000001" customHeight="1" x14ac:dyDescent="0.35">
      <c r="A266" s="190" t="s">
        <v>393</v>
      </c>
      <c r="B266" s="212" t="s">
        <v>398</v>
      </c>
      <c r="C266" s="190">
        <v>2</v>
      </c>
      <c r="D266" s="190">
        <v>8</v>
      </c>
      <c r="E266" s="190">
        <v>10</v>
      </c>
    </row>
    <row r="267" spans="1:5" ht="20.100000000000001" customHeight="1" x14ac:dyDescent="0.35">
      <c r="A267" s="192" t="s">
        <v>393</v>
      </c>
      <c r="B267" s="215" t="s">
        <v>399</v>
      </c>
      <c r="C267" s="192">
        <v>6</v>
      </c>
      <c r="D267" s="192">
        <v>0</v>
      </c>
      <c r="E267" s="192">
        <v>6</v>
      </c>
    </row>
    <row r="268" spans="1:5" ht="20.100000000000001" customHeight="1" x14ac:dyDescent="0.35">
      <c r="A268" s="190" t="s">
        <v>393</v>
      </c>
      <c r="B268" s="212" t="s">
        <v>400</v>
      </c>
      <c r="C268" s="190">
        <v>11</v>
      </c>
      <c r="D268" s="190">
        <v>1</v>
      </c>
      <c r="E268" s="190">
        <v>12</v>
      </c>
    </row>
    <row r="269" spans="1:5" ht="20.100000000000001" customHeight="1" x14ac:dyDescent="0.35">
      <c r="A269" s="192" t="s">
        <v>393</v>
      </c>
      <c r="B269" s="215" t="s">
        <v>401</v>
      </c>
      <c r="C269" s="192">
        <v>3</v>
      </c>
      <c r="D269" s="192">
        <v>7</v>
      </c>
      <c r="E269" s="192">
        <v>10</v>
      </c>
    </row>
    <row r="270" spans="1:5" ht="20.100000000000001" customHeight="1" x14ac:dyDescent="0.35">
      <c r="A270" s="190" t="s">
        <v>393</v>
      </c>
      <c r="B270" s="212" t="s">
        <v>402</v>
      </c>
      <c r="C270" s="190">
        <v>6</v>
      </c>
      <c r="D270" s="190">
        <v>5</v>
      </c>
      <c r="E270" s="190">
        <v>11</v>
      </c>
    </row>
    <row r="271" spans="1:5" ht="20.100000000000001" customHeight="1" x14ac:dyDescent="0.35">
      <c r="A271" s="192" t="s">
        <v>403</v>
      </c>
      <c r="B271" s="215" t="s">
        <v>404</v>
      </c>
      <c r="C271" s="192">
        <v>6</v>
      </c>
      <c r="D271" s="192">
        <v>10</v>
      </c>
      <c r="E271" s="192">
        <v>16</v>
      </c>
    </row>
    <row r="272" spans="1:5" ht="20.100000000000001" customHeight="1" x14ac:dyDescent="0.35">
      <c r="A272" s="190" t="s">
        <v>403</v>
      </c>
      <c r="B272" s="212" t="s">
        <v>405</v>
      </c>
      <c r="C272" s="190">
        <v>4</v>
      </c>
      <c r="D272" s="190">
        <v>11</v>
      </c>
      <c r="E272" s="190">
        <v>15</v>
      </c>
    </row>
    <row r="273" spans="1:5" ht="20.100000000000001" customHeight="1" x14ac:dyDescent="0.35">
      <c r="A273" s="192" t="s">
        <v>403</v>
      </c>
      <c r="B273" s="215" t="s">
        <v>406</v>
      </c>
      <c r="C273" s="192">
        <v>5</v>
      </c>
      <c r="D273" s="192">
        <v>5</v>
      </c>
      <c r="E273" s="192">
        <v>10</v>
      </c>
    </row>
    <row r="274" spans="1:5" ht="20.100000000000001" customHeight="1" x14ac:dyDescent="0.35">
      <c r="A274" s="190" t="s">
        <v>403</v>
      </c>
      <c r="B274" s="212" t="s">
        <v>407</v>
      </c>
      <c r="C274" s="190">
        <v>3</v>
      </c>
      <c r="D274" s="190">
        <v>11</v>
      </c>
      <c r="E274" s="190">
        <v>14</v>
      </c>
    </row>
    <row r="275" spans="1:5" ht="20.100000000000001" customHeight="1" x14ac:dyDescent="0.35">
      <c r="A275" s="192" t="s">
        <v>403</v>
      </c>
      <c r="B275" s="215" t="s">
        <v>408</v>
      </c>
      <c r="C275" s="192">
        <v>4</v>
      </c>
      <c r="D275" s="192">
        <v>6</v>
      </c>
      <c r="E275" s="192">
        <v>10</v>
      </c>
    </row>
    <row r="276" spans="1:5" ht="20.100000000000001" customHeight="1" x14ac:dyDescent="0.35">
      <c r="A276" s="190" t="s">
        <v>403</v>
      </c>
      <c r="B276" s="212" t="s">
        <v>409</v>
      </c>
      <c r="C276" s="190">
        <v>4</v>
      </c>
      <c r="D276" s="190">
        <v>13</v>
      </c>
      <c r="E276" s="190">
        <v>17</v>
      </c>
    </row>
    <row r="277" spans="1:5" ht="20.100000000000001" customHeight="1" x14ac:dyDescent="0.35">
      <c r="A277" s="192" t="s">
        <v>403</v>
      </c>
      <c r="B277" s="215" t="s">
        <v>410</v>
      </c>
      <c r="C277" s="192">
        <v>5</v>
      </c>
      <c r="D277" s="192">
        <v>5</v>
      </c>
      <c r="E277" s="192">
        <v>10</v>
      </c>
    </row>
    <row r="278" spans="1:5" ht="20.100000000000001" customHeight="1" x14ac:dyDescent="0.35">
      <c r="A278" s="190" t="s">
        <v>403</v>
      </c>
      <c r="B278" s="212" t="s">
        <v>411</v>
      </c>
      <c r="C278" s="190">
        <v>4</v>
      </c>
      <c r="D278" s="190">
        <v>5</v>
      </c>
      <c r="E278" s="190">
        <v>9</v>
      </c>
    </row>
    <row r="279" spans="1:5" ht="20.100000000000001" customHeight="1" x14ac:dyDescent="0.35">
      <c r="A279" s="192" t="s">
        <v>403</v>
      </c>
      <c r="B279" s="215" t="s">
        <v>412</v>
      </c>
      <c r="C279" s="192">
        <v>6</v>
      </c>
      <c r="D279" s="192">
        <v>7</v>
      </c>
      <c r="E279" s="192">
        <v>13</v>
      </c>
    </row>
    <row r="280" spans="1:5" ht="20.100000000000001" customHeight="1" x14ac:dyDescent="0.35">
      <c r="A280" s="190" t="s">
        <v>403</v>
      </c>
      <c r="B280" s="212" t="s">
        <v>413</v>
      </c>
      <c r="C280" s="190">
        <v>4</v>
      </c>
      <c r="D280" s="190">
        <v>5</v>
      </c>
      <c r="E280" s="190">
        <v>9</v>
      </c>
    </row>
    <row r="281" spans="1:5" ht="20.100000000000001" customHeight="1" x14ac:dyDescent="0.35">
      <c r="A281" s="192" t="s">
        <v>403</v>
      </c>
      <c r="B281" s="215" t="s">
        <v>414</v>
      </c>
      <c r="C281" s="192">
        <v>6</v>
      </c>
      <c r="D281" s="192">
        <v>11</v>
      </c>
      <c r="E281" s="192">
        <v>17</v>
      </c>
    </row>
    <row r="282" spans="1:5" ht="20.100000000000001" customHeight="1" x14ac:dyDescent="0.35">
      <c r="A282" s="190" t="s">
        <v>403</v>
      </c>
      <c r="B282" s="212" t="s">
        <v>415</v>
      </c>
      <c r="C282" s="190">
        <v>3</v>
      </c>
      <c r="D282" s="190">
        <v>3</v>
      </c>
      <c r="E282" s="190">
        <v>6</v>
      </c>
    </row>
    <row r="283" spans="1:5" ht="20.100000000000001" customHeight="1" x14ac:dyDescent="0.35">
      <c r="A283" s="192" t="s">
        <v>403</v>
      </c>
      <c r="B283" s="215" t="s">
        <v>416</v>
      </c>
      <c r="C283" s="192">
        <v>6</v>
      </c>
      <c r="D283" s="192">
        <v>16</v>
      </c>
      <c r="E283" s="192">
        <v>22</v>
      </c>
    </row>
    <row r="284" spans="1:5" ht="20.100000000000001" customHeight="1" x14ac:dyDescent="0.35">
      <c r="A284" s="190" t="s">
        <v>403</v>
      </c>
      <c r="B284" s="212" t="s">
        <v>417</v>
      </c>
      <c r="C284" s="190">
        <v>3</v>
      </c>
      <c r="D284" s="190">
        <v>10</v>
      </c>
      <c r="E284" s="190">
        <v>13</v>
      </c>
    </row>
    <row r="285" spans="1:5" ht="20.100000000000001" customHeight="1" x14ac:dyDescent="0.35">
      <c r="A285" s="192" t="s">
        <v>403</v>
      </c>
      <c r="B285" s="215" t="s">
        <v>418</v>
      </c>
      <c r="C285" s="192">
        <v>4</v>
      </c>
      <c r="D285" s="192">
        <v>5</v>
      </c>
      <c r="E285" s="192">
        <v>9</v>
      </c>
    </row>
    <row r="286" spans="1:5" ht="20.100000000000001" customHeight="1" x14ac:dyDescent="0.35">
      <c r="A286" s="190" t="s">
        <v>403</v>
      </c>
      <c r="B286" s="212" t="s">
        <v>419</v>
      </c>
      <c r="C286" s="190">
        <v>5</v>
      </c>
      <c r="D286" s="190">
        <v>7</v>
      </c>
      <c r="E286" s="190">
        <v>12</v>
      </c>
    </row>
    <row r="287" spans="1:5" ht="20.100000000000001" customHeight="1" x14ac:dyDescent="0.35">
      <c r="A287" s="192" t="s">
        <v>403</v>
      </c>
      <c r="B287" s="215" t="s">
        <v>420</v>
      </c>
      <c r="C287" s="192">
        <v>7</v>
      </c>
      <c r="D287" s="192">
        <v>4</v>
      </c>
      <c r="E287" s="192">
        <v>11</v>
      </c>
    </row>
    <row r="288" spans="1:5" ht="20.100000000000001" customHeight="1" x14ac:dyDescent="0.35">
      <c r="A288" s="190" t="s">
        <v>403</v>
      </c>
      <c r="B288" s="212" t="s">
        <v>421</v>
      </c>
      <c r="C288" s="190">
        <v>4</v>
      </c>
      <c r="D288" s="190">
        <v>11</v>
      </c>
      <c r="E288" s="190">
        <v>15</v>
      </c>
    </row>
    <row r="289" spans="1:5" ht="20.100000000000001" customHeight="1" x14ac:dyDescent="0.35">
      <c r="A289" s="192" t="s">
        <v>403</v>
      </c>
      <c r="B289" s="215" t="s">
        <v>422</v>
      </c>
      <c r="C289" s="192">
        <v>8</v>
      </c>
      <c r="D289" s="192">
        <v>5</v>
      </c>
      <c r="E289" s="192">
        <v>13</v>
      </c>
    </row>
    <row r="290" spans="1:5" ht="20.100000000000001" customHeight="1" x14ac:dyDescent="0.35">
      <c r="A290" s="190" t="s">
        <v>403</v>
      </c>
      <c r="B290" s="212" t="s">
        <v>423</v>
      </c>
      <c r="C290" s="190">
        <v>5</v>
      </c>
      <c r="D290" s="190">
        <v>6</v>
      </c>
      <c r="E290" s="190">
        <v>11</v>
      </c>
    </row>
    <row r="291" spans="1:5" ht="20.100000000000001" customHeight="1" x14ac:dyDescent="0.35">
      <c r="A291" s="192" t="s">
        <v>403</v>
      </c>
      <c r="B291" s="215" t="s">
        <v>424</v>
      </c>
      <c r="C291" s="192">
        <v>6</v>
      </c>
      <c r="D291" s="192">
        <v>10</v>
      </c>
      <c r="E291" s="192">
        <v>16</v>
      </c>
    </row>
    <row r="292" spans="1:5" ht="20.100000000000001" customHeight="1" x14ac:dyDescent="0.35">
      <c r="A292" s="190" t="s">
        <v>403</v>
      </c>
      <c r="B292" s="212" t="s">
        <v>425</v>
      </c>
      <c r="C292" s="190">
        <v>5</v>
      </c>
      <c r="D292" s="190">
        <v>8</v>
      </c>
      <c r="E292" s="190">
        <v>13</v>
      </c>
    </row>
    <row r="293" spans="1:5" ht="20.100000000000001" customHeight="1" x14ac:dyDescent="0.35">
      <c r="A293" s="192" t="s">
        <v>403</v>
      </c>
      <c r="B293" s="215" t="s">
        <v>426</v>
      </c>
      <c r="C293" s="192">
        <v>5</v>
      </c>
      <c r="D293" s="192">
        <v>16</v>
      </c>
      <c r="E293" s="192">
        <v>21</v>
      </c>
    </row>
    <row r="294" spans="1:5" ht="20.100000000000001" customHeight="1" x14ac:dyDescent="0.35">
      <c r="A294" s="190" t="s">
        <v>403</v>
      </c>
      <c r="B294" s="212" t="s">
        <v>427</v>
      </c>
      <c r="C294" s="190">
        <v>8</v>
      </c>
      <c r="D294" s="190">
        <v>6</v>
      </c>
      <c r="E294" s="190">
        <v>14</v>
      </c>
    </row>
    <row r="295" spans="1:5" ht="20.100000000000001" customHeight="1" x14ac:dyDescent="0.35">
      <c r="A295" s="192" t="s">
        <v>403</v>
      </c>
      <c r="B295" s="215" t="s">
        <v>428</v>
      </c>
      <c r="C295" s="192">
        <v>6</v>
      </c>
      <c r="D295" s="192">
        <v>6</v>
      </c>
      <c r="E295" s="192">
        <v>12</v>
      </c>
    </row>
    <row r="296" spans="1:5" ht="20.100000000000001" customHeight="1" x14ac:dyDescent="0.35">
      <c r="A296" s="190" t="s">
        <v>429</v>
      </c>
      <c r="B296" s="212" t="s">
        <v>430</v>
      </c>
      <c r="C296" s="190">
        <v>6</v>
      </c>
      <c r="D296" s="190">
        <v>17</v>
      </c>
      <c r="E296" s="190">
        <v>23</v>
      </c>
    </row>
    <row r="297" spans="1:5" ht="20.100000000000001" customHeight="1" x14ac:dyDescent="0.35">
      <c r="A297" s="192" t="s">
        <v>429</v>
      </c>
      <c r="B297" s="215" t="s">
        <v>431</v>
      </c>
      <c r="C297" s="192">
        <v>5</v>
      </c>
      <c r="D297" s="192">
        <v>13</v>
      </c>
      <c r="E297" s="192">
        <v>18</v>
      </c>
    </row>
    <row r="298" spans="1:5" ht="20.100000000000001" customHeight="1" x14ac:dyDescent="0.35">
      <c r="A298" s="190" t="s">
        <v>429</v>
      </c>
      <c r="B298" s="212" t="s">
        <v>432</v>
      </c>
      <c r="C298" s="190">
        <v>3</v>
      </c>
      <c r="D298" s="190">
        <v>15</v>
      </c>
      <c r="E298" s="190">
        <v>18</v>
      </c>
    </row>
    <row r="299" spans="1:5" ht="20.100000000000001" customHeight="1" x14ac:dyDescent="0.35">
      <c r="A299" s="192" t="s">
        <v>429</v>
      </c>
      <c r="B299" s="215" t="s">
        <v>433</v>
      </c>
      <c r="C299" s="192">
        <v>7</v>
      </c>
      <c r="D299" s="192">
        <v>16</v>
      </c>
      <c r="E299" s="192">
        <v>23</v>
      </c>
    </row>
    <row r="300" spans="1:5" ht="20.100000000000001" customHeight="1" x14ac:dyDescent="0.35">
      <c r="A300" s="190" t="s">
        <v>429</v>
      </c>
      <c r="B300" s="212" t="s">
        <v>434</v>
      </c>
      <c r="C300" s="190">
        <v>4</v>
      </c>
      <c r="D300" s="190">
        <v>13</v>
      </c>
      <c r="E300" s="190">
        <v>17</v>
      </c>
    </row>
    <row r="301" spans="1:5" ht="20.100000000000001" customHeight="1" x14ac:dyDescent="0.35">
      <c r="A301" s="192" t="s">
        <v>429</v>
      </c>
      <c r="B301" s="215" t="s">
        <v>435</v>
      </c>
      <c r="C301" s="192">
        <v>5</v>
      </c>
      <c r="D301" s="192">
        <v>12</v>
      </c>
      <c r="E301" s="192">
        <v>17</v>
      </c>
    </row>
    <row r="302" spans="1:5" ht="20.100000000000001" customHeight="1" x14ac:dyDescent="0.35">
      <c r="A302" s="190" t="s">
        <v>436</v>
      </c>
      <c r="B302" s="212" t="s">
        <v>437</v>
      </c>
      <c r="C302" s="190">
        <v>4</v>
      </c>
      <c r="D302" s="190">
        <v>9</v>
      </c>
      <c r="E302" s="190">
        <v>13</v>
      </c>
    </row>
    <row r="303" spans="1:5" ht="20.100000000000001" customHeight="1" x14ac:dyDescent="0.35">
      <c r="A303" s="192" t="s">
        <v>438</v>
      </c>
      <c r="B303" s="215" t="s">
        <v>439</v>
      </c>
      <c r="C303" s="192">
        <v>4</v>
      </c>
      <c r="D303" s="192">
        <v>15</v>
      </c>
      <c r="E303" s="192">
        <v>19</v>
      </c>
    </row>
    <row r="304" spans="1:5" ht="20.100000000000001" customHeight="1" x14ac:dyDescent="0.35">
      <c r="A304" s="190" t="s">
        <v>438</v>
      </c>
      <c r="B304" s="212" t="s">
        <v>440</v>
      </c>
      <c r="C304" s="190">
        <v>9</v>
      </c>
      <c r="D304" s="190">
        <v>16</v>
      </c>
      <c r="E304" s="190">
        <v>25</v>
      </c>
    </row>
    <row r="305" spans="1:5" ht="20.100000000000001" customHeight="1" x14ac:dyDescent="0.35">
      <c r="A305" s="192" t="s">
        <v>438</v>
      </c>
      <c r="B305" s="215" t="s">
        <v>441</v>
      </c>
      <c r="C305" s="192">
        <v>3</v>
      </c>
      <c r="D305" s="192">
        <v>6</v>
      </c>
      <c r="E305" s="192">
        <v>9</v>
      </c>
    </row>
    <row r="306" spans="1:5" ht="20.100000000000001" customHeight="1" x14ac:dyDescent="0.35">
      <c r="A306" s="190" t="s">
        <v>438</v>
      </c>
      <c r="B306" s="212" t="s">
        <v>442</v>
      </c>
      <c r="C306" s="190">
        <v>4</v>
      </c>
      <c r="D306" s="190">
        <v>11</v>
      </c>
      <c r="E306" s="190">
        <v>15</v>
      </c>
    </row>
    <row r="307" spans="1:5" ht="20.100000000000001" customHeight="1" x14ac:dyDescent="0.35">
      <c r="A307" s="192" t="s">
        <v>438</v>
      </c>
      <c r="B307" s="215" t="s">
        <v>443</v>
      </c>
      <c r="C307" s="192">
        <v>6</v>
      </c>
      <c r="D307" s="192">
        <v>34</v>
      </c>
      <c r="E307" s="192">
        <v>40</v>
      </c>
    </row>
    <row r="308" spans="1:5" ht="20.100000000000001" customHeight="1" x14ac:dyDescent="0.35">
      <c r="A308" s="190" t="s">
        <v>438</v>
      </c>
      <c r="B308" s="212" t="s">
        <v>444</v>
      </c>
      <c r="C308" s="190">
        <v>4</v>
      </c>
      <c r="D308" s="190">
        <v>3</v>
      </c>
      <c r="E308" s="190">
        <v>7</v>
      </c>
    </row>
    <row r="309" spans="1:5" ht="20.100000000000001" customHeight="1" x14ac:dyDescent="0.35">
      <c r="A309" s="192" t="s">
        <v>445</v>
      </c>
      <c r="B309" s="215" t="s">
        <v>446</v>
      </c>
      <c r="C309" s="192">
        <v>1</v>
      </c>
      <c r="D309" s="192">
        <v>6</v>
      </c>
      <c r="E309" s="192">
        <v>7</v>
      </c>
    </row>
    <row r="310" spans="1:5" ht="20.100000000000001" customHeight="1" x14ac:dyDescent="0.35">
      <c r="A310" s="190" t="s">
        <v>445</v>
      </c>
      <c r="B310" s="212" t="s">
        <v>447</v>
      </c>
      <c r="C310" s="190">
        <v>5</v>
      </c>
      <c r="D310" s="190">
        <v>10</v>
      </c>
      <c r="E310" s="190">
        <v>15</v>
      </c>
    </row>
    <row r="311" spans="1:5" ht="20.100000000000001" customHeight="1" x14ac:dyDescent="0.35">
      <c r="A311" s="192" t="s">
        <v>445</v>
      </c>
      <c r="B311" s="215" t="s">
        <v>448</v>
      </c>
      <c r="C311" s="192">
        <v>4</v>
      </c>
      <c r="D311" s="192">
        <v>7</v>
      </c>
      <c r="E311" s="192">
        <v>11</v>
      </c>
    </row>
    <row r="312" spans="1:5" ht="20.100000000000001" customHeight="1" x14ac:dyDescent="0.35">
      <c r="A312" s="190" t="s">
        <v>445</v>
      </c>
      <c r="B312" s="212" t="s">
        <v>449</v>
      </c>
      <c r="C312" s="190">
        <v>8</v>
      </c>
      <c r="D312" s="190">
        <v>42</v>
      </c>
      <c r="E312" s="190">
        <v>50</v>
      </c>
    </row>
    <row r="313" spans="1:5" ht="20.100000000000001" customHeight="1" x14ac:dyDescent="0.35">
      <c r="A313" s="192" t="s">
        <v>445</v>
      </c>
      <c r="B313" s="215" t="s">
        <v>450</v>
      </c>
      <c r="C313" s="192">
        <v>4</v>
      </c>
      <c r="D313" s="192">
        <v>17</v>
      </c>
      <c r="E313" s="192">
        <v>21</v>
      </c>
    </row>
    <row r="314" spans="1:5" ht="20.100000000000001" customHeight="1" x14ac:dyDescent="0.35">
      <c r="A314" s="190" t="s">
        <v>445</v>
      </c>
      <c r="B314" s="212" t="s">
        <v>451</v>
      </c>
      <c r="C314" s="190">
        <v>2</v>
      </c>
      <c r="D314" s="190">
        <v>12</v>
      </c>
      <c r="E314" s="190">
        <v>14</v>
      </c>
    </row>
    <row r="315" spans="1:5" ht="20.100000000000001" customHeight="1" x14ac:dyDescent="0.35">
      <c r="A315" s="192" t="s">
        <v>445</v>
      </c>
      <c r="B315" s="215" t="s">
        <v>452</v>
      </c>
      <c r="C315" s="192">
        <v>6</v>
      </c>
      <c r="D315" s="192">
        <v>8</v>
      </c>
      <c r="E315" s="192">
        <v>14</v>
      </c>
    </row>
    <row r="316" spans="1:5" ht="20.100000000000001" customHeight="1" x14ac:dyDescent="0.35">
      <c r="A316" s="190" t="s">
        <v>445</v>
      </c>
      <c r="B316" s="212" t="s">
        <v>453</v>
      </c>
      <c r="C316" s="190">
        <v>4</v>
      </c>
      <c r="D316" s="190">
        <v>11</v>
      </c>
      <c r="E316" s="190">
        <v>15</v>
      </c>
    </row>
    <row r="317" spans="1:5" ht="20.100000000000001" customHeight="1" x14ac:dyDescent="0.35">
      <c r="A317" s="192" t="s">
        <v>445</v>
      </c>
      <c r="B317" s="215" t="s">
        <v>454</v>
      </c>
      <c r="C317" s="192">
        <v>5</v>
      </c>
      <c r="D317" s="192">
        <v>14</v>
      </c>
      <c r="E317" s="192">
        <v>19</v>
      </c>
    </row>
    <row r="318" spans="1:5" ht="20.100000000000001" customHeight="1" x14ac:dyDescent="0.35">
      <c r="A318" s="190" t="s">
        <v>445</v>
      </c>
      <c r="B318" s="212" t="s">
        <v>455</v>
      </c>
      <c r="C318" s="190">
        <v>3</v>
      </c>
      <c r="D318" s="190">
        <v>19</v>
      </c>
      <c r="E318" s="190">
        <v>22</v>
      </c>
    </row>
    <row r="319" spans="1:5" ht="20.100000000000001" customHeight="1" x14ac:dyDescent="0.35">
      <c r="A319" s="192" t="s">
        <v>456</v>
      </c>
      <c r="B319" s="215" t="s">
        <v>457</v>
      </c>
      <c r="C319" s="192">
        <v>3</v>
      </c>
      <c r="D319" s="192">
        <v>4</v>
      </c>
      <c r="E319" s="192">
        <v>7</v>
      </c>
    </row>
    <row r="320" spans="1:5" ht="20.100000000000001" customHeight="1" x14ac:dyDescent="0.35">
      <c r="A320" s="190" t="s">
        <v>456</v>
      </c>
      <c r="B320" s="212" t="s">
        <v>458</v>
      </c>
      <c r="C320" s="190">
        <v>7</v>
      </c>
      <c r="D320" s="190">
        <v>5</v>
      </c>
      <c r="E320" s="190">
        <v>12</v>
      </c>
    </row>
    <row r="321" spans="1:5" ht="20.100000000000001" customHeight="1" x14ac:dyDescent="0.35">
      <c r="A321" s="192" t="s">
        <v>456</v>
      </c>
      <c r="B321" s="215" t="s">
        <v>459</v>
      </c>
      <c r="C321" s="192">
        <v>6</v>
      </c>
      <c r="D321" s="192">
        <v>2</v>
      </c>
      <c r="E321" s="192">
        <v>8</v>
      </c>
    </row>
    <row r="322" spans="1:5" ht="20.100000000000001" customHeight="1" x14ac:dyDescent="0.35">
      <c r="A322" s="190" t="s">
        <v>460</v>
      </c>
      <c r="B322" s="212" t="s">
        <v>461</v>
      </c>
      <c r="C322" s="190">
        <v>3</v>
      </c>
      <c r="D322" s="190">
        <v>4</v>
      </c>
      <c r="E322" s="190">
        <v>7</v>
      </c>
    </row>
    <row r="323" spans="1:5" ht="20.100000000000001" customHeight="1" x14ac:dyDescent="0.35">
      <c r="A323" s="192" t="s">
        <v>460</v>
      </c>
      <c r="B323" s="215" t="s">
        <v>462</v>
      </c>
      <c r="C323" s="192">
        <v>3</v>
      </c>
      <c r="D323" s="192">
        <v>3</v>
      </c>
      <c r="E323" s="192">
        <v>6</v>
      </c>
    </row>
    <row r="324" spans="1:5" ht="20.100000000000001" customHeight="1" x14ac:dyDescent="0.35">
      <c r="A324" s="190" t="s">
        <v>460</v>
      </c>
      <c r="B324" s="212" t="s">
        <v>463</v>
      </c>
      <c r="C324" s="190">
        <v>6</v>
      </c>
      <c r="D324" s="190">
        <v>7</v>
      </c>
      <c r="E324" s="190">
        <v>13</v>
      </c>
    </row>
    <row r="325" spans="1:5" ht="20.100000000000001" customHeight="1" x14ac:dyDescent="0.35">
      <c r="A325" s="192" t="s">
        <v>460</v>
      </c>
      <c r="B325" s="215" t="s">
        <v>464</v>
      </c>
      <c r="C325" s="192">
        <v>8</v>
      </c>
      <c r="D325" s="192">
        <v>14</v>
      </c>
      <c r="E325" s="192">
        <v>22</v>
      </c>
    </row>
    <row r="326" spans="1:5" ht="20.100000000000001" customHeight="1" x14ac:dyDescent="0.35">
      <c r="A326" s="190" t="s">
        <v>460</v>
      </c>
      <c r="B326" s="212" t="s">
        <v>465</v>
      </c>
      <c r="C326" s="190">
        <v>7</v>
      </c>
      <c r="D326" s="190">
        <v>15</v>
      </c>
      <c r="E326" s="190">
        <v>22</v>
      </c>
    </row>
    <row r="327" spans="1:5" ht="20.100000000000001" customHeight="1" x14ac:dyDescent="0.35">
      <c r="A327" s="192" t="s">
        <v>460</v>
      </c>
      <c r="B327" s="215" t="s">
        <v>466</v>
      </c>
      <c r="C327" s="192">
        <v>3</v>
      </c>
      <c r="D327" s="192">
        <v>7</v>
      </c>
      <c r="E327" s="192">
        <v>10</v>
      </c>
    </row>
    <row r="328" spans="1:5" ht="20.100000000000001" customHeight="1" x14ac:dyDescent="0.35">
      <c r="A328" s="190" t="s">
        <v>460</v>
      </c>
      <c r="B328" s="212" t="s">
        <v>467</v>
      </c>
      <c r="C328" s="190">
        <v>5</v>
      </c>
      <c r="D328" s="190">
        <v>12</v>
      </c>
      <c r="E328" s="190">
        <v>17</v>
      </c>
    </row>
    <row r="329" spans="1:5" ht="20.100000000000001" customHeight="1" x14ac:dyDescent="0.35">
      <c r="A329" s="192" t="s">
        <v>468</v>
      </c>
      <c r="B329" s="215" t="s">
        <v>469</v>
      </c>
      <c r="C329" s="192">
        <v>3</v>
      </c>
      <c r="D329" s="192">
        <v>10</v>
      </c>
      <c r="E329" s="192">
        <v>13</v>
      </c>
    </row>
    <row r="330" spans="1:5" ht="20.100000000000001" customHeight="1" x14ac:dyDescent="0.35">
      <c r="A330" s="190" t="s">
        <v>468</v>
      </c>
      <c r="B330" s="212" t="s">
        <v>470</v>
      </c>
      <c r="C330" s="190">
        <v>7</v>
      </c>
      <c r="D330" s="190">
        <v>5</v>
      </c>
      <c r="E330" s="190">
        <v>12</v>
      </c>
    </row>
    <row r="331" spans="1:5" ht="23.25" customHeight="1" thickBot="1" x14ac:dyDescent="0.4">
      <c r="A331" s="480"/>
      <c r="B331" s="481" t="s">
        <v>63</v>
      </c>
      <c r="C331" s="482">
        <f>SUM(C4:C330)</f>
        <v>1480</v>
      </c>
      <c r="D331" s="482">
        <f>SUM(D4:D330)</f>
        <v>3636</v>
      </c>
      <c r="E331" s="482">
        <f>SUM(E4:E330)</f>
        <v>5116</v>
      </c>
    </row>
    <row r="332" spans="1:5" ht="24.75" customHeight="1" thickTop="1" x14ac:dyDescent="0.35">
      <c r="A332" s="396"/>
      <c r="B332" s="397" t="s">
        <v>642</v>
      </c>
      <c r="C332" s="395">
        <f>C331/$E$331*100</f>
        <v>28.928850664581706</v>
      </c>
      <c r="D332" s="395">
        <f>D331/$E$331*100</f>
        <v>71.071149335418298</v>
      </c>
      <c r="E332" s="395">
        <f>E331/$E$331*100</f>
        <v>100</v>
      </c>
    </row>
    <row r="334" spans="1:5" x14ac:dyDescent="0.35">
      <c r="A334" s="19" t="s">
        <v>727</v>
      </c>
    </row>
    <row r="335" spans="1:5" x14ac:dyDescent="0.35">
      <c r="A335" s="60" t="s">
        <v>986</v>
      </c>
    </row>
  </sheetData>
  <autoFilter ref="A3:E3"/>
  <mergeCells count="1">
    <mergeCell ref="A2:B2"/>
  </mergeCells>
  <hyperlinks>
    <hyperlink ref="A2:B2" location="TOC!A1" display="Return to Table of Contents"/>
  </hyperlinks>
  <pageMargins left="0.25" right="0.25" top="0.75" bottom="0.75" header="0.3" footer="0.3"/>
  <pageSetup scale="75" fitToHeight="0" orientation="portrait" r:id="rId1"/>
  <headerFooter>
    <oddHeader>&amp;L&amp;"Arial,Bold"2019-20 &amp;"Arial,Bold Italic"Survey of Allied Dental Education&amp;"Arial,Bold"
Report 1 - Dental Hygiene Education Programs</oddHeader>
  </headerFooter>
  <rowBreaks count="8" manualBreakCount="8">
    <brk id="43" max="16383" man="1"/>
    <brk id="72" max="4" man="1"/>
    <brk id="112" max="4" man="1"/>
    <brk id="146" max="4" man="1"/>
    <brk id="186" max="4" man="1"/>
    <brk id="219" max="4" man="1"/>
    <brk id="261" max="16383" man="1"/>
    <brk id="30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34"/>
  <sheetViews>
    <sheetView zoomScaleNormal="100" workbookViewId="0">
      <pane xSplit="2" ySplit="3" topLeftCell="C4" activePane="bottomRight" state="frozen"/>
      <selection activeCell="H11" sqref="H11"/>
      <selection pane="topRight" activeCell="H11" sqref="H11"/>
      <selection pane="bottomLeft" activeCell="H11" sqref="H11"/>
      <selection pane="bottomRight" activeCell="A2" sqref="A2:B2"/>
    </sheetView>
  </sheetViews>
  <sheetFormatPr defaultColWidth="9.19921875" defaultRowHeight="12.75" x14ac:dyDescent="0.35"/>
  <cols>
    <col min="1" max="1" width="9.46484375" style="143" customWidth="1"/>
    <col min="2" max="2" width="79" style="143" customWidth="1"/>
    <col min="3" max="3" width="10.796875" style="143" customWidth="1"/>
    <col min="4" max="4" width="11.796875" style="143" customWidth="1"/>
    <col min="5" max="5" width="10.796875" style="143" customWidth="1"/>
    <col min="6" max="6" width="12.796875" style="143" customWidth="1"/>
    <col min="7" max="9" width="12.46484375" style="143" customWidth="1"/>
    <col min="10" max="10" width="10.796875" style="143" customWidth="1"/>
    <col min="11" max="11" width="12.19921875" style="143" customWidth="1"/>
    <col min="12" max="16384" width="9.19921875" style="143"/>
  </cols>
  <sheetData>
    <row r="1" spans="1:11" ht="13.9" x14ac:dyDescent="0.4">
      <c r="A1" s="377" t="s">
        <v>923</v>
      </c>
    </row>
    <row r="2" spans="1:11" ht="21" customHeight="1" x14ac:dyDescent="0.35">
      <c r="A2" s="536" t="s">
        <v>13</v>
      </c>
      <c r="B2" s="536"/>
    </row>
    <row r="3" spans="1:11" ht="49.5" customHeight="1" x14ac:dyDescent="0.4">
      <c r="A3" s="331" t="s">
        <v>85</v>
      </c>
      <c r="B3" s="398" t="s">
        <v>86</v>
      </c>
      <c r="C3" s="399" t="s">
        <v>758</v>
      </c>
      <c r="D3" s="399" t="s">
        <v>759</v>
      </c>
      <c r="E3" s="399" t="s">
        <v>760</v>
      </c>
      <c r="F3" s="399" t="s">
        <v>761</v>
      </c>
      <c r="G3" s="399" t="s">
        <v>762</v>
      </c>
      <c r="H3" s="399" t="s">
        <v>763</v>
      </c>
      <c r="I3" s="399" t="s">
        <v>764</v>
      </c>
      <c r="J3" s="399" t="s">
        <v>765</v>
      </c>
      <c r="K3" s="399" t="s">
        <v>766</v>
      </c>
    </row>
    <row r="4" spans="1:11" ht="20.100000000000001" customHeight="1" x14ac:dyDescent="0.35">
      <c r="A4" s="190" t="s">
        <v>91</v>
      </c>
      <c r="B4" s="212" t="s">
        <v>92</v>
      </c>
      <c r="C4" s="190" t="s">
        <v>94</v>
      </c>
      <c r="D4" s="190" t="s">
        <v>94</v>
      </c>
      <c r="E4" s="190" t="s">
        <v>94</v>
      </c>
      <c r="F4" s="190" t="s">
        <v>94</v>
      </c>
      <c r="G4" s="190" t="s">
        <v>94</v>
      </c>
      <c r="H4" s="190" t="s">
        <v>94</v>
      </c>
      <c r="I4" s="190" t="s">
        <v>94</v>
      </c>
      <c r="J4" s="190" t="s">
        <v>94</v>
      </c>
      <c r="K4" s="190" t="s">
        <v>94</v>
      </c>
    </row>
    <row r="5" spans="1:11" ht="20.100000000000001" customHeight="1" x14ac:dyDescent="0.35">
      <c r="A5" s="192" t="s">
        <v>91</v>
      </c>
      <c r="B5" s="215" t="s">
        <v>95</v>
      </c>
      <c r="C5" s="192" t="s">
        <v>94</v>
      </c>
      <c r="D5" s="192" t="s">
        <v>94</v>
      </c>
      <c r="E5" s="192" t="s">
        <v>94</v>
      </c>
      <c r="F5" s="192" t="s">
        <v>94</v>
      </c>
      <c r="G5" s="192" t="s">
        <v>94</v>
      </c>
      <c r="H5" s="192" t="s">
        <v>94</v>
      </c>
      <c r="I5" s="192" t="s">
        <v>94</v>
      </c>
      <c r="J5" s="192" t="s">
        <v>93</v>
      </c>
      <c r="K5" s="192" t="s">
        <v>94</v>
      </c>
    </row>
    <row r="6" spans="1:11" ht="20.100000000000001" customHeight="1" x14ac:dyDescent="0.35">
      <c r="A6" s="190" t="s">
        <v>96</v>
      </c>
      <c r="B6" s="212" t="s">
        <v>97</v>
      </c>
      <c r="C6" s="190" t="s">
        <v>94</v>
      </c>
      <c r="D6" s="190" t="s">
        <v>94</v>
      </c>
      <c r="E6" s="190" t="s">
        <v>94</v>
      </c>
      <c r="F6" s="190" t="s">
        <v>94</v>
      </c>
      <c r="G6" s="190" t="s">
        <v>94</v>
      </c>
      <c r="H6" s="190" t="s">
        <v>94</v>
      </c>
      <c r="I6" s="190" t="s">
        <v>93</v>
      </c>
      <c r="J6" s="190" t="s">
        <v>94</v>
      </c>
      <c r="K6" s="190" t="s">
        <v>94</v>
      </c>
    </row>
    <row r="7" spans="1:11" ht="20.100000000000001" customHeight="1" x14ac:dyDescent="0.35">
      <c r="A7" s="192" t="s">
        <v>98</v>
      </c>
      <c r="B7" s="215" t="s">
        <v>99</v>
      </c>
      <c r="C7" s="192" t="s">
        <v>94</v>
      </c>
      <c r="D7" s="192" t="s">
        <v>94</v>
      </c>
      <c r="E7" s="192" t="s">
        <v>94</v>
      </c>
      <c r="F7" s="192" t="s">
        <v>94</v>
      </c>
      <c r="G7" s="192" t="s">
        <v>94</v>
      </c>
      <c r="H7" s="192" t="s">
        <v>94</v>
      </c>
      <c r="I7" s="192" t="s">
        <v>94</v>
      </c>
      <c r="J7" s="192" t="s">
        <v>94</v>
      </c>
      <c r="K7" s="192" t="s">
        <v>94</v>
      </c>
    </row>
    <row r="8" spans="1:11" ht="20.100000000000001" customHeight="1" x14ac:dyDescent="0.35">
      <c r="A8" s="190" t="s">
        <v>98</v>
      </c>
      <c r="B8" s="212" t="s">
        <v>100</v>
      </c>
      <c r="C8" s="190" t="s">
        <v>94</v>
      </c>
      <c r="D8" s="190" t="s">
        <v>94</v>
      </c>
      <c r="E8" s="190" t="s">
        <v>94</v>
      </c>
      <c r="F8" s="190" t="s">
        <v>94</v>
      </c>
      <c r="G8" s="190" t="s">
        <v>94</v>
      </c>
      <c r="H8" s="190" t="s">
        <v>93</v>
      </c>
      <c r="I8" s="190" t="s">
        <v>94</v>
      </c>
      <c r="J8" s="190" t="s">
        <v>94</v>
      </c>
      <c r="K8" s="190" t="s">
        <v>94</v>
      </c>
    </row>
    <row r="9" spans="1:11" ht="20.100000000000001" customHeight="1" x14ac:dyDescent="0.35">
      <c r="A9" s="192" t="s">
        <v>98</v>
      </c>
      <c r="B9" s="215" t="s">
        <v>101</v>
      </c>
      <c r="C9" s="192" t="s">
        <v>93</v>
      </c>
      <c r="D9" s="192" t="s">
        <v>94</v>
      </c>
      <c r="E9" s="192" t="s">
        <v>93</v>
      </c>
      <c r="F9" s="192" t="s">
        <v>94</v>
      </c>
      <c r="G9" s="192" t="s">
        <v>94</v>
      </c>
      <c r="H9" s="192" t="s">
        <v>94</v>
      </c>
      <c r="I9" s="192" t="s">
        <v>94</v>
      </c>
      <c r="J9" s="192" t="s">
        <v>93</v>
      </c>
      <c r="K9" s="192" t="s">
        <v>94</v>
      </c>
    </row>
    <row r="10" spans="1:11" ht="20.100000000000001" customHeight="1" x14ac:dyDescent="0.35">
      <c r="A10" s="190" t="s">
        <v>98</v>
      </c>
      <c r="B10" s="212" t="s">
        <v>102</v>
      </c>
      <c r="C10" s="190" t="s">
        <v>94</v>
      </c>
      <c r="D10" s="190" t="s">
        <v>94</v>
      </c>
      <c r="E10" s="190" t="s">
        <v>94</v>
      </c>
      <c r="F10" s="190" t="s">
        <v>94</v>
      </c>
      <c r="G10" s="190" t="s">
        <v>94</v>
      </c>
      <c r="H10" s="190" t="s">
        <v>94</v>
      </c>
      <c r="I10" s="190" t="s">
        <v>94</v>
      </c>
      <c r="J10" s="190" t="s">
        <v>93</v>
      </c>
      <c r="K10" s="190" t="s">
        <v>94</v>
      </c>
    </row>
    <row r="11" spans="1:11" ht="20.100000000000001" customHeight="1" x14ac:dyDescent="0.35">
      <c r="A11" s="192" t="s">
        <v>98</v>
      </c>
      <c r="B11" s="215" t="s">
        <v>103</v>
      </c>
      <c r="C11" s="192" t="s">
        <v>94</v>
      </c>
      <c r="D11" s="192" t="s">
        <v>94</v>
      </c>
      <c r="E11" s="192" t="s">
        <v>93</v>
      </c>
      <c r="F11" s="192" t="s">
        <v>94</v>
      </c>
      <c r="G11" s="192" t="s">
        <v>94</v>
      </c>
      <c r="H11" s="192" t="s">
        <v>94</v>
      </c>
      <c r="I11" s="192" t="s">
        <v>93</v>
      </c>
      <c r="J11" s="192" t="s">
        <v>93</v>
      </c>
      <c r="K11" s="192" t="s">
        <v>94</v>
      </c>
    </row>
    <row r="12" spans="1:11" ht="20.100000000000001" customHeight="1" x14ac:dyDescent="0.35">
      <c r="A12" s="190" t="s">
        <v>98</v>
      </c>
      <c r="B12" s="212" t="s">
        <v>104</v>
      </c>
      <c r="C12" s="190" t="s">
        <v>94</v>
      </c>
      <c r="D12" s="190" t="s">
        <v>94</v>
      </c>
      <c r="E12" s="190" t="s">
        <v>94</v>
      </c>
      <c r="F12" s="190" t="s">
        <v>94</v>
      </c>
      <c r="G12" s="190" t="s">
        <v>94</v>
      </c>
      <c r="H12" s="190" t="s">
        <v>94</v>
      </c>
      <c r="I12" s="190" t="s">
        <v>94</v>
      </c>
      <c r="J12" s="190" t="s">
        <v>93</v>
      </c>
      <c r="K12" s="190" t="s">
        <v>94</v>
      </c>
    </row>
    <row r="13" spans="1:11" ht="20.100000000000001" customHeight="1" x14ac:dyDescent="0.35">
      <c r="A13" s="192" t="s">
        <v>98</v>
      </c>
      <c r="B13" s="215" t="s">
        <v>105</v>
      </c>
      <c r="C13" s="192" t="s">
        <v>94</v>
      </c>
      <c r="D13" s="192" t="s">
        <v>94</v>
      </c>
      <c r="E13" s="192" t="s">
        <v>93</v>
      </c>
      <c r="F13" s="192" t="s">
        <v>94</v>
      </c>
      <c r="G13" s="192" t="s">
        <v>94</v>
      </c>
      <c r="H13" s="192" t="s">
        <v>94</v>
      </c>
      <c r="I13" s="192" t="s">
        <v>94</v>
      </c>
      <c r="J13" s="192" t="s">
        <v>93</v>
      </c>
      <c r="K13" s="192" t="s">
        <v>94</v>
      </c>
    </row>
    <row r="14" spans="1:11" ht="20.100000000000001" customHeight="1" x14ac:dyDescent="0.35">
      <c r="A14" s="190" t="s">
        <v>98</v>
      </c>
      <c r="B14" s="212" t="s">
        <v>106</v>
      </c>
      <c r="C14" s="190" t="s">
        <v>94</v>
      </c>
      <c r="D14" s="190" t="s">
        <v>94</v>
      </c>
      <c r="E14" s="190" t="s">
        <v>94</v>
      </c>
      <c r="F14" s="190" t="s">
        <v>94</v>
      </c>
      <c r="G14" s="190" t="s">
        <v>94</v>
      </c>
      <c r="H14" s="190" t="s">
        <v>94</v>
      </c>
      <c r="I14" s="190" t="s">
        <v>94</v>
      </c>
      <c r="J14" s="190" t="s">
        <v>93</v>
      </c>
      <c r="K14" s="190" t="s">
        <v>94</v>
      </c>
    </row>
    <row r="15" spans="1:11" ht="20.100000000000001" customHeight="1" x14ac:dyDescent="0.35">
      <c r="A15" s="192" t="s">
        <v>107</v>
      </c>
      <c r="B15" s="215" t="s">
        <v>108</v>
      </c>
      <c r="C15" s="192" t="s">
        <v>94</v>
      </c>
      <c r="D15" s="192" t="s">
        <v>94</v>
      </c>
      <c r="E15" s="192" t="s">
        <v>94</v>
      </c>
      <c r="F15" s="192" t="s">
        <v>94</v>
      </c>
      <c r="G15" s="192" t="s">
        <v>94</v>
      </c>
      <c r="H15" s="192" t="s">
        <v>94</v>
      </c>
      <c r="I15" s="192" t="s">
        <v>94</v>
      </c>
      <c r="J15" s="192" t="s">
        <v>94</v>
      </c>
      <c r="K15" s="192" t="s">
        <v>94</v>
      </c>
    </row>
    <row r="16" spans="1:11" ht="20.100000000000001" customHeight="1" x14ac:dyDescent="0.35">
      <c r="A16" s="190" t="s">
        <v>107</v>
      </c>
      <c r="B16" s="212" t="s">
        <v>109</v>
      </c>
      <c r="C16" s="190" t="s">
        <v>94</v>
      </c>
      <c r="D16" s="190" t="s">
        <v>94</v>
      </c>
      <c r="E16" s="190" t="s">
        <v>94</v>
      </c>
      <c r="F16" s="190" t="s">
        <v>94</v>
      </c>
      <c r="G16" s="190" t="s">
        <v>94</v>
      </c>
      <c r="H16" s="190" t="s">
        <v>94</v>
      </c>
      <c r="I16" s="190" t="s">
        <v>94</v>
      </c>
      <c r="J16" s="190" t="s">
        <v>93</v>
      </c>
      <c r="K16" s="190" t="s">
        <v>93</v>
      </c>
    </row>
    <row r="17" spans="1:11" ht="20.100000000000001" customHeight="1" x14ac:dyDescent="0.35">
      <c r="A17" s="192" t="s">
        <v>110</v>
      </c>
      <c r="B17" s="215" t="s">
        <v>111</v>
      </c>
      <c r="C17" s="192" t="s">
        <v>94</v>
      </c>
      <c r="D17" s="192" t="s">
        <v>94</v>
      </c>
      <c r="E17" s="192" t="s">
        <v>94</v>
      </c>
      <c r="F17" s="192" t="s">
        <v>94</v>
      </c>
      <c r="G17" s="192" t="s">
        <v>94</v>
      </c>
      <c r="H17" s="192" t="s">
        <v>94</v>
      </c>
      <c r="I17" s="192" t="s">
        <v>93</v>
      </c>
      <c r="J17" s="192" t="s">
        <v>93</v>
      </c>
      <c r="K17" s="192" t="s">
        <v>93</v>
      </c>
    </row>
    <row r="18" spans="1:11" ht="20.100000000000001" customHeight="1" x14ac:dyDescent="0.35">
      <c r="A18" s="190" t="s">
        <v>110</v>
      </c>
      <c r="B18" s="212" t="s">
        <v>112</v>
      </c>
      <c r="C18" s="190" t="s">
        <v>94</v>
      </c>
      <c r="D18" s="190" t="s">
        <v>94</v>
      </c>
      <c r="E18" s="190" t="s">
        <v>94</v>
      </c>
      <c r="F18" s="190" t="s">
        <v>94</v>
      </c>
      <c r="G18" s="190" t="s">
        <v>94</v>
      </c>
      <c r="H18" s="190" t="s">
        <v>94</v>
      </c>
      <c r="I18" s="190" t="s">
        <v>94</v>
      </c>
      <c r="J18" s="190" t="s">
        <v>94</v>
      </c>
      <c r="K18" s="190" t="s">
        <v>94</v>
      </c>
    </row>
    <row r="19" spans="1:11" ht="20.100000000000001" customHeight="1" x14ac:dyDescent="0.35">
      <c r="A19" s="192" t="s">
        <v>110</v>
      </c>
      <c r="B19" s="215" t="s">
        <v>113</v>
      </c>
      <c r="C19" s="192" t="s">
        <v>94</v>
      </c>
      <c r="D19" s="192" t="s">
        <v>94</v>
      </c>
      <c r="E19" s="192" t="s">
        <v>94</v>
      </c>
      <c r="F19" s="192" t="s">
        <v>94</v>
      </c>
      <c r="G19" s="192" t="s">
        <v>94</v>
      </c>
      <c r="H19" s="192" t="s">
        <v>94</v>
      </c>
      <c r="I19" s="192" t="s">
        <v>94</v>
      </c>
      <c r="J19" s="192" t="s">
        <v>94</v>
      </c>
      <c r="K19" s="192" t="s">
        <v>94</v>
      </c>
    </row>
    <row r="20" spans="1:11" ht="20.100000000000001" customHeight="1" x14ac:dyDescent="0.35">
      <c r="A20" s="190" t="s">
        <v>110</v>
      </c>
      <c r="B20" s="212" t="s">
        <v>114</v>
      </c>
      <c r="C20" s="190" t="s">
        <v>94</v>
      </c>
      <c r="D20" s="190" t="s">
        <v>94</v>
      </c>
      <c r="E20" s="190" t="s">
        <v>94</v>
      </c>
      <c r="F20" s="190" t="s">
        <v>94</v>
      </c>
      <c r="G20" s="190" t="s">
        <v>94</v>
      </c>
      <c r="H20" s="190" t="s">
        <v>94</v>
      </c>
      <c r="I20" s="190" t="s">
        <v>94</v>
      </c>
      <c r="J20" s="190" t="s">
        <v>94</v>
      </c>
      <c r="K20" s="190" t="s">
        <v>94</v>
      </c>
    </row>
    <row r="21" spans="1:11" ht="20.100000000000001" customHeight="1" x14ac:dyDescent="0.35">
      <c r="A21" s="192" t="s">
        <v>110</v>
      </c>
      <c r="B21" s="215" t="s">
        <v>115</v>
      </c>
      <c r="C21" s="192" t="s">
        <v>94</v>
      </c>
      <c r="D21" s="192" t="s">
        <v>94</v>
      </c>
      <c r="E21" s="192" t="s">
        <v>94</v>
      </c>
      <c r="F21" s="192" t="s">
        <v>94</v>
      </c>
      <c r="G21" s="192" t="s">
        <v>94</v>
      </c>
      <c r="H21" s="192" t="s">
        <v>94</v>
      </c>
      <c r="I21" s="192" t="s">
        <v>93</v>
      </c>
      <c r="J21" s="192" t="s">
        <v>93</v>
      </c>
      <c r="K21" s="192" t="s">
        <v>94</v>
      </c>
    </row>
    <row r="22" spans="1:11" ht="20.100000000000001" customHeight="1" x14ac:dyDescent="0.35">
      <c r="A22" s="190" t="s">
        <v>110</v>
      </c>
      <c r="B22" s="212" t="s">
        <v>116</v>
      </c>
      <c r="C22" s="190" t="s">
        <v>94</v>
      </c>
      <c r="D22" s="190" t="s">
        <v>94</v>
      </c>
      <c r="E22" s="190" t="s">
        <v>94</v>
      </c>
      <c r="F22" s="190" t="s">
        <v>94</v>
      </c>
      <c r="G22" s="190" t="s">
        <v>94</v>
      </c>
      <c r="H22" s="190" t="s">
        <v>94</v>
      </c>
      <c r="I22" s="190" t="s">
        <v>94</v>
      </c>
      <c r="J22" s="190" t="s">
        <v>94</v>
      </c>
      <c r="K22" s="190" t="s">
        <v>94</v>
      </c>
    </row>
    <row r="23" spans="1:11" ht="20.100000000000001" customHeight="1" x14ac:dyDescent="0.35">
      <c r="A23" s="192" t="s">
        <v>110</v>
      </c>
      <c r="B23" s="215" t="s">
        <v>117</v>
      </c>
      <c r="C23" s="192" t="s">
        <v>94</v>
      </c>
      <c r="D23" s="192" t="s">
        <v>94</v>
      </c>
      <c r="E23" s="192" t="s">
        <v>94</v>
      </c>
      <c r="F23" s="192" t="s">
        <v>94</v>
      </c>
      <c r="G23" s="192" t="s">
        <v>94</v>
      </c>
      <c r="H23" s="192" t="s">
        <v>94</v>
      </c>
      <c r="I23" s="192" t="s">
        <v>94</v>
      </c>
      <c r="J23" s="192" t="s">
        <v>94</v>
      </c>
      <c r="K23" s="192" t="s">
        <v>94</v>
      </c>
    </row>
    <row r="24" spans="1:11" ht="20.100000000000001" customHeight="1" x14ac:dyDescent="0.35">
      <c r="A24" s="190" t="s">
        <v>110</v>
      </c>
      <c r="B24" s="212" t="s">
        <v>118</v>
      </c>
      <c r="C24" s="190" t="s">
        <v>94</v>
      </c>
      <c r="D24" s="190" t="s">
        <v>94</v>
      </c>
      <c r="E24" s="190" t="s">
        <v>94</v>
      </c>
      <c r="F24" s="190" t="s">
        <v>94</v>
      </c>
      <c r="G24" s="190" t="s">
        <v>94</v>
      </c>
      <c r="H24" s="190" t="s">
        <v>94</v>
      </c>
      <c r="I24" s="190" t="s">
        <v>94</v>
      </c>
      <c r="J24" s="190" t="s">
        <v>94</v>
      </c>
      <c r="K24" s="190" t="s">
        <v>94</v>
      </c>
    </row>
    <row r="25" spans="1:11" ht="20.100000000000001" customHeight="1" x14ac:dyDescent="0.35">
      <c r="A25" s="192" t="s">
        <v>110</v>
      </c>
      <c r="B25" s="215" t="s">
        <v>119</v>
      </c>
      <c r="C25" s="192" t="s">
        <v>94</v>
      </c>
      <c r="D25" s="192" t="s">
        <v>94</v>
      </c>
      <c r="E25" s="192" t="s">
        <v>94</v>
      </c>
      <c r="F25" s="192" t="s">
        <v>94</v>
      </c>
      <c r="G25" s="192" t="s">
        <v>94</v>
      </c>
      <c r="H25" s="192" t="s">
        <v>94</v>
      </c>
      <c r="I25" s="192" t="s">
        <v>94</v>
      </c>
      <c r="J25" s="192" t="s">
        <v>94</v>
      </c>
      <c r="K25" s="192" t="s">
        <v>94</v>
      </c>
    </row>
    <row r="26" spans="1:11" ht="20.100000000000001" customHeight="1" x14ac:dyDescent="0.35">
      <c r="A26" s="190" t="s">
        <v>110</v>
      </c>
      <c r="B26" s="212" t="s">
        <v>120</v>
      </c>
      <c r="C26" s="190" t="s">
        <v>94</v>
      </c>
      <c r="D26" s="190" t="s">
        <v>94</v>
      </c>
      <c r="E26" s="190" t="s">
        <v>94</v>
      </c>
      <c r="F26" s="190" t="s">
        <v>94</v>
      </c>
      <c r="G26" s="190" t="s">
        <v>94</v>
      </c>
      <c r="H26" s="190" t="s">
        <v>94</v>
      </c>
      <c r="I26" s="190" t="s">
        <v>93</v>
      </c>
      <c r="J26" s="190" t="s">
        <v>93</v>
      </c>
      <c r="K26" s="190" t="s">
        <v>94</v>
      </c>
    </row>
    <row r="27" spans="1:11" ht="20.100000000000001" customHeight="1" x14ac:dyDescent="0.35">
      <c r="A27" s="192" t="s">
        <v>110</v>
      </c>
      <c r="B27" s="215" t="s">
        <v>121</v>
      </c>
      <c r="C27" s="192" t="s">
        <v>94</v>
      </c>
      <c r="D27" s="192" t="s">
        <v>94</v>
      </c>
      <c r="E27" s="192" t="s">
        <v>94</v>
      </c>
      <c r="F27" s="192" t="s">
        <v>94</v>
      </c>
      <c r="G27" s="192" t="s">
        <v>94</v>
      </c>
      <c r="H27" s="192" t="s">
        <v>94</v>
      </c>
      <c r="I27" s="192" t="s">
        <v>93</v>
      </c>
      <c r="J27" s="192" t="s">
        <v>93</v>
      </c>
      <c r="K27" s="192" t="s">
        <v>94</v>
      </c>
    </row>
    <row r="28" spans="1:11" ht="20.100000000000001" customHeight="1" x14ac:dyDescent="0.35">
      <c r="A28" s="190" t="s">
        <v>110</v>
      </c>
      <c r="B28" s="212" t="s">
        <v>122</v>
      </c>
      <c r="C28" s="190" t="s">
        <v>94</v>
      </c>
      <c r="D28" s="190" t="s">
        <v>94</v>
      </c>
      <c r="E28" s="190" t="s">
        <v>94</v>
      </c>
      <c r="F28" s="190" t="s">
        <v>94</v>
      </c>
      <c r="G28" s="190" t="s">
        <v>94</v>
      </c>
      <c r="H28" s="190" t="s">
        <v>94</v>
      </c>
      <c r="I28" s="190" t="s">
        <v>94</v>
      </c>
      <c r="J28" s="190" t="s">
        <v>94</v>
      </c>
      <c r="K28" s="190" t="s">
        <v>94</v>
      </c>
    </row>
    <row r="29" spans="1:11" ht="20.100000000000001" customHeight="1" x14ac:dyDescent="0.35">
      <c r="A29" s="192" t="s">
        <v>110</v>
      </c>
      <c r="B29" s="215" t="s">
        <v>123</v>
      </c>
      <c r="C29" s="192" t="s">
        <v>94</v>
      </c>
      <c r="D29" s="192" t="s">
        <v>94</v>
      </c>
      <c r="E29" s="192" t="s">
        <v>94</v>
      </c>
      <c r="F29" s="192" t="s">
        <v>94</v>
      </c>
      <c r="G29" s="192" t="s">
        <v>94</v>
      </c>
      <c r="H29" s="192" t="s">
        <v>94</v>
      </c>
      <c r="I29" s="192" t="s">
        <v>94</v>
      </c>
      <c r="J29" s="192" t="s">
        <v>93</v>
      </c>
      <c r="K29" s="192" t="s">
        <v>94</v>
      </c>
    </row>
    <row r="30" spans="1:11" ht="20.100000000000001" customHeight="1" x14ac:dyDescent="0.35">
      <c r="A30" s="190" t="s">
        <v>110</v>
      </c>
      <c r="B30" s="212" t="s">
        <v>124</v>
      </c>
      <c r="C30" s="190" t="s">
        <v>94</v>
      </c>
      <c r="D30" s="190" t="s">
        <v>94</v>
      </c>
      <c r="E30" s="190" t="s">
        <v>94</v>
      </c>
      <c r="F30" s="190" t="s">
        <v>94</v>
      </c>
      <c r="G30" s="190" t="s">
        <v>94</v>
      </c>
      <c r="H30" s="190" t="s">
        <v>94</v>
      </c>
      <c r="I30" s="190" t="s">
        <v>94</v>
      </c>
      <c r="J30" s="190" t="s">
        <v>94</v>
      </c>
      <c r="K30" s="190" t="s">
        <v>94</v>
      </c>
    </row>
    <row r="31" spans="1:11" ht="20.100000000000001" customHeight="1" x14ac:dyDescent="0.35">
      <c r="A31" s="192" t="s">
        <v>110</v>
      </c>
      <c r="B31" s="215" t="s">
        <v>125</v>
      </c>
      <c r="C31" s="192" t="s">
        <v>94</v>
      </c>
      <c r="D31" s="192" t="s">
        <v>94</v>
      </c>
      <c r="E31" s="192" t="s">
        <v>94</v>
      </c>
      <c r="F31" s="192" t="s">
        <v>94</v>
      </c>
      <c r="G31" s="192" t="s">
        <v>94</v>
      </c>
      <c r="H31" s="192" t="s">
        <v>94</v>
      </c>
      <c r="I31" s="192" t="s">
        <v>94</v>
      </c>
      <c r="J31" s="192" t="s">
        <v>94</v>
      </c>
      <c r="K31" s="192" t="s">
        <v>94</v>
      </c>
    </row>
    <row r="32" spans="1:11" ht="20.100000000000001" customHeight="1" x14ac:dyDescent="0.35">
      <c r="A32" s="190" t="s">
        <v>110</v>
      </c>
      <c r="B32" s="212" t="s">
        <v>126</v>
      </c>
      <c r="C32" s="190" t="s">
        <v>94</v>
      </c>
      <c r="D32" s="190" t="s">
        <v>94</v>
      </c>
      <c r="E32" s="190" t="s">
        <v>94</v>
      </c>
      <c r="F32" s="190" t="s">
        <v>94</v>
      </c>
      <c r="G32" s="190" t="s">
        <v>94</v>
      </c>
      <c r="H32" s="190" t="s">
        <v>94</v>
      </c>
      <c r="I32" s="190" t="s">
        <v>94</v>
      </c>
      <c r="J32" s="190" t="s">
        <v>94</v>
      </c>
      <c r="K32" s="190" t="s">
        <v>94</v>
      </c>
    </row>
    <row r="33" spans="1:11" ht="20.100000000000001" customHeight="1" x14ac:dyDescent="0.35">
      <c r="A33" s="192" t="s">
        <v>110</v>
      </c>
      <c r="B33" s="215" t="s">
        <v>127</v>
      </c>
      <c r="C33" s="192" t="s">
        <v>94</v>
      </c>
      <c r="D33" s="192" t="s">
        <v>94</v>
      </c>
      <c r="E33" s="192" t="s">
        <v>94</v>
      </c>
      <c r="F33" s="192" t="s">
        <v>94</v>
      </c>
      <c r="G33" s="192" t="s">
        <v>94</v>
      </c>
      <c r="H33" s="192" t="s">
        <v>94</v>
      </c>
      <c r="I33" s="192" t="s">
        <v>94</v>
      </c>
      <c r="J33" s="192" t="s">
        <v>94</v>
      </c>
      <c r="K33" s="192" t="s">
        <v>93</v>
      </c>
    </row>
    <row r="34" spans="1:11" ht="20.100000000000001" customHeight="1" x14ac:dyDescent="0.35">
      <c r="A34" s="190" t="s">
        <v>110</v>
      </c>
      <c r="B34" s="212" t="s">
        <v>128</v>
      </c>
      <c r="C34" s="190" t="s">
        <v>94</v>
      </c>
      <c r="D34" s="190" t="s">
        <v>94</v>
      </c>
      <c r="E34" s="190" t="s">
        <v>94</v>
      </c>
      <c r="F34" s="190" t="s">
        <v>94</v>
      </c>
      <c r="G34" s="190" t="s">
        <v>94</v>
      </c>
      <c r="H34" s="190" t="s">
        <v>94</v>
      </c>
      <c r="I34" s="190" t="s">
        <v>94</v>
      </c>
      <c r="J34" s="190" t="s">
        <v>94</v>
      </c>
      <c r="K34" s="190" t="s">
        <v>94</v>
      </c>
    </row>
    <row r="35" spans="1:11" ht="20.100000000000001" customHeight="1" x14ac:dyDescent="0.35">
      <c r="A35" s="192" t="s">
        <v>110</v>
      </c>
      <c r="B35" s="215" t="s">
        <v>129</v>
      </c>
      <c r="C35" s="192" t="s">
        <v>94</v>
      </c>
      <c r="D35" s="192" t="s">
        <v>94</v>
      </c>
      <c r="E35" s="192" t="s">
        <v>94</v>
      </c>
      <c r="F35" s="192" t="s">
        <v>94</v>
      </c>
      <c r="G35" s="192" t="s">
        <v>94</v>
      </c>
      <c r="H35" s="192" t="s">
        <v>94</v>
      </c>
      <c r="I35" s="192" t="s">
        <v>93</v>
      </c>
      <c r="J35" s="192" t="s">
        <v>94</v>
      </c>
      <c r="K35" s="192" t="s">
        <v>94</v>
      </c>
    </row>
    <row r="36" spans="1:11" ht="20.100000000000001" customHeight="1" x14ac:dyDescent="0.35">
      <c r="A36" s="190" t="s">
        <v>110</v>
      </c>
      <c r="B36" s="212" t="s">
        <v>130</v>
      </c>
      <c r="C36" s="190" t="s">
        <v>94</v>
      </c>
      <c r="D36" s="190" t="s">
        <v>94</v>
      </c>
      <c r="E36" s="190" t="s">
        <v>94</v>
      </c>
      <c r="F36" s="190" t="s">
        <v>94</v>
      </c>
      <c r="G36" s="190" t="s">
        <v>94</v>
      </c>
      <c r="H36" s="190" t="s">
        <v>94</v>
      </c>
      <c r="I36" s="190" t="s">
        <v>93</v>
      </c>
      <c r="J36" s="190" t="s">
        <v>94</v>
      </c>
      <c r="K36" s="190" t="s">
        <v>94</v>
      </c>
    </row>
    <row r="37" spans="1:11" ht="20.100000000000001" customHeight="1" x14ac:dyDescent="0.35">
      <c r="A37" s="192" t="s">
        <v>110</v>
      </c>
      <c r="B37" s="215" t="s">
        <v>131</v>
      </c>
      <c r="C37" s="192" t="s">
        <v>94</v>
      </c>
      <c r="D37" s="192" t="s">
        <v>94</v>
      </c>
      <c r="E37" s="192" t="s">
        <v>94</v>
      </c>
      <c r="F37" s="192" t="s">
        <v>94</v>
      </c>
      <c r="G37" s="192" t="s">
        <v>94</v>
      </c>
      <c r="H37" s="192" t="s">
        <v>94</v>
      </c>
      <c r="I37" s="192" t="s">
        <v>93</v>
      </c>
      <c r="J37" s="192" t="s">
        <v>93</v>
      </c>
      <c r="K37" s="192" t="s">
        <v>94</v>
      </c>
    </row>
    <row r="38" spans="1:11" ht="20.100000000000001" customHeight="1" x14ac:dyDescent="0.35">
      <c r="A38" s="190" t="s">
        <v>110</v>
      </c>
      <c r="B38" s="212" t="s">
        <v>132</v>
      </c>
      <c r="C38" s="190" t="s">
        <v>94</v>
      </c>
      <c r="D38" s="190" t="s">
        <v>94</v>
      </c>
      <c r="E38" s="190" t="s">
        <v>94</v>
      </c>
      <c r="F38" s="190" t="s">
        <v>94</v>
      </c>
      <c r="G38" s="190" t="s">
        <v>94</v>
      </c>
      <c r="H38" s="190" t="s">
        <v>94</v>
      </c>
      <c r="I38" s="190" t="s">
        <v>94</v>
      </c>
      <c r="J38" s="190" t="s">
        <v>94</v>
      </c>
      <c r="K38" s="190" t="s">
        <v>94</v>
      </c>
    </row>
    <row r="39" spans="1:11" ht="20.100000000000001" customHeight="1" x14ac:dyDescent="0.35">
      <c r="A39" s="192" t="s">
        <v>110</v>
      </c>
      <c r="B39" s="215" t="s">
        <v>133</v>
      </c>
      <c r="C39" s="192" t="s">
        <v>93</v>
      </c>
      <c r="D39" s="192" t="s">
        <v>94</v>
      </c>
      <c r="E39" s="192" t="s">
        <v>94</v>
      </c>
      <c r="F39" s="192" t="s">
        <v>94</v>
      </c>
      <c r="G39" s="192" t="s">
        <v>94</v>
      </c>
      <c r="H39" s="192" t="s">
        <v>94</v>
      </c>
      <c r="I39" s="192" t="s">
        <v>93</v>
      </c>
      <c r="J39" s="192" t="s">
        <v>94</v>
      </c>
      <c r="K39" s="192" t="s">
        <v>94</v>
      </c>
    </row>
    <row r="40" spans="1:11" ht="20.100000000000001" customHeight="1" x14ac:dyDescent="0.35">
      <c r="A40" s="190" t="s">
        <v>110</v>
      </c>
      <c r="B40" s="212" t="s">
        <v>134</v>
      </c>
      <c r="C40" s="190" t="s">
        <v>94</v>
      </c>
      <c r="D40" s="190" t="s">
        <v>94</v>
      </c>
      <c r="E40" s="190" t="s">
        <v>93</v>
      </c>
      <c r="F40" s="190" t="s">
        <v>94</v>
      </c>
      <c r="G40" s="190" t="s">
        <v>94</v>
      </c>
      <c r="H40" s="190" t="s">
        <v>94</v>
      </c>
      <c r="I40" s="190" t="s">
        <v>93</v>
      </c>
      <c r="J40" s="190" t="s">
        <v>94</v>
      </c>
      <c r="K40" s="190" t="s">
        <v>94</v>
      </c>
    </row>
    <row r="41" spans="1:11" ht="20.100000000000001" customHeight="1" x14ac:dyDescent="0.35">
      <c r="A41" s="192" t="s">
        <v>110</v>
      </c>
      <c r="B41" s="215" t="s">
        <v>135</v>
      </c>
      <c r="C41" s="192" t="s">
        <v>94</v>
      </c>
      <c r="D41" s="192" t="s">
        <v>94</v>
      </c>
      <c r="E41" s="192" t="s">
        <v>94</v>
      </c>
      <c r="F41" s="192" t="s">
        <v>93</v>
      </c>
      <c r="G41" s="192" t="s">
        <v>94</v>
      </c>
      <c r="H41" s="192" t="s">
        <v>94</v>
      </c>
      <c r="I41" s="192" t="s">
        <v>93</v>
      </c>
      <c r="J41" s="192" t="s">
        <v>93</v>
      </c>
      <c r="K41" s="192" t="s">
        <v>94</v>
      </c>
    </row>
    <row r="42" spans="1:11" ht="20.100000000000001" customHeight="1" x14ac:dyDescent="0.35">
      <c r="A42" s="190" t="s">
        <v>110</v>
      </c>
      <c r="B42" s="212" t="s">
        <v>136</v>
      </c>
      <c r="C42" s="190" t="s">
        <v>94</v>
      </c>
      <c r="D42" s="190" t="s">
        <v>94</v>
      </c>
      <c r="E42" s="190" t="s">
        <v>94</v>
      </c>
      <c r="F42" s="190" t="s">
        <v>94</v>
      </c>
      <c r="G42" s="190" t="s">
        <v>94</v>
      </c>
      <c r="H42" s="190" t="s">
        <v>94</v>
      </c>
      <c r="I42" s="190" t="s">
        <v>94</v>
      </c>
      <c r="J42" s="190" t="s">
        <v>93</v>
      </c>
      <c r="K42" s="190" t="s">
        <v>94</v>
      </c>
    </row>
    <row r="43" spans="1:11" ht="20.100000000000001" customHeight="1" x14ac:dyDescent="0.35">
      <c r="A43" s="192" t="s">
        <v>110</v>
      </c>
      <c r="B43" s="215" t="s">
        <v>137</v>
      </c>
      <c r="C43" s="192" t="s">
        <v>94</v>
      </c>
      <c r="D43" s="192" t="s">
        <v>94</v>
      </c>
      <c r="E43" s="192" t="s">
        <v>94</v>
      </c>
      <c r="F43" s="192" t="s">
        <v>94</v>
      </c>
      <c r="G43" s="192" t="s">
        <v>94</v>
      </c>
      <c r="H43" s="192" t="s">
        <v>94</v>
      </c>
      <c r="I43" s="192" t="s">
        <v>93</v>
      </c>
      <c r="J43" s="192" t="s">
        <v>93</v>
      </c>
      <c r="K43" s="192" t="s">
        <v>93</v>
      </c>
    </row>
    <row r="44" spans="1:11" ht="20.100000000000001" customHeight="1" x14ac:dyDescent="0.35">
      <c r="A44" s="190" t="s">
        <v>138</v>
      </c>
      <c r="B44" s="212" t="s">
        <v>139</v>
      </c>
      <c r="C44" s="190" t="s">
        <v>94</v>
      </c>
      <c r="D44" s="190" t="s">
        <v>94</v>
      </c>
      <c r="E44" s="190" t="s">
        <v>94</v>
      </c>
      <c r="F44" s="190" t="s">
        <v>94</v>
      </c>
      <c r="G44" s="190" t="s">
        <v>94</v>
      </c>
      <c r="H44" s="190" t="s">
        <v>94</v>
      </c>
      <c r="I44" s="190" t="s">
        <v>94</v>
      </c>
      <c r="J44" s="190" t="s">
        <v>94</v>
      </c>
      <c r="K44" s="190" t="s">
        <v>94</v>
      </c>
    </row>
    <row r="45" spans="1:11" ht="20.100000000000001" customHeight="1" x14ac:dyDescent="0.35">
      <c r="A45" s="192" t="s">
        <v>138</v>
      </c>
      <c r="B45" s="215" t="s">
        <v>140</v>
      </c>
      <c r="C45" s="192" t="s">
        <v>94</v>
      </c>
      <c r="D45" s="192" t="s">
        <v>94</v>
      </c>
      <c r="E45" s="192" t="s">
        <v>94</v>
      </c>
      <c r="F45" s="192" t="s">
        <v>94</v>
      </c>
      <c r="G45" s="192" t="s">
        <v>94</v>
      </c>
      <c r="H45" s="192" t="s">
        <v>94</v>
      </c>
      <c r="I45" s="192" t="s">
        <v>93</v>
      </c>
      <c r="J45" s="192" t="s">
        <v>93</v>
      </c>
      <c r="K45" s="192" t="s">
        <v>94</v>
      </c>
    </row>
    <row r="46" spans="1:11" ht="20.100000000000001" customHeight="1" x14ac:dyDescent="0.35">
      <c r="A46" s="190" t="s">
        <v>138</v>
      </c>
      <c r="B46" s="212" t="s">
        <v>141</v>
      </c>
      <c r="C46" s="190" t="s">
        <v>94</v>
      </c>
      <c r="D46" s="190" t="s">
        <v>94</v>
      </c>
      <c r="E46" s="190" t="s">
        <v>94</v>
      </c>
      <c r="F46" s="190" t="s">
        <v>94</v>
      </c>
      <c r="G46" s="190" t="s">
        <v>94</v>
      </c>
      <c r="H46" s="190" t="s">
        <v>94</v>
      </c>
      <c r="I46" s="190" t="s">
        <v>94</v>
      </c>
      <c r="J46" s="190" t="s">
        <v>94</v>
      </c>
      <c r="K46" s="190" t="s">
        <v>94</v>
      </c>
    </row>
    <row r="47" spans="1:11" ht="20.100000000000001" customHeight="1" x14ac:dyDescent="0.35">
      <c r="A47" s="192" t="s">
        <v>138</v>
      </c>
      <c r="B47" s="215" t="s">
        <v>142</v>
      </c>
      <c r="C47" s="192" t="s">
        <v>94</v>
      </c>
      <c r="D47" s="192" t="s">
        <v>94</v>
      </c>
      <c r="E47" s="192" t="s">
        <v>94</v>
      </c>
      <c r="F47" s="192" t="s">
        <v>94</v>
      </c>
      <c r="G47" s="192" t="s">
        <v>94</v>
      </c>
      <c r="H47" s="192" t="s">
        <v>94</v>
      </c>
      <c r="I47" s="192" t="s">
        <v>94</v>
      </c>
      <c r="J47" s="192" t="s">
        <v>93</v>
      </c>
      <c r="K47" s="192" t="s">
        <v>94</v>
      </c>
    </row>
    <row r="48" spans="1:11" ht="20.100000000000001" customHeight="1" x14ac:dyDescent="0.35">
      <c r="A48" s="190" t="s">
        <v>143</v>
      </c>
      <c r="B48" s="212" t="s">
        <v>144</v>
      </c>
      <c r="C48" s="190" t="s">
        <v>94</v>
      </c>
      <c r="D48" s="190" t="s">
        <v>94</v>
      </c>
      <c r="E48" s="190" t="s">
        <v>93</v>
      </c>
      <c r="F48" s="190" t="s">
        <v>94</v>
      </c>
      <c r="G48" s="190" t="s">
        <v>93</v>
      </c>
      <c r="H48" s="190" t="s">
        <v>94</v>
      </c>
      <c r="I48" s="190" t="s">
        <v>93</v>
      </c>
      <c r="J48" s="190" t="s">
        <v>93</v>
      </c>
      <c r="K48" s="190" t="s">
        <v>94</v>
      </c>
    </row>
    <row r="49" spans="1:11" ht="20.100000000000001" customHeight="1" x14ac:dyDescent="0.35">
      <c r="A49" s="192" t="s">
        <v>143</v>
      </c>
      <c r="B49" s="215" t="s">
        <v>145</v>
      </c>
      <c r="C49" s="192" t="s">
        <v>94</v>
      </c>
      <c r="D49" s="192" t="s">
        <v>94</v>
      </c>
      <c r="E49" s="192" t="s">
        <v>93</v>
      </c>
      <c r="F49" s="192" t="s">
        <v>94</v>
      </c>
      <c r="G49" s="192" t="s">
        <v>93</v>
      </c>
      <c r="H49" s="192" t="s">
        <v>94</v>
      </c>
      <c r="I49" s="192" t="s">
        <v>93</v>
      </c>
      <c r="J49" s="192" t="s">
        <v>93</v>
      </c>
      <c r="K49" s="192" t="s">
        <v>94</v>
      </c>
    </row>
    <row r="50" spans="1:11" ht="20.100000000000001" customHeight="1" x14ac:dyDescent="0.35">
      <c r="A50" s="190" t="s">
        <v>143</v>
      </c>
      <c r="B50" s="212" t="s">
        <v>146</v>
      </c>
      <c r="C50" s="190" t="s">
        <v>94</v>
      </c>
      <c r="D50" s="190" t="s">
        <v>94</v>
      </c>
      <c r="E50" s="190" t="s">
        <v>93</v>
      </c>
      <c r="F50" s="190" t="s">
        <v>94</v>
      </c>
      <c r="G50" s="190" t="s">
        <v>94</v>
      </c>
      <c r="H50" s="190" t="s">
        <v>94</v>
      </c>
      <c r="I50" s="190" t="s">
        <v>93</v>
      </c>
      <c r="J50" s="190" t="s">
        <v>93</v>
      </c>
      <c r="K50" s="190" t="s">
        <v>94</v>
      </c>
    </row>
    <row r="51" spans="1:11" ht="20.100000000000001" customHeight="1" x14ac:dyDescent="0.35">
      <c r="A51" s="192" t="s">
        <v>143</v>
      </c>
      <c r="B51" s="215" t="s">
        <v>147</v>
      </c>
      <c r="C51" s="192" t="s">
        <v>94</v>
      </c>
      <c r="D51" s="192" t="s">
        <v>94</v>
      </c>
      <c r="E51" s="192" t="s">
        <v>94</v>
      </c>
      <c r="F51" s="192" t="s">
        <v>94</v>
      </c>
      <c r="G51" s="192" t="s">
        <v>94</v>
      </c>
      <c r="H51" s="192" t="s">
        <v>94</v>
      </c>
      <c r="I51" s="192" t="s">
        <v>94</v>
      </c>
      <c r="J51" s="192" t="s">
        <v>93</v>
      </c>
      <c r="K51" s="192" t="s">
        <v>94</v>
      </c>
    </row>
    <row r="52" spans="1:11" ht="20.100000000000001" customHeight="1" x14ac:dyDescent="0.35">
      <c r="A52" s="190" t="s">
        <v>143</v>
      </c>
      <c r="B52" s="212" t="s">
        <v>148</v>
      </c>
      <c r="C52" s="190" t="s">
        <v>94</v>
      </c>
      <c r="D52" s="190" t="s">
        <v>94</v>
      </c>
      <c r="E52" s="190" t="s">
        <v>94</v>
      </c>
      <c r="F52" s="190" t="s">
        <v>94</v>
      </c>
      <c r="G52" s="190" t="s">
        <v>94</v>
      </c>
      <c r="H52" s="190" t="s">
        <v>94</v>
      </c>
      <c r="I52" s="190" t="s">
        <v>94</v>
      </c>
      <c r="J52" s="190" t="s">
        <v>94</v>
      </c>
      <c r="K52" s="190" t="s">
        <v>94</v>
      </c>
    </row>
    <row r="53" spans="1:11" ht="20.100000000000001" customHeight="1" x14ac:dyDescent="0.35">
      <c r="A53" s="192" t="s">
        <v>149</v>
      </c>
      <c r="B53" s="215" t="s">
        <v>150</v>
      </c>
      <c r="C53" s="192" t="s">
        <v>94</v>
      </c>
      <c r="D53" s="192" t="s">
        <v>94</v>
      </c>
      <c r="E53" s="192" t="s">
        <v>94</v>
      </c>
      <c r="F53" s="192" t="s">
        <v>94</v>
      </c>
      <c r="G53" s="192" t="s">
        <v>94</v>
      </c>
      <c r="H53" s="192" t="s">
        <v>94</v>
      </c>
      <c r="I53" s="192" t="s">
        <v>94</v>
      </c>
      <c r="J53" s="192" t="s">
        <v>94</v>
      </c>
      <c r="K53" s="192" t="s">
        <v>94</v>
      </c>
    </row>
    <row r="54" spans="1:11" ht="20.100000000000001" customHeight="1" x14ac:dyDescent="0.35">
      <c r="A54" s="190" t="s">
        <v>151</v>
      </c>
      <c r="B54" s="212" t="s">
        <v>152</v>
      </c>
      <c r="C54" s="190" t="s">
        <v>94</v>
      </c>
      <c r="D54" s="190" t="s">
        <v>94</v>
      </c>
      <c r="E54" s="190" t="s">
        <v>94</v>
      </c>
      <c r="F54" s="190" t="s">
        <v>94</v>
      </c>
      <c r="G54" s="190" t="s">
        <v>94</v>
      </c>
      <c r="H54" s="190" t="s">
        <v>94</v>
      </c>
      <c r="I54" s="190" t="s">
        <v>94</v>
      </c>
      <c r="J54" s="190" t="s">
        <v>93</v>
      </c>
      <c r="K54" s="190" t="s">
        <v>94</v>
      </c>
    </row>
    <row r="55" spans="1:11" ht="20.100000000000001" customHeight="1" x14ac:dyDescent="0.35">
      <c r="A55" s="192" t="s">
        <v>153</v>
      </c>
      <c r="B55" s="215" t="s">
        <v>154</v>
      </c>
      <c r="C55" s="192" t="s">
        <v>94</v>
      </c>
      <c r="D55" s="192" t="s">
        <v>94</v>
      </c>
      <c r="E55" s="192" t="s">
        <v>94</v>
      </c>
      <c r="F55" s="192" t="s">
        <v>94</v>
      </c>
      <c r="G55" s="192" t="s">
        <v>94</v>
      </c>
      <c r="H55" s="192" t="s">
        <v>94</v>
      </c>
      <c r="I55" s="192" t="s">
        <v>94</v>
      </c>
      <c r="J55" s="192" t="s">
        <v>94</v>
      </c>
      <c r="K55" s="192" t="s">
        <v>93</v>
      </c>
    </row>
    <row r="56" spans="1:11" ht="20.100000000000001" customHeight="1" x14ac:dyDescent="0.35">
      <c r="A56" s="190" t="s">
        <v>153</v>
      </c>
      <c r="B56" s="212" t="s">
        <v>155</v>
      </c>
      <c r="C56" s="190" t="s">
        <v>93</v>
      </c>
      <c r="D56" s="190" t="s">
        <v>94</v>
      </c>
      <c r="E56" s="190" t="s">
        <v>94</v>
      </c>
      <c r="F56" s="190" t="s">
        <v>94</v>
      </c>
      <c r="G56" s="190" t="s">
        <v>94</v>
      </c>
      <c r="H56" s="190" t="s">
        <v>94</v>
      </c>
      <c r="I56" s="190" t="s">
        <v>94</v>
      </c>
      <c r="J56" s="190" t="s">
        <v>94</v>
      </c>
      <c r="K56" s="190" t="s">
        <v>94</v>
      </c>
    </row>
    <row r="57" spans="1:11" ht="20.100000000000001" customHeight="1" x14ac:dyDescent="0.35">
      <c r="A57" s="192" t="s">
        <v>153</v>
      </c>
      <c r="B57" s="215" t="s">
        <v>156</v>
      </c>
      <c r="C57" s="192" t="s">
        <v>94</v>
      </c>
      <c r="D57" s="192" t="s">
        <v>94</v>
      </c>
      <c r="E57" s="192" t="s">
        <v>94</v>
      </c>
      <c r="F57" s="192" t="s">
        <v>94</v>
      </c>
      <c r="G57" s="192" t="s">
        <v>94</v>
      </c>
      <c r="H57" s="192" t="s">
        <v>94</v>
      </c>
      <c r="I57" s="192" t="s">
        <v>94</v>
      </c>
      <c r="J57" s="192" t="s">
        <v>94</v>
      </c>
      <c r="K57" s="192" t="s">
        <v>93</v>
      </c>
    </row>
    <row r="58" spans="1:11" ht="20.100000000000001" customHeight="1" x14ac:dyDescent="0.35">
      <c r="A58" s="190" t="s">
        <v>153</v>
      </c>
      <c r="B58" s="212" t="s">
        <v>157</v>
      </c>
      <c r="C58" s="190" t="s">
        <v>94</v>
      </c>
      <c r="D58" s="190" t="s">
        <v>94</v>
      </c>
      <c r="E58" s="190" t="s">
        <v>94</v>
      </c>
      <c r="F58" s="190" t="s">
        <v>94</v>
      </c>
      <c r="G58" s="190" t="s">
        <v>94</v>
      </c>
      <c r="H58" s="190" t="s">
        <v>94</v>
      </c>
      <c r="I58" s="190" t="s">
        <v>93</v>
      </c>
      <c r="J58" s="190" t="s">
        <v>94</v>
      </c>
      <c r="K58" s="190" t="s">
        <v>94</v>
      </c>
    </row>
    <row r="59" spans="1:11" ht="20.100000000000001" customHeight="1" x14ac:dyDescent="0.35">
      <c r="A59" s="192" t="s">
        <v>153</v>
      </c>
      <c r="B59" s="215" t="s">
        <v>158</v>
      </c>
      <c r="C59" s="192" t="s">
        <v>94</v>
      </c>
      <c r="D59" s="192" t="s">
        <v>94</v>
      </c>
      <c r="E59" s="192" t="s">
        <v>94</v>
      </c>
      <c r="F59" s="192" t="s">
        <v>94</v>
      </c>
      <c r="G59" s="192" t="s">
        <v>94</v>
      </c>
      <c r="H59" s="192" t="s">
        <v>94</v>
      </c>
      <c r="I59" s="192" t="s">
        <v>94</v>
      </c>
      <c r="J59" s="192" t="s">
        <v>94</v>
      </c>
      <c r="K59" s="192" t="s">
        <v>94</v>
      </c>
    </row>
    <row r="60" spans="1:11" ht="20.100000000000001" customHeight="1" x14ac:dyDescent="0.35">
      <c r="A60" s="190" t="s">
        <v>153</v>
      </c>
      <c r="B60" s="212" t="s">
        <v>159</v>
      </c>
      <c r="C60" s="190" t="s">
        <v>94</v>
      </c>
      <c r="D60" s="190" t="s">
        <v>94</v>
      </c>
      <c r="E60" s="190" t="s">
        <v>94</v>
      </c>
      <c r="F60" s="190" t="s">
        <v>94</v>
      </c>
      <c r="G60" s="190" t="s">
        <v>94</v>
      </c>
      <c r="H60" s="190" t="s">
        <v>94</v>
      </c>
      <c r="I60" s="190" t="s">
        <v>94</v>
      </c>
      <c r="J60" s="190" t="s">
        <v>94</v>
      </c>
      <c r="K60" s="190" t="s">
        <v>94</v>
      </c>
    </row>
    <row r="61" spans="1:11" ht="20.100000000000001" customHeight="1" x14ac:dyDescent="0.35">
      <c r="A61" s="192" t="s">
        <v>153</v>
      </c>
      <c r="B61" s="215" t="s">
        <v>160</v>
      </c>
      <c r="C61" s="192" t="s">
        <v>94</v>
      </c>
      <c r="D61" s="192" t="s">
        <v>94</v>
      </c>
      <c r="E61" s="192" t="s">
        <v>94</v>
      </c>
      <c r="F61" s="192" t="s">
        <v>94</v>
      </c>
      <c r="G61" s="192" t="s">
        <v>94</v>
      </c>
      <c r="H61" s="192" t="s">
        <v>94</v>
      </c>
      <c r="I61" s="192" t="s">
        <v>93</v>
      </c>
      <c r="J61" s="192" t="s">
        <v>93</v>
      </c>
      <c r="K61" s="192" t="s">
        <v>94</v>
      </c>
    </row>
    <row r="62" spans="1:11" ht="20.100000000000001" customHeight="1" x14ac:dyDescent="0.35">
      <c r="A62" s="190" t="s">
        <v>153</v>
      </c>
      <c r="B62" s="212" t="s">
        <v>161</v>
      </c>
      <c r="C62" s="190" t="s">
        <v>94</v>
      </c>
      <c r="D62" s="190" t="s">
        <v>94</v>
      </c>
      <c r="E62" s="190" t="s">
        <v>94</v>
      </c>
      <c r="F62" s="190" t="s">
        <v>94</v>
      </c>
      <c r="G62" s="190" t="s">
        <v>94</v>
      </c>
      <c r="H62" s="190" t="s">
        <v>94</v>
      </c>
      <c r="I62" s="190" t="s">
        <v>94</v>
      </c>
      <c r="J62" s="190" t="s">
        <v>93</v>
      </c>
      <c r="K62" s="190" t="s">
        <v>94</v>
      </c>
    </row>
    <row r="63" spans="1:11" ht="20.100000000000001" customHeight="1" x14ac:dyDescent="0.35">
      <c r="A63" s="192" t="s">
        <v>153</v>
      </c>
      <c r="B63" s="215" t="s">
        <v>162</v>
      </c>
      <c r="C63" s="192" t="s">
        <v>94</v>
      </c>
      <c r="D63" s="192" t="s">
        <v>94</v>
      </c>
      <c r="E63" s="192" t="s">
        <v>94</v>
      </c>
      <c r="F63" s="192" t="s">
        <v>94</v>
      </c>
      <c r="G63" s="192" t="s">
        <v>94</v>
      </c>
      <c r="H63" s="192" t="s">
        <v>94</v>
      </c>
      <c r="I63" s="192" t="s">
        <v>94</v>
      </c>
      <c r="J63" s="192" t="s">
        <v>94</v>
      </c>
      <c r="K63" s="192" t="s">
        <v>94</v>
      </c>
    </row>
    <row r="64" spans="1:11" ht="20.100000000000001" customHeight="1" x14ac:dyDescent="0.35">
      <c r="A64" s="190" t="s">
        <v>153</v>
      </c>
      <c r="B64" s="212" t="s">
        <v>163</v>
      </c>
      <c r="C64" s="190" t="s">
        <v>94</v>
      </c>
      <c r="D64" s="190" t="s">
        <v>94</v>
      </c>
      <c r="E64" s="190" t="s">
        <v>94</v>
      </c>
      <c r="F64" s="190" t="s">
        <v>94</v>
      </c>
      <c r="G64" s="190" t="s">
        <v>94</v>
      </c>
      <c r="H64" s="190" t="s">
        <v>94</v>
      </c>
      <c r="I64" s="190" t="s">
        <v>94</v>
      </c>
      <c r="J64" s="190" t="s">
        <v>93</v>
      </c>
      <c r="K64" s="190" t="s">
        <v>94</v>
      </c>
    </row>
    <row r="65" spans="1:11" ht="20.100000000000001" customHeight="1" x14ac:dyDescent="0.35">
      <c r="A65" s="192" t="s">
        <v>153</v>
      </c>
      <c r="B65" s="215" t="s">
        <v>164</v>
      </c>
      <c r="C65" s="192" t="s">
        <v>94</v>
      </c>
      <c r="D65" s="192" t="s">
        <v>94</v>
      </c>
      <c r="E65" s="192" t="s">
        <v>94</v>
      </c>
      <c r="F65" s="192" t="s">
        <v>94</v>
      </c>
      <c r="G65" s="192" t="s">
        <v>94</v>
      </c>
      <c r="H65" s="192" t="s">
        <v>94</v>
      </c>
      <c r="I65" s="192" t="s">
        <v>94</v>
      </c>
      <c r="J65" s="192" t="s">
        <v>93</v>
      </c>
      <c r="K65" s="192" t="s">
        <v>94</v>
      </c>
    </row>
    <row r="66" spans="1:11" ht="20.100000000000001" customHeight="1" x14ac:dyDescent="0.35">
      <c r="A66" s="190" t="s">
        <v>153</v>
      </c>
      <c r="B66" s="212" t="s">
        <v>165</v>
      </c>
      <c r="C66" s="190" t="s">
        <v>94</v>
      </c>
      <c r="D66" s="190" t="s">
        <v>94</v>
      </c>
      <c r="E66" s="190" t="s">
        <v>94</v>
      </c>
      <c r="F66" s="190" t="s">
        <v>94</v>
      </c>
      <c r="G66" s="190" t="s">
        <v>94</v>
      </c>
      <c r="H66" s="190" t="s">
        <v>94</v>
      </c>
      <c r="I66" s="190" t="s">
        <v>94</v>
      </c>
      <c r="J66" s="190" t="s">
        <v>94</v>
      </c>
      <c r="K66" s="190" t="s">
        <v>94</v>
      </c>
    </row>
    <row r="67" spans="1:11" ht="20.100000000000001" customHeight="1" x14ac:dyDescent="0.35">
      <c r="A67" s="192" t="s">
        <v>153</v>
      </c>
      <c r="B67" s="215" t="s">
        <v>166</v>
      </c>
      <c r="C67" s="192" t="s">
        <v>94</v>
      </c>
      <c r="D67" s="192" t="s">
        <v>94</v>
      </c>
      <c r="E67" s="192" t="s">
        <v>94</v>
      </c>
      <c r="F67" s="192" t="s">
        <v>94</v>
      </c>
      <c r="G67" s="192" t="s">
        <v>94</v>
      </c>
      <c r="H67" s="192" t="s">
        <v>94</v>
      </c>
      <c r="I67" s="192" t="s">
        <v>94</v>
      </c>
      <c r="J67" s="192" t="s">
        <v>94</v>
      </c>
      <c r="K67" s="192" t="s">
        <v>94</v>
      </c>
    </row>
    <row r="68" spans="1:11" ht="20.100000000000001" customHeight="1" x14ac:dyDescent="0.35">
      <c r="A68" s="190" t="s">
        <v>153</v>
      </c>
      <c r="B68" s="212" t="s">
        <v>167</v>
      </c>
      <c r="C68" s="190" t="s">
        <v>94</v>
      </c>
      <c r="D68" s="190" t="s">
        <v>94</v>
      </c>
      <c r="E68" s="190" t="s">
        <v>94</v>
      </c>
      <c r="F68" s="190" t="s">
        <v>94</v>
      </c>
      <c r="G68" s="190" t="s">
        <v>94</v>
      </c>
      <c r="H68" s="190" t="s">
        <v>94</v>
      </c>
      <c r="I68" s="190" t="s">
        <v>94</v>
      </c>
      <c r="J68" s="190" t="s">
        <v>93</v>
      </c>
      <c r="K68" s="190" t="s">
        <v>94</v>
      </c>
    </row>
    <row r="69" spans="1:11" ht="20.100000000000001" customHeight="1" x14ac:dyDescent="0.35">
      <c r="A69" s="192" t="s">
        <v>153</v>
      </c>
      <c r="B69" s="215" t="s">
        <v>168</v>
      </c>
      <c r="C69" s="192" t="s">
        <v>94</v>
      </c>
      <c r="D69" s="192" t="s">
        <v>94</v>
      </c>
      <c r="E69" s="192" t="s">
        <v>94</v>
      </c>
      <c r="F69" s="192" t="s">
        <v>94</v>
      </c>
      <c r="G69" s="192" t="s">
        <v>94</v>
      </c>
      <c r="H69" s="192" t="s">
        <v>93</v>
      </c>
      <c r="I69" s="192" t="s">
        <v>93</v>
      </c>
      <c r="J69" s="192" t="s">
        <v>94</v>
      </c>
      <c r="K69" s="192" t="s">
        <v>94</v>
      </c>
    </row>
    <row r="70" spans="1:11" ht="20.100000000000001" customHeight="1" x14ac:dyDescent="0.35">
      <c r="A70" s="190" t="s">
        <v>153</v>
      </c>
      <c r="B70" s="212" t="s">
        <v>169</v>
      </c>
      <c r="C70" s="190" t="s">
        <v>94</v>
      </c>
      <c r="D70" s="190" t="s">
        <v>94</v>
      </c>
      <c r="E70" s="190" t="s">
        <v>94</v>
      </c>
      <c r="F70" s="190" t="s">
        <v>94</v>
      </c>
      <c r="G70" s="190" t="s">
        <v>94</v>
      </c>
      <c r="H70" s="190" t="s">
        <v>94</v>
      </c>
      <c r="I70" s="190" t="s">
        <v>93</v>
      </c>
      <c r="J70" s="190" t="s">
        <v>94</v>
      </c>
      <c r="K70" s="190" t="s">
        <v>94</v>
      </c>
    </row>
    <row r="71" spans="1:11" ht="20.100000000000001" customHeight="1" x14ac:dyDescent="0.35">
      <c r="A71" s="192" t="s">
        <v>153</v>
      </c>
      <c r="B71" s="215" t="s">
        <v>170</v>
      </c>
      <c r="C71" s="192" t="s">
        <v>94</v>
      </c>
      <c r="D71" s="192" t="s">
        <v>94</v>
      </c>
      <c r="E71" s="192" t="s">
        <v>94</v>
      </c>
      <c r="F71" s="192" t="s">
        <v>94</v>
      </c>
      <c r="G71" s="192" t="s">
        <v>94</v>
      </c>
      <c r="H71" s="192" t="s">
        <v>94</v>
      </c>
      <c r="I71" s="192" t="s">
        <v>94</v>
      </c>
      <c r="J71" s="192" t="s">
        <v>93</v>
      </c>
      <c r="K71" s="192" t="s">
        <v>94</v>
      </c>
    </row>
    <row r="72" spans="1:11" ht="20.100000000000001" customHeight="1" x14ac:dyDescent="0.35">
      <c r="A72" s="190" t="s">
        <v>153</v>
      </c>
      <c r="B72" s="212" t="s">
        <v>171</v>
      </c>
      <c r="C72" s="190" t="s">
        <v>94</v>
      </c>
      <c r="D72" s="190" t="s">
        <v>94</v>
      </c>
      <c r="E72" s="190" t="s">
        <v>94</v>
      </c>
      <c r="F72" s="190" t="s">
        <v>94</v>
      </c>
      <c r="G72" s="190" t="s">
        <v>94</v>
      </c>
      <c r="H72" s="190" t="s">
        <v>94</v>
      </c>
      <c r="I72" s="190" t="s">
        <v>94</v>
      </c>
      <c r="J72" s="190" t="s">
        <v>93</v>
      </c>
      <c r="K72" s="190" t="s">
        <v>94</v>
      </c>
    </row>
    <row r="73" spans="1:11" ht="20.100000000000001" customHeight="1" x14ac:dyDescent="0.35">
      <c r="A73" s="192" t="s">
        <v>172</v>
      </c>
      <c r="B73" s="215" t="s">
        <v>173</v>
      </c>
      <c r="C73" s="192" t="s">
        <v>94</v>
      </c>
      <c r="D73" s="192" t="s">
        <v>94</v>
      </c>
      <c r="E73" s="192" t="s">
        <v>94</v>
      </c>
      <c r="F73" s="192" t="s">
        <v>94</v>
      </c>
      <c r="G73" s="192" t="s">
        <v>94</v>
      </c>
      <c r="H73" s="192" t="s">
        <v>94</v>
      </c>
      <c r="I73" s="192" t="s">
        <v>94</v>
      </c>
      <c r="J73" s="192" t="s">
        <v>94</v>
      </c>
      <c r="K73" s="192" t="s">
        <v>94</v>
      </c>
    </row>
    <row r="74" spans="1:11" ht="20.100000000000001" customHeight="1" x14ac:dyDescent="0.35">
      <c r="A74" s="190" t="s">
        <v>172</v>
      </c>
      <c r="B74" s="212" t="s">
        <v>174</v>
      </c>
      <c r="C74" s="190" t="s">
        <v>94</v>
      </c>
      <c r="D74" s="190" t="s">
        <v>94</v>
      </c>
      <c r="E74" s="190" t="s">
        <v>94</v>
      </c>
      <c r="F74" s="190" t="s">
        <v>94</v>
      </c>
      <c r="G74" s="190" t="s">
        <v>94</v>
      </c>
      <c r="H74" s="190" t="s">
        <v>93</v>
      </c>
      <c r="I74" s="190" t="s">
        <v>94</v>
      </c>
      <c r="J74" s="190" t="s">
        <v>93</v>
      </c>
      <c r="K74" s="190" t="s">
        <v>94</v>
      </c>
    </row>
    <row r="75" spans="1:11" ht="20.100000000000001" customHeight="1" x14ac:dyDescent="0.35">
      <c r="A75" s="192" t="s">
        <v>172</v>
      </c>
      <c r="B75" s="215" t="s">
        <v>175</v>
      </c>
      <c r="C75" s="192" t="s">
        <v>94</v>
      </c>
      <c r="D75" s="192" t="s">
        <v>94</v>
      </c>
      <c r="E75" s="192" t="s">
        <v>94</v>
      </c>
      <c r="F75" s="192" t="s">
        <v>94</v>
      </c>
      <c r="G75" s="192" t="s">
        <v>93</v>
      </c>
      <c r="H75" s="192" t="s">
        <v>94</v>
      </c>
      <c r="I75" s="192" t="s">
        <v>94</v>
      </c>
      <c r="J75" s="192" t="s">
        <v>93</v>
      </c>
      <c r="K75" s="192" t="s">
        <v>94</v>
      </c>
    </row>
    <row r="76" spans="1:11" ht="20.100000000000001" customHeight="1" x14ac:dyDescent="0.35">
      <c r="A76" s="190" t="s">
        <v>172</v>
      </c>
      <c r="B76" s="212" t="s">
        <v>176</v>
      </c>
      <c r="C76" s="190" t="s">
        <v>94</v>
      </c>
      <c r="D76" s="190" t="s">
        <v>94</v>
      </c>
      <c r="E76" s="190" t="s">
        <v>94</v>
      </c>
      <c r="F76" s="190" t="s">
        <v>94</v>
      </c>
      <c r="G76" s="190" t="s">
        <v>94</v>
      </c>
      <c r="H76" s="190" t="s">
        <v>94</v>
      </c>
      <c r="I76" s="190" t="s">
        <v>94</v>
      </c>
      <c r="J76" s="190" t="s">
        <v>94</v>
      </c>
      <c r="K76" s="190" t="s">
        <v>94</v>
      </c>
    </row>
    <row r="77" spans="1:11" ht="20.100000000000001" customHeight="1" x14ac:dyDescent="0.35">
      <c r="A77" s="192" t="s">
        <v>172</v>
      </c>
      <c r="B77" s="215" t="s">
        <v>177</v>
      </c>
      <c r="C77" s="192" t="s">
        <v>94</v>
      </c>
      <c r="D77" s="192" t="s">
        <v>94</v>
      </c>
      <c r="E77" s="192" t="s">
        <v>94</v>
      </c>
      <c r="F77" s="192" t="s">
        <v>94</v>
      </c>
      <c r="G77" s="192" t="s">
        <v>94</v>
      </c>
      <c r="H77" s="192" t="s">
        <v>94</v>
      </c>
      <c r="I77" s="192" t="s">
        <v>94</v>
      </c>
      <c r="J77" s="192" t="s">
        <v>93</v>
      </c>
      <c r="K77" s="192" t="s">
        <v>94</v>
      </c>
    </row>
    <row r="78" spans="1:11" ht="20.100000000000001" customHeight="1" x14ac:dyDescent="0.35">
      <c r="A78" s="190" t="s">
        <v>172</v>
      </c>
      <c r="B78" s="212" t="s">
        <v>178</v>
      </c>
      <c r="C78" s="190" t="s">
        <v>94</v>
      </c>
      <c r="D78" s="190" t="s">
        <v>94</v>
      </c>
      <c r="E78" s="190" t="s">
        <v>94</v>
      </c>
      <c r="F78" s="190" t="s">
        <v>94</v>
      </c>
      <c r="G78" s="190" t="s">
        <v>94</v>
      </c>
      <c r="H78" s="190" t="s">
        <v>94</v>
      </c>
      <c r="I78" s="190" t="s">
        <v>93</v>
      </c>
      <c r="J78" s="190" t="s">
        <v>94</v>
      </c>
      <c r="K78" s="190" t="s">
        <v>94</v>
      </c>
    </row>
    <row r="79" spans="1:11" ht="20.100000000000001" customHeight="1" x14ac:dyDescent="0.35">
      <c r="A79" s="192" t="s">
        <v>172</v>
      </c>
      <c r="B79" s="215" t="s">
        <v>179</v>
      </c>
      <c r="C79" s="192" t="s">
        <v>94</v>
      </c>
      <c r="D79" s="192" t="s">
        <v>94</v>
      </c>
      <c r="E79" s="192" t="s">
        <v>94</v>
      </c>
      <c r="F79" s="192" t="s">
        <v>94</v>
      </c>
      <c r="G79" s="192" t="s">
        <v>94</v>
      </c>
      <c r="H79" s="192" t="s">
        <v>94</v>
      </c>
      <c r="I79" s="192" t="s">
        <v>94</v>
      </c>
      <c r="J79" s="192" t="s">
        <v>94</v>
      </c>
      <c r="K79" s="192" t="s">
        <v>94</v>
      </c>
    </row>
    <row r="80" spans="1:11" ht="20.100000000000001" customHeight="1" x14ac:dyDescent="0.35">
      <c r="A80" s="190" t="s">
        <v>172</v>
      </c>
      <c r="B80" s="212" t="s">
        <v>180</v>
      </c>
      <c r="C80" s="190" t="s">
        <v>94</v>
      </c>
      <c r="D80" s="190" t="s">
        <v>94</v>
      </c>
      <c r="E80" s="190" t="s">
        <v>94</v>
      </c>
      <c r="F80" s="190" t="s">
        <v>94</v>
      </c>
      <c r="G80" s="190" t="s">
        <v>94</v>
      </c>
      <c r="H80" s="190" t="s">
        <v>94</v>
      </c>
      <c r="I80" s="190" t="s">
        <v>94</v>
      </c>
      <c r="J80" s="190" t="s">
        <v>94</v>
      </c>
      <c r="K80" s="190" t="s">
        <v>94</v>
      </c>
    </row>
    <row r="81" spans="1:11" ht="20.100000000000001" customHeight="1" x14ac:dyDescent="0.35">
      <c r="A81" s="192" t="s">
        <v>172</v>
      </c>
      <c r="B81" s="215" t="s">
        <v>181</v>
      </c>
      <c r="C81" s="192" t="s">
        <v>94</v>
      </c>
      <c r="D81" s="192" t="s">
        <v>94</v>
      </c>
      <c r="E81" s="192" t="s">
        <v>94</v>
      </c>
      <c r="F81" s="192" t="s">
        <v>94</v>
      </c>
      <c r="G81" s="192" t="s">
        <v>94</v>
      </c>
      <c r="H81" s="192" t="s">
        <v>94</v>
      </c>
      <c r="I81" s="192" t="s">
        <v>94</v>
      </c>
      <c r="J81" s="192" t="s">
        <v>94</v>
      </c>
      <c r="K81" s="192" t="s">
        <v>94</v>
      </c>
    </row>
    <row r="82" spans="1:11" ht="20.100000000000001" customHeight="1" x14ac:dyDescent="0.35">
      <c r="A82" s="190" t="s">
        <v>172</v>
      </c>
      <c r="B82" s="212" t="s">
        <v>182</v>
      </c>
      <c r="C82" s="190" t="s">
        <v>94</v>
      </c>
      <c r="D82" s="190" t="s">
        <v>94</v>
      </c>
      <c r="E82" s="190" t="s">
        <v>94</v>
      </c>
      <c r="F82" s="190" t="s">
        <v>94</v>
      </c>
      <c r="G82" s="190" t="s">
        <v>94</v>
      </c>
      <c r="H82" s="190" t="s">
        <v>94</v>
      </c>
      <c r="I82" s="190" t="s">
        <v>94</v>
      </c>
      <c r="J82" s="190" t="s">
        <v>94</v>
      </c>
      <c r="K82" s="190" t="s">
        <v>94</v>
      </c>
    </row>
    <row r="83" spans="1:11" ht="20.100000000000001" customHeight="1" x14ac:dyDescent="0.35">
      <c r="A83" s="192" t="s">
        <v>172</v>
      </c>
      <c r="B83" s="215" t="s">
        <v>183</v>
      </c>
      <c r="C83" s="192" t="s">
        <v>94</v>
      </c>
      <c r="D83" s="192" t="s">
        <v>94</v>
      </c>
      <c r="E83" s="192" t="s">
        <v>94</v>
      </c>
      <c r="F83" s="192" t="s">
        <v>94</v>
      </c>
      <c r="G83" s="192" t="s">
        <v>94</v>
      </c>
      <c r="H83" s="192" t="s">
        <v>94</v>
      </c>
      <c r="I83" s="192" t="s">
        <v>94</v>
      </c>
      <c r="J83" s="192" t="s">
        <v>93</v>
      </c>
      <c r="K83" s="192" t="s">
        <v>94</v>
      </c>
    </row>
    <row r="84" spans="1:11" ht="20.100000000000001" customHeight="1" x14ac:dyDescent="0.35">
      <c r="A84" s="190" t="s">
        <v>172</v>
      </c>
      <c r="B84" s="212" t="s">
        <v>184</v>
      </c>
      <c r="C84" s="190" t="s">
        <v>94</v>
      </c>
      <c r="D84" s="190" t="s">
        <v>94</v>
      </c>
      <c r="E84" s="190" t="s">
        <v>94</v>
      </c>
      <c r="F84" s="190" t="s">
        <v>94</v>
      </c>
      <c r="G84" s="190" t="s">
        <v>94</v>
      </c>
      <c r="H84" s="190" t="s">
        <v>94</v>
      </c>
      <c r="I84" s="190" t="s">
        <v>94</v>
      </c>
      <c r="J84" s="190" t="s">
        <v>94</v>
      </c>
      <c r="K84" s="190" t="s">
        <v>93</v>
      </c>
    </row>
    <row r="85" spans="1:11" ht="20.100000000000001" customHeight="1" x14ac:dyDescent="0.35">
      <c r="A85" s="192" t="s">
        <v>172</v>
      </c>
      <c r="B85" s="215" t="s">
        <v>185</v>
      </c>
      <c r="C85" s="192" t="s">
        <v>94</v>
      </c>
      <c r="D85" s="192" t="s">
        <v>94</v>
      </c>
      <c r="E85" s="192" t="s">
        <v>94</v>
      </c>
      <c r="F85" s="192" t="s">
        <v>94</v>
      </c>
      <c r="G85" s="192" t="s">
        <v>94</v>
      </c>
      <c r="H85" s="192" t="s">
        <v>94</v>
      </c>
      <c r="I85" s="192" t="s">
        <v>94</v>
      </c>
      <c r="J85" s="192" t="s">
        <v>94</v>
      </c>
      <c r="K85" s="192" t="s">
        <v>94</v>
      </c>
    </row>
    <row r="86" spans="1:11" ht="20.100000000000001" customHeight="1" x14ac:dyDescent="0.35">
      <c r="A86" s="190" t="s">
        <v>172</v>
      </c>
      <c r="B86" s="212" t="s">
        <v>186</v>
      </c>
      <c r="C86" s="190" t="s">
        <v>94</v>
      </c>
      <c r="D86" s="190" t="s">
        <v>94</v>
      </c>
      <c r="E86" s="190" t="s">
        <v>94</v>
      </c>
      <c r="F86" s="190" t="s">
        <v>94</v>
      </c>
      <c r="G86" s="190" t="s">
        <v>94</v>
      </c>
      <c r="H86" s="190" t="s">
        <v>94</v>
      </c>
      <c r="I86" s="190" t="s">
        <v>94</v>
      </c>
      <c r="J86" s="190" t="s">
        <v>94</v>
      </c>
      <c r="K86" s="190" t="s">
        <v>94</v>
      </c>
    </row>
    <row r="87" spans="1:11" ht="20.100000000000001" customHeight="1" x14ac:dyDescent="0.35">
      <c r="A87" s="192" t="s">
        <v>172</v>
      </c>
      <c r="B87" s="215" t="s">
        <v>187</v>
      </c>
      <c r="C87" s="192" t="s">
        <v>94</v>
      </c>
      <c r="D87" s="192" t="s">
        <v>94</v>
      </c>
      <c r="E87" s="192" t="s">
        <v>94</v>
      </c>
      <c r="F87" s="192" t="s">
        <v>94</v>
      </c>
      <c r="G87" s="192" t="s">
        <v>94</v>
      </c>
      <c r="H87" s="192" t="s">
        <v>94</v>
      </c>
      <c r="I87" s="192" t="s">
        <v>94</v>
      </c>
      <c r="J87" s="192" t="s">
        <v>94</v>
      </c>
      <c r="K87" s="192" t="s">
        <v>94</v>
      </c>
    </row>
    <row r="88" spans="1:11" ht="20.100000000000001" customHeight="1" x14ac:dyDescent="0.35">
      <c r="A88" s="190" t="s">
        <v>188</v>
      </c>
      <c r="B88" s="212" t="s">
        <v>189</v>
      </c>
      <c r="C88" s="190" t="s">
        <v>94</v>
      </c>
      <c r="D88" s="190" t="s">
        <v>94</v>
      </c>
      <c r="E88" s="190" t="s">
        <v>94</v>
      </c>
      <c r="F88" s="190" t="s">
        <v>94</v>
      </c>
      <c r="G88" s="190" t="s">
        <v>94</v>
      </c>
      <c r="H88" s="190" t="s">
        <v>94</v>
      </c>
      <c r="I88" s="190" t="s">
        <v>94</v>
      </c>
      <c r="J88" s="190" t="s">
        <v>94</v>
      </c>
      <c r="K88" s="190" t="s">
        <v>94</v>
      </c>
    </row>
    <row r="89" spans="1:11" ht="20.100000000000001" customHeight="1" x14ac:dyDescent="0.35">
      <c r="A89" s="192" t="s">
        <v>188</v>
      </c>
      <c r="B89" s="215" t="s">
        <v>190</v>
      </c>
      <c r="C89" s="192" t="s">
        <v>94</v>
      </c>
      <c r="D89" s="192" t="s">
        <v>94</v>
      </c>
      <c r="E89" s="192" t="s">
        <v>93</v>
      </c>
      <c r="F89" s="192" t="s">
        <v>94</v>
      </c>
      <c r="G89" s="192" t="s">
        <v>94</v>
      </c>
      <c r="H89" s="192" t="s">
        <v>94</v>
      </c>
      <c r="I89" s="192" t="s">
        <v>94</v>
      </c>
      <c r="J89" s="192" t="s">
        <v>94</v>
      </c>
      <c r="K89" s="192" t="s">
        <v>94</v>
      </c>
    </row>
    <row r="90" spans="1:11" ht="20.100000000000001" customHeight="1" x14ac:dyDescent="0.35">
      <c r="A90" s="190" t="s">
        <v>191</v>
      </c>
      <c r="B90" s="212" t="s">
        <v>192</v>
      </c>
      <c r="C90" s="190" t="s">
        <v>94</v>
      </c>
      <c r="D90" s="190" t="s">
        <v>94</v>
      </c>
      <c r="E90" s="190" t="s">
        <v>94</v>
      </c>
      <c r="F90" s="190" t="s">
        <v>94</v>
      </c>
      <c r="G90" s="190" t="s">
        <v>94</v>
      </c>
      <c r="H90" s="190" t="s">
        <v>94</v>
      </c>
      <c r="I90" s="190" t="s">
        <v>94</v>
      </c>
      <c r="J90" s="190" t="s">
        <v>94</v>
      </c>
      <c r="K90" s="190" t="s">
        <v>94</v>
      </c>
    </row>
    <row r="91" spans="1:11" ht="20.100000000000001" customHeight="1" x14ac:dyDescent="0.35">
      <c r="A91" s="192" t="s">
        <v>191</v>
      </c>
      <c r="B91" s="215" t="s">
        <v>193</v>
      </c>
      <c r="C91" s="192" t="s">
        <v>94</v>
      </c>
      <c r="D91" s="192" t="s">
        <v>94</v>
      </c>
      <c r="E91" s="192" t="s">
        <v>94</v>
      </c>
      <c r="F91" s="192" t="s">
        <v>94</v>
      </c>
      <c r="G91" s="192" t="s">
        <v>94</v>
      </c>
      <c r="H91" s="192" t="s">
        <v>94</v>
      </c>
      <c r="I91" s="192" t="s">
        <v>94</v>
      </c>
      <c r="J91" s="192" t="s">
        <v>93</v>
      </c>
      <c r="K91" s="192" t="s">
        <v>94</v>
      </c>
    </row>
    <row r="92" spans="1:11" ht="20.100000000000001" customHeight="1" x14ac:dyDescent="0.35">
      <c r="A92" s="190" t="s">
        <v>191</v>
      </c>
      <c r="B92" s="212" t="s">
        <v>194</v>
      </c>
      <c r="C92" s="190" t="s">
        <v>94</v>
      </c>
      <c r="D92" s="190" t="s">
        <v>94</v>
      </c>
      <c r="E92" s="190" t="s">
        <v>94</v>
      </c>
      <c r="F92" s="190" t="s">
        <v>94</v>
      </c>
      <c r="G92" s="190" t="s">
        <v>94</v>
      </c>
      <c r="H92" s="190" t="s">
        <v>94</v>
      </c>
      <c r="I92" s="190" t="s">
        <v>94</v>
      </c>
      <c r="J92" s="190" t="s">
        <v>93</v>
      </c>
      <c r="K92" s="190" t="s">
        <v>94</v>
      </c>
    </row>
    <row r="93" spans="1:11" ht="20.100000000000001" customHeight="1" x14ac:dyDescent="0.35">
      <c r="A93" s="192" t="s">
        <v>195</v>
      </c>
      <c r="B93" s="215" t="s">
        <v>196</v>
      </c>
      <c r="C93" s="192" t="s">
        <v>94</v>
      </c>
      <c r="D93" s="192" t="s">
        <v>94</v>
      </c>
      <c r="E93" s="192" t="s">
        <v>94</v>
      </c>
      <c r="F93" s="192" t="s">
        <v>94</v>
      </c>
      <c r="G93" s="192" t="s">
        <v>94</v>
      </c>
      <c r="H93" s="192" t="s">
        <v>94</v>
      </c>
      <c r="I93" s="192" t="s">
        <v>94</v>
      </c>
      <c r="J93" s="192" t="s">
        <v>94</v>
      </c>
      <c r="K93" s="192" t="s">
        <v>94</v>
      </c>
    </row>
    <row r="94" spans="1:11" ht="20.100000000000001" customHeight="1" x14ac:dyDescent="0.35">
      <c r="A94" s="190" t="s">
        <v>195</v>
      </c>
      <c r="B94" s="212" t="s">
        <v>197</v>
      </c>
      <c r="C94" s="190" t="s">
        <v>94</v>
      </c>
      <c r="D94" s="190" t="s">
        <v>94</v>
      </c>
      <c r="E94" s="190" t="s">
        <v>94</v>
      </c>
      <c r="F94" s="190" t="s">
        <v>94</v>
      </c>
      <c r="G94" s="190" t="s">
        <v>94</v>
      </c>
      <c r="H94" s="190" t="s">
        <v>94</v>
      </c>
      <c r="I94" s="190" t="s">
        <v>94</v>
      </c>
      <c r="J94" s="190" t="s">
        <v>94</v>
      </c>
      <c r="K94" s="190" t="s">
        <v>94</v>
      </c>
    </row>
    <row r="95" spans="1:11" ht="20.100000000000001" customHeight="1" x14ac:dyDescent="0.35">
      <c r="A95" s="192" t="s">
        <v>195</v>
      </c>
      <c r="B95" s="215" t="s">
        <v>198</v>
      </c>
      <c r="C95" s="192" t="s">
        <v>94</v>
      </c>
      <c r="D95" s="192" t="s">
        <v>94</v>
      </c>
      <c r="E95" s="192" t="s">
        <v>94</v>
      </c>
      <c r="F95" s="192" t="s">
        <v>94</v>
      </c>
      <c r="G95" s="192" t="s">
        <v>94</v>
      </c>
      <c r="H95" s="192" t="s">
        <v>94</v>
      </c>
      <c r="I95" s="192" t="s">
        <v>94</v>
      </c>
      <c r="J95" s="192" t="s">
        <v>94</v>
      </c>
      <c r="K95" s="192" t="s">
        <v>94</v>
      </c>
    </row>
    <row r="96" spans="1:11" ht="20.100000000000001" customHeight="1" x14ac:dyDescent="0.35">
      <c r="A96" s="190" t="s">
        <v>195</v>
      </c>
      <c r="B96" s="212" t="s">
        <v>199</v>
      </c>
      <c r="C96" s="190" t="s">
        <v>94</v>
      </c>
      <c r="D96" s="190" t="s">
        <v>94</v>
      </c>
      <c r="E96" s="190" t="s">
        <v>94</v>
      </c>
      <c r="F96" s="190" t="s">
        <v>94</v>
      </c>
      <c r="G96" s="190" t="s">
        <v>94</v>
      </c>
      <c r="H96" s="190" t="s">
        <v>94</v>
      </c>
      <c r="I96" s="190" t="s">
        <v>94</v>
      </c>
      <c r="J96" s="190" t="s">
        <v>94</v>
      </c>
      <c r="K96" s="190" t="s">
        <v>94</v>
      </c>
    </row>
    <row r="97" spans="1:11" ht="20.100000000000001" customHeight="1" x14ac:dyDescent="0.35">
      <c r="A97" s="192" t="s">
        <v>195</v>
      </c>
      <c r="B97" s="215" t="s">
        <v>200</v>
      </c>
      <c r="C97" s="192" t="s">
        <v>94</v>
      </c>
      <c r="D97" s="192" t="s">
        <v>94</v>
      </c>
      <c r="E97" s="192" t="s">
        <v>94</v>
      </c>
      <c r="F97" s="192" t="s">
        <v>94</v>
      </c>
      <c r="G97" s="192" t="s">
        <v>94</v>
      </c>
      <c r="H97" s="192" t="s">
        <v>94</v>
      </c>
      <c r="I97" s="192" t="s">
        <v>93</v>
      </c>
      <c r="J97" s="192" t="s">
        <v>93</v>
      </c>
      <c r="K97" s="192" t="s">
        <v>94</v>
      </c>
    </row>
    <row r="98" spans="1:11" ht="20.100000000000001" customHeight="1" x14ac:dyDescent="0.35">
      <c r="A98" s="190" t="s">
        <v>195</v>
      </c>
      <c r="B98" s="212" t="s">
        <v>201</v>
      </c>
      <c r="C98" s="190" t="s">
        <v>94</v>
      </c>
      <c r="D98" s="190" t="s">
        <v>94</v>
      </c>
      <c r="E98" s="190" t="s">
        <v>93</v>
      </c>
      <c r="F98" s="190" t="s">
        <v>93</v>
      </c>
      <c r="G98" s="190" t="s">
        <v>94</v>
      </c>
      <c r="H98" s="190" t="s">
        <v>94</v>
      </c>
      <c r="I98" s="190" t="s">
        <v>93</v>
      </c>
      <c r="J98" s="190" t="s">
        <v>94</v>
      </c>
      <c r="K98" s="190" t="s">
        <v>94</v>
      </c>
    </row>
    <row r="99" spans="1:11" ht="20.100000000000001" customHeight="1" x14ac:dyDescent="0.35">
      <c r="A99" s="192" t="s">
        <v>195</v>
      </c>
      <c r="B99" s="215" t="s">
        <v>202</v>
      </c>
      <c r="C99" s="192" t="s">
        <v>94</v>
      </c>
      <c r="D99" s="192" t="s">
        <v>94</v>
      </c>
      <c r="E99" s="192" t="s">
        <v>94</v>
      </c>
      <c r="F99" s="192" t="s">
        <v>94</v>
      </c>
      <c r="G99" s="192" t="s">
        <v>93</v>
      </c>
      <c r="H99" s="192" t="s">
        <v>94</v>
      </c>
      <c r="I99" s="192" t="s">
        <v>94</v>
      </c>
      <c r="J99" s="192" t="s">
        <v>94</v>
      </c>
      <c r="K99" s="192" t="s">
        <v>94</v>
      </c>
    </row>
    <row r="100" spans="1:11" ht="20.100000000000001" customHeight="1" x14ac:dyDescent="0.35">
      <c r="A100" s="190" t="s">
        <v>195</v>
      </c>
      <c r="B100" s="212" t="s">
        <v>203</v>
      </c>
      <c r="C100" s="190" t="s">
        <v>94</v>
      </c>
      <c r="D100" s="190" t="s">
        <v>94</v>
      </c>
      <c r="E100" s="190" t="s">
        <v>94</v>
      </c>
      <c r="F100" s="190" t="s">
        <v>94</v>
      </c>
      <c r="G100" s="190" t="s">
        <v>94</v>
      </c>
      <c r="H100" s="190" t="s">
        <v>94</v>
      </c>
      <c r="I100" s="190" t="s">
        <v>93</v>
      </c>
      <c r="J100" s="190" t="s">
        <v>93</v>
      </c>
      <c r="K100" s="190" t="s">
        <v>93</v>
      </c>
    </row>
    <row r="101" spans="1:11" ht="20.100000000000001" customHeight="1" x14ac:dyDescent="0.35">
      <c r="A101" s="192" t="s">
        <v>195</v>
      </c>
      <c r="B101" s="215" t="s">
        <v>204</v>
      </c>
      <c r="C101" s="192" t="s">
        <v>94</v>
      </c>
      <c r="D101" s="192" t="s">
        <v>94</v>
      </c>
      <c r="E101" s="192" t="s">
        <v>93</v>
      </c>
      <c r="F101" s="192" t="s">
        <v>94</v>
      </c>
      <c r="G101" s="192" t="s">
        <v>94</v>
      </c>
      <c r="H101" s="192" t="s">
        <v>94</v>
      </c>
      <c r="I101" s="192" t="s">
        <v>93</v>
      </c>
      <c r="J101" s="192" t="s">
        <v>94</v>
      </c>
      <c r="K101" s="192" t="s">
        <v>94</v>
      </c>
    </row>
    <row r="102" spans="1:11" ht="20.100000000000001" customHeight="1" x14ac:dyDescent="0.35">
      <c r="A102" s="190" t="s">
        <v>195</v>
      </c>
      <c r="B102" s="212" t="s">
        <v>205</v>
      </c>
      <c r="C102" s="190" t="s">
        <v>94</v>
      </c>
      <c r="D102" s="190" t="s">
        <v>94</v>
      </c>
      <c r="E102" s="190" t="s">
        <v>94</v>
      </c>
      <c r="F102" s="190" t="s">
        <v>94</v>
      </c>
      <c r="G102" s="190" t="s">
        <v>94</v>
      </c>
      <c r="H102" s="190" t="s">
        <v>94</v>
      </c>
      <c r="I102" s="190" t="s">
        <v>94</v>
      </c>
      <c r="J102" s="190" t="s">
        <v>93</v>
      </c>
      <c r="K102" s="190" t="s">
        <v>94</v>
      </c>
    </row>
    <row r="103" spans="1:11" ht="20.100000000000001" customHeight="1" x14ac:dyDescent="0.35">
      <c r="A103" s="192" t="s">
        <v>195</v>
      </c>
      <c r="B103" s="215" t="s">
        <v>206</v>
      </c>
      <c r="C103" s="192" t="s">
        <v>94</v>
      </c>
      <c r="D103" s="192" t="s">
        <v>94</v>
      </c>
      <c r="E103" s="192" t="s">
        <v>94</v>
      </c>
      <c r="F103" s="192" t="s">
        <v>94</v>
      </c>
      <c r="G103" s="192" t="s">
        <v>94</v>
      </c>
      <c r="H103" s="192" t="s">
        <v>94</v>
      </c>
      <c r="I103" s="192" t="s">
        <v>94</v>
      </c>
      <c r="J103" s="192" t="s">
        <v>94</v>
      </c>
      <c r="K103" s="192" t="s">
        <v>94</v>
      </c>
    </row>
    <row r="104" spans="1:11" ht="20.100000000000001" customHeight="1" x14ac:dyDescent="0.35">
      <c r="A104" s="190" t="s">
        <v>195</v>
      </c>
      <c r="B104" s="212" t="s">
        <v>207</v>
      </c>
      <c r="C104" s="190" t="s">
        <v>94</v>
      </c>
      <c r="D104" s="190" t="s">
        <v>94</v>
      </c>
      <c r="E104" s="190" t="s">
        <v>94</v>
      </c>
      <c r="F104" s="190" t="s">
        <v>94</v>
      </c>
      <c r="G104" s="190" t="s">
        <v>94</v>
      </c>
      <c r="H104" s="190" t="s">
        <v>94</v>
      </c>
      <c r="I104" s="190" t="s">
        <v>94</v>
      </c>
      <c r="J104" s="190" t="s">
        <v>93</v>
      </c>
      <c r="K104" s="190" t="s">
        <v>94</v>
      </c>
    </row>
    <row r="105" spans="1:11" ht="20.100000000000001" customHeight="1" x14ac:dyDescent="0.35">
      <c r="A105" s="192" t="s">
        <v>195</v>
      </c>
      <c r="B105" s="215" t="s">
        <v>208</v>
      </c>
      <c r="C105" s="192" t="s">
        <v>94</v>
      </c>
      <c r="D105" s="192" t="s">
        <v>94</v>
      </c>
      <c r="E105" s="192" t="s">
        <v>94</v>
      </c>
      <c r="F105" s="192" t="s">
        <v>93</v>
      </c>
      <c r="G105" s="192" t="s">
        <v>94</v>
      </c>
      <c r="H105" s="192" t="s">
        <v>94</v>
      </c>
      <c r="I105" s="192" t="s">
        <v>94</v>
      </c>
      <c r="J105" s="192" t="s">
        <v>94</v>
      </c>
      <c r="K105" s="192" t="s">
        <v>93</v>
      </c>
    </row>
    <row r="106" spans="1:11" ht="20.100000000000001" customHeight="1" x14ac:dyDescent="0.35">
      <c r="A106" s="190" t="s">
        <v>209</v>
      </c>
      <c r="B106" s="212" t="s">
        <v>210</v>
      </c>
      <c r="C106" s="190" t="s">
        <v>94</v>
      </c>
      <c r="D106" s="190" t="s">
        <v>94</v>
      </c>
      <c r="E106" s="190" t="s">
        <v>94</v>
      </c>
      <c r="F106" s="190" t="s">
        <v>94</v>
      </c>
      <c r="G106" s="190" t="s">
        <v>94</v>
      </c>
      <c r="H106" s="190" t="s">
        <v>94</v>
      </c>
      <c r="I106" s="190" t="s">
        <v>94</v>
      </c>
      <c r="J106" s="190" t="s">
        <v>94</v>
      </c>
      <c r="K106" s="190" t="s">
        <v>94</v>
      </c>
    </row>
    <row r="107" spans="1:11" ht="20.100000000000001" customHeight="1" x14ac:dyDescent="0.35">
      <c r="A107" s="192" t="s">
        <v>209</v>
      </c>
      <c r="B107" s="215" t="s">
        <v>211</v>
      </c>
      <c r="C107" s="192" t="s">
        <v>93</v>
      </c>
      <c r="D107" s="192" t="s">
        <v>94</v>
      </c>
      <c r="E107" s="192" t="s">
        <v>94</v>
      </c>
      <c r="F107" s="192" t="s">
        <v>94</v>
      </c>
      <c r="G107" s="192" t="s">
        <v>94</v>
      </c>
      <c r="H107" s="192" t="s">
        <v>94</v>
      </c>
      <c r="I107" s="192" t="s">
        <v>94</v>
      </c>
      <c r="J107" s="192" t="s">
        <v>94</v>
      </c>
      <c r="K107" s="192" t="s">
        <v>94</v>
      </c>
    </row>
    <row r="108" spans="1:11" ht="20.100000000000001" customHeight="1" x14ac:dyDescent="0.35">
      <c r="A108" s="190" t="s">
        <v>209</v>
      </c>
      <c r="B108" s="212" t="s">
        <v>212</v>
      </c>
      <c r="C108" s="190" t="s">
        <v>94</v>
      </c>
      <c r="D108" s="190" t="s">
        <v>94</v>
      </c>
      <c r="E108" s="190" t="s">
        <v>94</v>
      </c>
      <c r="F108" s="190" t="s">
        <v>94</v>
      </c>
      <c r="G108" s="190" t="s">
        <v>94</v>
      </c>
      <c r="H108" s="190" t="s">
        <v>94</v>
      </c>
      <c r="I108" s="190" t="s">
        <v>93</v>
      </c>
      <c r="J108" s="190" t="s">
        <v>94</v>
      </c>
      <c r="K108" s="190" t="s">
        <v>94</v>
      </c>
    </row>
    <row r="109" spans="1:11" ht="20.100000000000001" customHeight="1" x14ac:dyDescent="0.35">
      <c r="A109" s="192" t="s">
        <v>209</v>
      </c>
      <c r="B109" s="215" t="s">
        <v>213</v>
      </c>
      <c r="C109" s="192" t="s">
        <v>94</v>
      </c>
      <c r="D109" s="192" t="s">
        <v>94</v>
      </c>
      <c r="E109" s="192" t="s">
        <v>94</v>
      </c>
      <c r="F109" s="192" t="s">
        <v>94</v>
      </c>
      <c r="G109" s="192" t="s">
        <v>94</v>
      </c>
      <c r="H109" s="192" t="s">
        <v>94</v>
      </c>
      <c r="I109" s="192" t="s">
        <v>93</v>
      </c>
      <c r="J109" s="192" t="s">
        <v>93</v>
      </c>
      <c r="K109" s="192" t="s">
        <v>94</v>
      </c>
    </row>
    <row r="110" spans="1:11" ht="20.100000000000001" customHeight="1" x14ac:dyDescent="0.35">
      <c r="A110" s="190" t="s">
        <v>209</v>
      </c>
      <c r="B110" s="212" t="s">
        <v>214</v>
      </c>
      <c r="C110" s="190" t="s">
        <v>94</v>
      </c>
      <c r="D110" s="190" t="s">
        <v>94</v>
      </c>
      <c r="E110" s="190" t="s">
        <v>93</v>
      </c>
      <c r="F110" s="190" t="s">
        <v>94</v>
      </c>
      <c r="G110" s="190" t="s">
        <v>94</v>
      </c>
      <c r="H110" s="190" t="s">
        <v>94</v>
      </c>
      <c r="I110" s="190" t="s">
        <v>94</v>
      </c>
      <c r="J110" s="190" t="s">
        <v>93</v>
      </c>
      <c r="K110" s="190" t="s">
        <v>94</v>
      </c>
    </row>
    <row r="111" spans="1:11" ht="20.100000000000001" customHeight="1" x14ac:dyDescent="0.35">
      <c r="A111" s="192" t="s">
        <v>209</v>
      </c>
      <c r="B111" s="215" t="s">
        <v>215</v>
      </c>
      <c r="C111" s="192" t="s">
        <v>94</v>
      </c>
      <c r="D111" s="192" t="s">
        <v>94</v>
      </c>
      <c r="E111" s="192" t="s">
        <v>94</v>
      </c>
      <c r="F111" s="192" t="s">
        <v>94</v>
      </c>
      <c r="G111" s="192" t="s">
        <v>94</v>
      </c>
      <c r="H111" s="192" t="s">
        <v>94</v>
      </c>
      <c r="I111" s="192" t="s">
        <v>94</v>
      </c>
      <c r="J111" s="192" t="s">
        <v>94</v>
      </c>
      <c r="K111" s="192" t="s">
        <v>94</v>
      </c>
    </row>
    <row r="112" spans="1:11" ht="20.100000000000001" customHeight="1" x14ac:dyDescent="0.35">
      <c r="A112" s="190" t="s">
        <v>209</v>
      </c>
      <c r="B112" s="212" t="s">
        <v>216</v>
      </c>
      <c r="C112" s="190" t="s">
        <v>94</v>
      </c>
      <c r="D112" s="190" t="s">
        <v>94</v>
      </c>
      <c r="E112" s="190" t="s">
        <v>94</v>
      </c>
      <c r="F112" s="190" t="s">
        <v>94</v>
      </c>
      <c r="G112" s="190" t="s">
        <v>94</v>
      </c>
      <c r="H112" s="190" t="s">
        <v>94</v>
      </c>
      <c r="I112" s="190" t="s">
        <v>94</v>
      </c>
      <c r="J112" s="190" t="s">
        <v>93</v>
      </c>
      <c r="K112" s="190" t="s">
        <v>94</v>
      </c>
    </row>
    <row r="113" spans="1:11" ht="20.100000000000001" customHeight="1" x14ac:dyDescent="0.35">
      <c r="A113" s="192" t="s">
        <v>217</v>
      </c>
      <c r="B113" s="215" t="s">
        <v>218</v>
      </c>
      <c r="C113" s="192" t="s">
        <v>94</v>
      </c>
      <c r="D113" s="192" t="s">
        <v>94</v>
      </c>
      <c r="E113" s="192" t="s">
        <v>93</v>
      </c>
      <c r="F113" s="192" t="s">
        <v>93</v>
      </c>
      <c r="G113" s="192" t="s">
        <v>93</v>
      </c>
      <c r="H113" s="192" t="s">
        <v>94</v>
      </c>
      <c r="I113" s="192" t="s">
        <v>93</v>
      </c>
      <c r="J113" s="192" t="s">
        <v>93</v>
      </c>
      <c r="K113" s="192" t="s">
        <v>94</v>
      </c>
    </row>
    <row r="114" spans="1:11" ht="20.100000000000001" customHeight="1" x14ac:dyDescent="0.35">
      <c r="A114" s="190" t="s">
        <v>217</v>
      </c>
      <c r="B114" s="212" t="s">
        <v>219</v>
      </c>
      <c r="C114" s="190" t="s">
        <v>94</v>
      </c>
      <c r="D114" s="190" t="s">
        <v>94</v>
      </c>
      <c r="E114" s="190" t="s">
        <v>94</v>
      </c>
      <c r="F114" s="190" t="s">
        <v>94</v>
      </c>
      <c r="G114" s="190" t="s">
        <v>94</v>
      </c>
      <c r="H114" s="190" t="s">
        <v>94</v>
      </c>
      <c r="I114" s="190" t="s">
        <v>94</v>
      </c>
      <c r="J114" s="190" t="s">
        <v>94</v>
      </c>
      <c r="K114" s="190" t="s">
        <v>94</v>
      </c>
    </row>
    <row r="115" spans="1:11" ht="20.100000000000001" customHeight="1" x14ac:dyDescent="0.35">
      <c r="A115" s="192" t="s">
        <v>217</v>
      </c>
      <c r="B115" s="215" t="s">
        <v>220</v>
      </c>
      <c r="C115" s="192" t="s">
        <v>94</v>
      </c>
      <c r="D115" s="192" t="s">
        <v>94</v>
      </c>
      <c r="E115" s="192" t="s">
        <v>94</v>
      </c>
      <c r="F115" s="192" t="s">
        <v>94</v>
      </c>
      <c r="G115" s="192" t="s">
        <v>94</v>
      </c>
      <c r="H115" s="192" t="s">
        <v>94</v>
      </c>
      <c r="I115" s="192" t="s">
        <v>94</v>
      </c>
      <c r="J115" s="192" t="s">
        <v>94</v>
      </c>
      <c r="K115" s="192" t="s">
        <v>93</v>
      </c>
    </row>
    <row r="116" spans="1:11" ht="20.100000000000001" customHeight="1" x14ac:dyDescent="0.35">
      <c r="A116" s="190" t="s">
        <v>217</v>
      </c>
      <c r="B116" s="212" t="s">
        <v>221</v>
      </c>
      <c r="C116" s="190" t="s">
        <v>94</v>
      </c>
      <c r="D116" s="190" t="s">
        <v>94</v>
      </c>
      <c r="E116" s="190" t="s">
        <v>94</v>
      </c>
      <c r="F116" s="190" t="s">
        <v>94</v>
      </c>
      <c r="G116" s="190" t="s">
        <v>94</v>
      </c>
      <c r="H116" s="190" t="s">
        <v>94</v>
      </c>
      <c r="I116" s="190" t="s">
        <v>94</v>
      </c>
      <c r="J116" s="190" t="s">
        <v>94</v>
      </c>
      <c r="K116" s="190" t="s">
        <v>94</v>
      </c>
    </row>
    <row r="117" spans="1:11" ht="20.100000000000001" customHeight="1" x14ac:dyDescent="0.35">
      <c r="A117" s="192" t="s">
        <v>217</v>
      </c>
      <c r="B117" s="215" t="s">
        <v>222</v>
      </c>
      <c r="C117" s="192" t="s">
        <v>94</v>
      </c>
      <c r="D117" s="192" t="s">
        <v>94</v>
      </c>
      <c r="E117" s="192" t="s">
        <v>94</v>
      </c>
      <c r="F117" s="192" t="s">
        <v>94</v>
      </c>
      <c r="G117" s="192" t="s">
        <v>94</v>
      </c>
      <c r="H117" s="192" t="s">
        <v>94</v>
      </c>
      <c r="I117" s="192" t="s">
        <v>94</v>
      </c>
      <c r="J117" s="192" t="s">
        <v>94</v>
      </c>
      <c r="K117" s="192" t="s">
        <v>94</v>
      </c>
    </row>
    <row r="118" spans="1:11" ht="20.100000000000001" customHeight="1" x14ac:dyDescent="0.35">
      <c r="A118" s="190" t="s">
        <v>217</v>
      </c>
      <c r="B118" s="212" t="s">
        <v>223</v>
      </c>
      <c r="C118" s="190" t="s">
        <v>94</v>
      </c>
      <c r="D118" s="190" t="s">
        <v>94</v>
      </c>
      <c r="E118" s="190" t="s">
        <v>94</v>
      </c>
      <c r="F118" s="190" t="s">
        <v>94</v>
      </c>
      <c r="G118" s="190" t="s">
        <v>94</v>
      </c>
      <c r="H118" s="190" t="s">
        <v>94</v>
      </c>
      <c r="I118" s="190" t="s">
        <v>94</v>
      </c>
      <c r="J118" s="190" t="s">
        <v>94</v>
      </c>
      <c r="K118" s="190" t="s">
        <v>94</v>
      </c>
    </row>
    <row r="119" spans="1:11" ht="20.100000000000001" customHeight="1" x14ac:dyDescent="0.35">
      <c r="A119" s="192" t="s">
        <v>224</v>
      </c>
      <c r="B119" s="215" t="s">
        <v>225</v>
      </c>
      <c r="C119" s="192" t="s">
        <v>94</v>
      </c>
      <c r="D119" s="192" t="s">
        <v>94</v>
      </c>
      <c r="E119" s="192" t="s">
        <v>94</v>
      </c>
      <c r="F119" s="192" t="s">
        <v>94</v>
      </c>
      <c r="G119" s="192" t="s">
        <v>94</v>
      </c>
      <c r="H119" s="192" t="s">
        <v>94</v>
      </c>
      <c r="I119" s="192" t="s">
        <v>94</v>
      </c>
      <c r="J119" s="192" t="s">
        <v>93</v>
      </c>
      <c r="K119" s="192" t="s">
        <v>94</v>
      </c>
    </row>
    <row r="120" spans="1:11" ht="20.100000000000001" customHeight="1" x14ac:dyDescent="0.35">
      <c r="A120" s="190" t="s">
        <v>224</v>
      </c>
      <c r="B120" s="212" t="s">
        <v>226</v>
      </c>
      <c r="C120" s="190" t="s">
        <v>94</v>
      </c>
      <c r="D120" s="190" t="s">
        <v>94</v>
      </c>
      <c r="E120" s="190" t="s">
        <v>94</v>
      </c>
      <c r="F120" s="190" t="s">
        <v>93</v>
      </c>
      <c r="G120" s="190" t="s">
        <v>94</v>
      </c>
      <c r="H120" s="190" t="s">
        <v>93</v>
      </c>
      <c r="I120" s="190" t="s">
        <v>94</v>
      </c>
      <c r="J120" s="190" t="s">
        <v>93</v>
      </c>
      <c r="K120" s="190" t="s">
        <v>94</v>
      </c>
    </row>
    <row r="121" spans="1:11" ht="20.100000000000001" customHeight="1" x14ac:dyDescent="0.35">
      <c r="A121" s="192" t="s">
        <v>224</v>
      </c>
      <c r="B121" s="215" t="s">
        <v>227</v>
      </c>
      <c r="C121" s="192" t="s">
        <v>94</v>
      </c>
      <c r="D121" s="192" t="s">
        <v>94</v>
      </c>
      <c r="E121" s="192" t="s">
        <v>94</v>
      </c>
      <c r="F121" s="192" t="s">
        <v>94</v>
      </c>
      <c r="G121" s="192" t="s">
        <v>94</v>
      </c>
      <c r="H121" s="192" t="s">
        <v>94</v>
      </c>
      <c r="I121" s="192" t="s">
        <v>94</v>
      </c>
      <c r="J121" s="192" t="s">
        <v>94</v>
      </c>
      <c r="K121" s="192" t="s">
        <v>94</v>
      </c>
    </row>
    <row r="122" spans="1:11" ht="20.100000000000001" customHeight="1" x14ac:dyDescent="0.35">
      <c r="A122" s="190" t="s">
        <v>224</v>
      </c>
      <c r="B122" s="212" t="s">
        <v>228</v>
      </c>
      <c r="C122" s="190" t="s">
        <v>94</v>
      </c>
      <c r="D122" s="190" t="s">
        <v>94</v>
      </c>
      <c r="E122" s="190" t="s">
        <v>94</v>
      </c>
      <c r="F122" s="190" t="s">
        <v>94</v>
      </c>
      <c r="G122" s="190" t="s">
        <v>94</v>
      </c>
      <c r="H122" s="190" t="s">
        <v>94</v>
      </c>
      <c r="I122" s="190" t="s">
        <v>93</v>
      </c>
      <c r="J122" s="190" t="s">
        <v>94</v>
      </c>
      <c r="K122" s="190" t="s">
        <v>94</v>
      </c>
    </row>
    <row r="123" spans="1:11" ht="20.100000000000001" customHeight="1" x14ac:dyDescent="0.35">
      <c r="A123" s="192" t="s">
        <v>229</v>
      </c>
      <c r="B123" s="215" t="s">
        <v>230</v>
      </c>
      <c r="C123" s="192" t="s">
        <v>93</v>
      </c>
      <c r="D123" s="192" t="s">
        <v>94</v>
      </c>
      <c r="E123" s="192" t="s">
        <v>94</v>
      </c>
      <c r="F123" s="192" t="s">
        <v>94</v>
      </c>
      <c r="G123" s="192" t="s">
        <v>94</v>
      </c>
      <c r="H123" s="192" t="s">
        <v>94</v>
      </c>
      <c r="I123" s="192" t="s">
        <v>93</v>
      </c>
      <c r="J123" s="192" t="s">
        <v>93</v>
      </c>
      <c r="K123" s="192" t="s">
        <v>93</v>
      </c>
    </row>
    <row r="124" spans="1:11" ht="20.100000000000001" customHeight="1" x14ac:dyDescent="0.35">
      <c r="A124" s="190" t="s">
        <v>229</v>
      </c>
      <c r="B124" s="212" t="s">
        <v>231</v>
      </c>
      <c r="C124" s="190" t="s">
        <v>94</v>
      </c>
      <c r="D124" s="190" t="s">
        <v>94</v>
      </c>
      <c r="E124" s="190" t="s">
        <v>94</v>
      </c>
      <c r="F124" s="190" t="s">
        <v>94</v>
      </c>
      <c r="G124" s="190" t="s">
        <v>94</v>
      </c>
      <c r="H124" s="190" t="s">
        <v>94</v>
      </c>
      <c r="I124" s="190" t="s">
        <v>94</v>
      </c>
      <c r="J124" s="190" t="s">
        <v>93</v>
      </c>
      <c r="K124" s="190" t="s">
        <v>94</v>
      </c>
    </row>
    <row r="125" spans="1:11" ht="20.100000000000001" customHeight="1" x14ac:dyDescent="0.35">
      <c r="A125" s="192" t="s">
        <v>229</v>
      </c>
      <c r="B125" s="215" t="s">
        <v>232</v>
      </c>
      <c r="C125" s="192" t="s">
        <v>94</v>
      </c>
      <c r="D125" s="192" t="s">
        <v>94</v>
      </c>
      <c r="E125" s="192" t="s">
        <v>94</v>
      </c>
      <c r="F125" s="192" t="s">
        <v>94</v>
      </c>
      <c r="G125" s="192" t="s">
        <v>94</v>
      </c>
      <c r="H125" s="192" t="s">
        <v>94</v>
      </c>
      <c r="I125" s="192" t="s">
        <v>94</v>
      </c>
      <c r="J125" s="192" t="s">
        <v>94</v>
      </c>
      <c r="K125" s="192" t="s">
        <v>94</v>
      </c>
    </row>
    <row r="126" spans="1:11" ht="20.100000000000001" customHeight="1" x14ac:dyDescent="0.35">
      <c r="A126" s="190" t="s">
        <v>229</v>
      </c>
      <c r="B126" s="212" t="s">
        <v>233</v>
      </c>
      <c r="C126" s="190" t="s">
        <v>94</v>
      </c>
      <c r="D126" s="190" t="s">
        <v>94</v>
      </c>
      <c r="E126" s="190" t="s">
        <v>94</v>
      </c>
      <c r="F126" s="190" t="s">
        <v>94</v>
      </c>
      <c r="G126" s="190" t="s">
        <v>94</v>
      </c>
      <c r="H126" s="190" t="s">
        <v>94</v>
      </c>
      <c r="I126" s="190" t="s">
        <v>94</v>
      </c>
      <c r="J126" s="190" t="s">
        <v>94</v>
      </c>
      <c r="K126" s="190" t="s">
        <v>94</v>
      </c>
    </row>
    <row r="127" spans="1:11" ht="20.100000000000001" customHeight="1" x14ac:dyDescent="0.35">
      <c r="A127" s="192" t="s">
        <v>234</v>
      </c>
      <c r="B127" s="215" t="s">
        <v>235</v>
      </c>
      <c r="C127" s="192" t="s">
        <v>94</v>
      </c>
      <c r="D127" s="192" t="s">
        <v>94</v>
      </c>
      <c r="E127" s="192" t="s">
        <v>94</v>
      </c>
      <c r="F127" s="192" t="s">
        <v>94</v>
      </c>
      <c r="G127" s="192" t="s">
        <v>94</v>
      </c>
      <c r="H127" s="192" t="s">
        <v>94</v>
      </c>
      <c r="I127" s="192" t="s">
        <v>94</v>
      </c>
      <c r="J127" s="192" t="s">
        <v>94</v>
      </c>
      <c r="K127" s="192" t="s">
        <v>94</v>
      </c>
    </row>
    <row r="128" spans="1:11" ht="20.100000000000001" customHeight="1" x14ac:dyDescent="0.35">
      <c r="A128" s="190" t="s">
        <v>234</v>
      </c>
      <c r="B128" s="212" t="s">
        <v>236</v>
      </c>
      <c r="C128" s="190" t="s">
        <v>94</v>
      </c>
      <c r="D128" s="190" t="s">
        <v>94</v>
      </c>
      <c r="E128" s="190" t="s">
        <v>94</v>
      </c>
      <c r="F128" s="190" t="s">
        <v>94</v>
      </c>
      <c r="G128" s="190" t="s">
        <v>94</v>
      </c>
      <c r="H128" s="190" t="s">
        <v>94</v>
      </c>
      <c r="I128" s="190" t="s">
        <v>94</v>
      </c>
      <c r="J128" s="190" t="s">
        <v>94</v>
      </c>
      <c r="K128" s="190" t="s">
        <v>94</v>
      </c>
    </row>
    <row r="129" spans="1:11" ht="20.100000000000001" customHeight="1" x14ac:dyDescent="0.35">
      <c r="A129" s="192" t="s">
        <v>234</v>
      </c>
      <c r="B129" s="215" t="s">
        <v>237</v>
      </c>
      <c r="C129" s="192" t="s">
        <v>94</v>
      </c>
      <c r="D129" s="192" t="s">
        <v>94</v>
      </c>
      <c r="E129" s="192" t="s">
        <v>94</v>
      </c>
      <c r="F129" s="192" t="s">
        <v>94</v>
      </c>
      <c r="G129" s="192" t="s">
        <v>94</v>
      </c>
      <c r="H129" s="192" t="s">
        <v>94</v>
      </c>
      <c r="I129" s="192" t="s">
        <v>93</v>
      </c>
      <c r="J129" s="192" t="s">
        <v>93</v>
      </c>
      <c r="K129" s="192" t="s">
        <v>94</v>
      </c>
    </row>
    <row r="130" spans="1:11" ht="20.100000000000001" customHeight="1" x14ac:dyDescent="0.35">
      <c r="A130" s="190" t="s">
        <v>238</v>
      </c>
      <c r="B130" s="212" t="s">
        <v>239</v>
      </c>
      <c r="C130" s="190" t="s">
        <v>93</v>
      </c>
      <c r="D130" s="190" t="s">
        <v>94</v>
      </c>
      <c r="E130" s="190" t="s">
        <v>93</v>
      </c>
      <c r="F130" s="190" t="s">
        <v>94</v>
      </c>
      <c r="G130" s="190" t="s">
        <v>94</v>
      </c>
      <c r="H130" s="190" t="s">
        <v>94</v>
      </c>
      <c r="I130" s="190" t="s">
        <v>94</v>
      </c>
      <c r="J130" s="190" t="s">
        <v>94</v>
      </c>
      <c r="K130" s="190" t="s">
        <v>94</v>
      </c>
    </row>
    <row r="131" spans="1:11" ht="20.100000000000001" customHeight="1" x14ac:dyDescent="0.35">
      <c r="A131" s="192" t="s">
        <v>238</v>
      </c>
      <c r="B131" s="215" t="s">
        <v>240</v>
      </c>
      <c r="C131" s="192" t="s">
        <v>94</v>
      </c>
      <c r="D131" s="192" t="s">
        <v>94</v>
      </c>
      <c r="E131" s="192" t="s">
        <v>94</v>
      </c>
      <c r="F131" s="192" t="s">
        <v>94</v>
      </c>
      <c r="G131" s="192" t="s">
        <v>93</v>
      </c>
      <c r="H131" s="192" t="s">
        <v>94</v>
      </c>
      <c r="I131" s="192" t="s">
        <v>94</v>
      </c>
      <c r="J131" s="192" t="s">
        <v>94</v>
      </c>
      <c r="K131" s="192" t="s">
        <v>94</v>
      </c>
    </row>
    <row r="132" spans="1:11" ht="20.100000000000001" customHeight="1" x14ac:dyDescent="0.35">
      <c r="A132" s="190" t="s">
        <v>241</v>
      </c>
      <c r="B132" s="212" t="s">
        <v>242</v>
      </c>
      <c r="C132" s="190" t="s">
        <v>94</v>
      </c>
      <c r="D132" s="190" t="s">
        <v>94</v>
      </c>
      <c r="E132" s="190" t="s">
        <v>94</v>
      </c>
      <c r="F132" s="190" t="s">
        <v>94</v>
      </c>
      <c r="G132" s="190" t="s">
        <v>94</v>
      </c>
      <c r="H132" s="190" t="s">
        <v>94</v>
      </c>
      <c r="I132" s="190" t="s">
        <v>94</v>
      </c>
      <c r="J132" s="190" t="s">
        <v>94</v>
      </c>
      <c r="K132" s="190" t="s">
        <v>94</v>
      </c>
    </row>
    <row r="133" spans="1:11" ht="20.100000000000001" customHeight="1" x14ac:dyDescent="0.35">
      <c r="A133" s="192" t="s">
        <v>241</v>
      </c>
      <c r="B133" s="215" t="s">
        <v>243</v>
      </c>
      <c r="C133" s="192" t="s">
        <v>94</v>
      </c>
      <c r="D133" s="192" t="s">
        <v>94</v>
      </c>
      <c r="E133" s="192" t="s">
        <v>94</v>
      </c>
      <c r="F133" s="192" t="s">
        <v>94</v>
      </c>
      <c r="G133" s="192" t="s">
        <v>94</v>
      </c>
      <c r="H133" s="192" t="s">
        <v>94</v>
      </c>
      <c r="I133" s="192" t="s">
        <v>94</v>
      </c>
      <c r="J133" s="192" t="s">
        <v>94</v>
      </c>
      <c r="K133" s="192" t="s">
        <v>94</v>
      </c>
    </row>
    <row r="134" spans="1:11" ht="20.100000000000001" customHeight="1" x14ac:dyDescent="0.35">
      <c r="A134" s="190" t="s">
        <v>241</v>
      </c>
      <c r="B134" s="212" t="s">
        <v>244</v>
      </c>
      <c r="C134" s="190" t="s">
        <v>94</v>
      </c>
      <c r="D134" s="190" t="s">
        <v>94</v>
      </c>
      <c r="E134" s="190" t="s">
        <v>94</v>
      </c>
      <c r="F134" s="190" t="s">
        <v>94</v>
      </c>
      <c r="G134" s="190" t="s">
        <v>94</v>
      </c>
      <c r="H134" s="190" t="s">
        <v>94</v>
      </c>
      <c r="I134" s="190" t="s">
        <v>94</v>
      </c>
      <c r="J134" s="190" t="s">
        <v>94</v>
      </c>
      <c r="K134" s="190" t="s">
        <v>94</v>
      </c>
    </row>
    <row r="135" spans="1:11" ht="20.100000000000001" customHeight="1" x14ac:dyDescent="0.35">
      <c r="A135" s="192" t="s">
        <v>241</v>
      </c>
      <c r="B135" s="215" t="s">
        <v>245</v>
      </c>
      <c r="C135" s="192" t="s">
        <v>94</v>
      </c>
      <c r="D135" s="192" t="s">
        <v>94</v>
      </c>
      <c r="E135" s="192" t="s">
        <v>94</v>
      </c>
      <c r="F135" s="192" t="s">
        <v>94</v>
      </c>
      <c r="G135" s="192" t="s">
        <v>94</v>
      </c>
      <c r="H135" s="192" t="s">
        <v>94</v>
      </c>
      <c r="I135" s="192" t="s">
        <v>94</v>
      </c>
      <c r="J135" s="192" t="s">
        <v>93</v>
      </c>
      <c r="K135" s="192" t="s">
        <v>94</v>
      </c>
    </row>
    <row r="136" spans="1:11" ht="20.100000000000001" customHeight="1" x14ac:dyDescent="0.35">
      <c r="A136" s="190" t="s">
        <v>241</v>
      </c>
      <c r="B136" s="212" t="s">
        <v>246</v>
      </c>
      <c r="C136" s="190" t="s">
        <v>94</v>
      </c>
      <c r="D136" s="190" t="s">
        <v>94</v>
      </c>
      <c r="E136" s="190" t="s">
        <v>94</v>
      </c>
      <c r="F136" s="190" t="s">
        <v>94</v>
      </c>
      <c r="G136" s="190" t="s">
        <v>94</v>
      </c>
      <c r="H136" s="190" t="s">
        <v>94</v>
      </c>
      <c r="I136" s="190" t="s">
        <v>93</v>
      </c>
      <c r="J136" s="190" t="s">
        <v>94</v>
      </c>
      <c r="K136" s="190" t="s">
        <v>93</v>
      </c>
    </row>
    <row r="137" spans="1:11" ht="20.100000000000001" customHeight="1" x14ac:dyDescent="0.35">
      <c r="A137" s="192" t="s">
        <v>241</v>
      </c>
      <c r="B137" s="215" t="s">
        <v>247</v>
      </c>
      <c r="C137" s="192" t="s">
        <v>94</v>
      </c>
      <c r="D137" s="192" t="s">
        <v>94</v>
      </c>
      <c r="E137" s="192" t="s">
        <v>94</v>
      </c>
      <c r="F137" s="192" t="s">
        <v>94</v>
      </c>
      <c r="G137" s="192" t="s">
        <v>94</v>
      </c>
      <c r="H137" s="192" t="s">
        <v>94</v>
      </c>
      <c r="I137" s="192" t="s">
        <v>94</v>
      </c>
      <c r="J137" s="192" t="s">
        <v>94</v>
      </c>
      <c r="K137" s="192" t="s">
        <v>94</v>
      </c>
    </row>
    <row r="138" spans="1:11" ht="20.100000000000001" customHeight="1" x14ac:dyDescent="0.35">
      <c r="A138" s="190" t="s">
        <v>241</v>
      </c>
      <c r="B138" s="212" t="s">
        <v>248</v>
      </c>
      <c r="C138" s="190" t="s">
        <v>94</v>
      </c>
      <c r="D138" s="190" t="s">
        <v>94</v>
      </c>
      <c r="E138" s="190" t="s">
        <v>94</v>
      </c>
      <c r="F138" s="190" t="s">
        <v>94</v>
      </c>
      <c r="G138" s="190" t="s">
        <v>94</v>
      </c>
      <c r="H138" s="190" t="s">
        <v>94</v>
      </c>
      <c r="I138" s="190" t="s">
        <v>94</v>
      </c>
      <c r="J138" s="190" t="s">
        <v>93</v>
      </c>
      <c r="K138" s="190" t="s">
        <v>94</v>
      </c>
    </row>
    <row r="139" spans="1:11" ht="20.100000000000001" customHeight="1" x14ac:dyDescent="0.35">
      <c r="A139" s="192" t="s">
        <v>249</v>
      </c>
      <c r="B139" s="215" t="s">
        <v>250</v>
      </c>
      <c r="C139" s="192" t="s">
        <v>94</v>
      </c>
      <c r="D139" s="192" t="s">
        <v>94</v>
      </c>
      <c r="E139" s="192" t="s">
        <v>94</v>
      </c>
      <c r="F139" s="192" t="s">
        <v>94</v>
      </c>
      <c r="G139" s="192" t="s">
        <v>94</v>
      </c>
      <c r="H139" s="192" t="s">
        <v>94</v>
      </c>
      <c r="I139" s="192" t="s">
        <v>94</v>
      </c>
      <c r="J139" s="192" t="s">
        <v>94</v>
      </c>
      <c r="K139" s="192" t="s">
        <v>94</v>
      </c>
    </row>
    <row r="140" spans="1:11" ht="20.100000000000001" customHeight="1" x14ac:dyDescent="0.35">
      <c r="A140" s="190" t="s">
        <v>249</v>
      </c>
      <c r="B140" s="212" t="s">
        <v>251</v>
      </c>
      <c r="C140" s="190" t="s">
        <v>94</v>
      </c>
      <c r="D140" s="190" t="s">
        <v>94</v>
      </c>
      <c r="E140" s="190" t="s">
        <v>94</v>
      </c>
      <c r="F140" s="190" t="s">
        <v>94</v>
      </c>
      <c r="G140" s="190" t="s">
        <v>94</v>
      </c>
      <c r="H140" s="190" t="s">
        <v>94</v>
      </c>
      <c r="I140" s="190" t="s">
        <v>93</v>
      </c>
      <c r="J140" s="190" t="s">
        <v>93</v>
      </c>
      <c r="K140" s="190" t="s">
        <v>94</v>
      </c>
    </row>
    <row r="141" spans="1:11" ht="20.100000000000001" customHeight="1" x14ac:dyDescent="0.35">
      <c r="A141" s="192" t="s">
        <v>249</v>
      </c>
      <c r="B141" s="215" t="s">
        <v>252</v>
      </c>
      <c r="C141" s="192" t="s">
        <v>93</v>
      </c>
      <c r="D141" s="192" t="s">
        <v>94</v>
      </c>
      <c r="E141" s="192" t="s">
        <v>94</v>
      </c>
      <c r="F141" s="192" t="s">
        <v>94</v>
      </c>
      <c r="G141" s="192" t="s">
        <v>94</v>
      </c>
      <c r="H141" s="192" t="s">
        <v>94</v>
      </c>
      <c r="I141" s="192" t="s">
        <v>93</v>
      </c>
      <c r="J141" s="192" t="s">
        <v>93</v>
      </c>
      <c r="K141" s="192" t="s">
        <v>94</v>
      </c>
    </row>
    <row r="142" spans="1:11" ht="20.100000000000001" customHeight="1" x14ac:dyDescent="0.35">
      <c r="A142" s="190" t="s">
        <v>249</v>
      </c>
      <c r="B142" s="212" t="s">
        <v>253</v>
      </c>
      <c r="C142" s="190" t="s">
        <v>94</v>
      </c>
      <c r="D142" s="190" t="s">
        <v>94</v>
      </c>
      <c r="E142" s="190" t="s">
        <v>94</v>
      </c>
      <c r="F142" s="190" t="s">
        <v>94</v>
      </c>
      <c r="G142" s="190" t="s">
        <v>94</v>
      </c>
      <c r="H142" s="190" t="s">
        <v>94</v>
      </c>
      <c r="I142" s="190" t="s">
        <v>93</v>
      </c>
      <c r="J142" s="190" t="s">
        <v>93</v>
      </c>
      <c r="K142" s="190" t="s">
        <v>94</v>
      </c>
    </row>
    <row r="143" spans="1:11" ht="20.100000000000001" customHeight="1" x14ac:dyDescent="0.35">
      <c r="A143" s="192" t="s">
        <v>249</v>
      </c>
      <c r="B143" s="215" t="s">
        <v>254</v>
      </c>
      <c r="C143" s="192" t="s">
        <v>94</v>
      </c>
      <c r="D143" s="192" t="s">
        <v>94</v>
      </c>
      <c r="E143" s="192" t="s">
        <v>94</v>
      </c>
      <c r="F143" s="192" t="s">
        <v>94</v>
      </c>
      <c r="G143" s="192" t="s">
        <v>94</v>
      </c>
      <c r="H143" s="192" t="s">
        <v>94</v>
      </c>
      <c r="I143" s="192" t="s">
        <v>93</v>
      </c>
      <c r="J143" s="192" t="s">
        <v>93</v>
      </c>
      <c r="K143" s="192" t="s">
        <v>94</v>
      </c>
    </row>
    <row r="144" spans="1:11" ht="20.100000000000001" customHeight="1" x14ac:dyDescent="0.35">
      <c r="A144" s="190" t="s">
        <v>249</v>
      </c>
      <c r="B144" s="212" t="s">
        <v>255</v>
      </c>
      <c r="C144" s="190" t="s">
        <v>94</v>
      </c>
      <c r="D144" s="190" t="s">
        <v>94</v>
      </c>
      <c r="E144" s="190" t="s">
        <v>94</v>
      </c>
      <c r="F144" s="190" t="s">
        <v>94</v>
      </c>
      <c r="G144" s="190" t="s">
        <v>94</v>
      </c>
      <c r="H144" s="190" t="s">
        <v>94</v>
      </c>
      <c r="I144" s="190" t="s">
        <v>93</v>
      </c>
      <c r="J144" s="190" t="s">
        <v>93</v>
      </c>
      <c r="K144" s="190" t="s">
        <v>94</v>
      </c>
    </row>
    <row r="145" spans="1:11" ht="20.100000000000001" customHeight="1" x14ac:dyDescent="0.35">
      <c r="A145" s="192" t="s">
        <v>249</v>
      </c>
      <c r="B145" s="215" t="s">
        <v>256</v>
      </c>
      <c r="C145" s="192" t="s">
        <v>94</v>
      </c>
      <c r="D145" s="192" t="s">
        <v>94</v>
      </c>
      <c r="E145" s="192" t="s">
        <v>94</v>
      </c>
      <c r="F145" s="192" t="s">
        <v>94</v>
      </c>
      <c r="G145" s="192" t="s">
        <v>94</v>
      </c>
      <c r="H145" s="192" t="s">
        <v>94</v>
      </c>
      <c r="I145" s="192" t="s">
        <v>94</v>
      </c>
      <c r="J145" s="192" t="s">
        <v>93</v>
      </c>
      <c r="K145" s="192" t="s">
        <v>94</v>
      </c>
    </row>
    <row r="146" spans="1:11" ht="20.100000000000001" customHeight="1" x14ac:dyDescent="0.35">
      <c r="A146" s="190" t="s">
        <v>249</v>
      </c>
      <c r="B146" s="212" t="s">
        <v>257</v>
      </c>
      <c r="C146" s="190" t="s">
        <v>94</v>
      </c>
      <c r="D146" s="190" t="s">
        <v>94</v>
      </c>
      <c r="E146" s="190" t="s">
        <v>94</v>
      </c>
      <c r="F146" s="190" t="s">
        <v>94</v>
      </c>
      <c r="G146" s="190" t="s">
        <v>94</v>
      </c>
      <c r="H146" s="190" t="s">
        <v>94</v>
      </c>
      <c r="I146" s="190" t="s">
        <v>94</v>
      </c>
      <c r="J146" s="190" t="s">
        <v>94</v>
      </c>
      <c r="K146" s="190" t="s">
        <v>94</v>
      </c>
    </row>
    <row r="147" spans="1:11" ht="20.100000000000001" customHeight="1" x14ac:dyDescent="0.35">
      <c r="A147" s="192" t="s">
        <v>258</v>
      </c>
      <c r="B147" s="215" t="s">
        <v>259</v>
      </c>
      <c r="C147" s="192" t="s">
        <v>94</v>
      </c>
      <c r="D147" s="192" t="s">
        <v>94</v>
      </c>
      <c r="E147" s="192" t="s">
        <v>94</v>
      </c>
      <c r="F147" s="192" t="s">
        <v>94</v>
      </c>
      <c r="G147" s="192" t="s">
        <v>94</v>
      </c>
      <c r="H147" s="192" t="s">
        <v>94</v>
      </c>
      <c r="I147" s="192" t="s">
        <v>94</v>
      </c>
      <c r="J147" s="192" t="s">
        <v>94</v>
      </c>
      <c r="K147" s="192" t="s">
        <v>94</v>
      </c>
    </row>
    <row r="148" spans="1:11" ht="20.100000000000001" customHeight="1" x14ac:dyDescent="0.35">
      <c r="A148" s="190" t="s">
        <v>258</v>
      </c>
      <c r="B148" s="212" t="s">
        <v>260</v>
      </c>
      <c r="C148" s="190" t="s">
        <v>94</v>
      </c>
      <c r="D148" s="190" t="s">
        <v>94</v>
      </c>
      <c r="E148" s="190" t="s">
        <v>94</v>
      </c>
      <c r="F148" s="190" t="s">
        <v>94</v>
      </c>
      <c r="G148" s="190" t="s">
        <v>94</v>
      </c>
      <c r="H148" s="190" t="s">
        <v>94</v>
      </c>
      <c r="I148" s="190" t="s">
        <v>94</v>
      </c>
      <c r="J148" s="190" t="s">
        <v>94</v>
      </c>
      <c r="K148" s="190" t="s">
        <v>94</v>
      </c>
    </row>
    <row r="149" spans="1:11" ht="20.100000000000001" customHeight="1" x14ac:dyDescent="0.35">
      <c r="A149" s="192" t="s">
        <v>258</v>
      </c>
      <c r="B149" s="215" t="s">
        <v>261</v>
      </c>
      <c r="C149" s="192" t="s">
        <v>94</v>
      </c>
      <c r="D149" s="192" t="s">
        <v>94</v>
      </c>
      <c r="E149" s="192" t="s">
        <v>94</v>
      </c>
      <c r="F149" s="192" t="s">
        <v>94</v>
      </c>
      <c r="G149" s="192" t="s">
        <v>94</v>
      </c>
      <c r="H149" s="192" t="s">
        <v>94</v>
      </c>
      <c r="I149" s="192" t="s">
        <v>94</v>
      </c>
      <c r="J149" s="192" t="s">
        <v>94</v>
      </c>
      <c r="K149" s="192" t="s">
        <v>94</v>
      </c>
    </row>
    <row r="150" spans="1:11" ht="20.100000000000001" customHeight="1" x14ac:dyDescent="0.35">
      <c r="A150" s="190" t="s">
        <v>258</v>
      </c>
      <c r="B150" s="212" t="s">
        <v>262</v>
      </c>
      <c r="C150" s="190" t="s">
        <v>94</v>
      </c>
      <c r="D150" s="190" t="s">
        <v>94</v>
      </c>
      <c r="E150" s="190" t="s">
        <v>94</v>
      </c>
      <c r="F150" s="190" t="s">
        <v>94</v>
      </c>
      <c r="G150" s="190" t="s">
        <v>94</v>
      </c>
      <c r="H150" s="190" t="s">
        <v>94</v>
      </c>
      <c r="I150" s="190" t="s">
        <v>94</v>
      </c>
      <c r="J150" s="190" t="s">
        <v>93</v>
      </c>
      <c r="K150" s="190" t="s">
        <v>94</v>
      </c>
    </row>
    <row r="151" spans="1:11" ht="20.100000000000001" customHeight="1" x14ac:dyDescent="0.35">
      <c r="A151" s="192" t="s">
        <v>258</v>
      </c>
      <c r="B151" s="215" t="s">
        <v>263</v>
      </c>
      <c r="C151" s="192" t="s">
        <v>94</v>
      </c>
      <c r="D151" s="192" t="s">
        <v>94</v>
      </c>
      <c r="E151" s="192" t="s">
        <v>94</v>
      </c>
      <c r="F151" s="192" t="s">
        <v>94</v>
      </c>
      <c r="G151" s="192" t="s">
        <v>94</v>
      </c>
      <c r="H151" s="192" t="s">
        <v>94</v>
      </c>
      <c r="I151" s="192" t="s">
        <v>93</v>
      </c>
      <c r="J151" s="192" t="s">
        <v>94</v>
      </c>
      <c r="K151" s="192" t="s">
        <v>94</v>
      </c>
    </row>
    <row r="152" spans="1:11" ht="20.100000000000001" customHeight="1" x14ac:dyDescent="0.35">
      <c r="A152" s="190" t="s">
        <v>258</v>
      </c>
      <c r="B152" s="212" t="s">
        <v>264</v>
      </c>
      <c r="C152" s="190" t="s">
        <v>94</v>
      </c>
      <c r="D152" s="190" t="s">
        <v>94</v>
      </c>
      <c r="E152" s="190" t="s">
        <v>94</v>
      </c>
      <c r="F152" s="190" t="s">
        <v>94</v>
      </c>
      <c r="G152" s="190" t="s">
        <v>93</v>
      </c>
      <c r="H152" s="190" t="s">
        <v>94</v>
      </c>
      <c r="I152" s="190" t="s">
        <v>94</v>
      </c>
      <c r="J152" s="190" t="s">
        <v>94</v>
      </c>
      <c r="K152" s="190" t="s">
        <v>94</v>
      </c>
    </row>
    <row r="153" spans="1:11" ht="20.100000000000001" customHeight="1" x14ac:dyDescent="0.35">
      <c r="A153" s="192" t="s">
        <v>258</v>
      </c>
      <c r="B153" s="215" t="s">
        <v>265</v>
      </c>
      <c r="C153" s="192" t="s">
        <v>94</v>
      </c>
      <c r="D153" s="192" t="s">
        <v>94</v>
      </c>
      <c r="E153" s="192" t="s">
        <v>94</v>
      </c>
      <c r="F153" s="192" t="s">
        <v>94</v>
      </c>
      <c r="G153" s="192" t="s">
        <v>94</v>
      </c>
      <c r="H153" s="192" t="s">
        <v>94</v>
      </c>
      <c r="I153" s="192" t="s">
        <v>94</v>
      </c>
      <c r="J153" s="192" t="s">
        <v>93</v>
      </c>
      <c r="K153" s="192" t="s">
        <v>94</v>
      </c>
    </row>
    <row r="154" spans="1:11" ht="20.100000000000001" customHeight="1" x14ac:dyDescent="0.35">
      <c r="A154" s="190" t="s">
        <v>258</v>
      </c>
      <c r="B154" s="212" t="s">
        <v>266</v>
      </c>
      <c r="C154" s="190" t="s">
        <v>94</v>
      </c>
      <c r="D154" s="190" t="s">
        <v>94</v>
      </c>
      <c r="E154" s="190" t="s">
        <v>94</v>
      </c>
      <c r="F154" s="190" t="s">
        <v>94</v>
      </c>
      <c r="G154" s="190" t="s">
        <v>94</v>
      </c>
      <c r="H154" s="190" t="s">
        <v>94</v>
      </c>
      <c r="I154" s="190" t="s">
        <v>93</v>
      </c>
      <c r="J154" s="190" t="s">
        <v>93</v>
      </c>
      <c r="K154" s="190" t="s">
        <v>94</v>
      </c>
    </row>
    <row r="155" spans="1:11" ht="20.100000000000001" customHeight="1" x14ac:dyDescent="0.35">
      <c r="A155" s="192" t="s">
        <v>258</v>
      </c>
      <c r="B155" s="215" t="s">
        <v>267</v>
      </c>
      <c r="C155" s="192" t="s">
        <v>94</v>
      </c>
      <c r="D155" s="192" t="s">
        <v>94</v>
      </c>
      <c r="E155" s="192" t="s">
        <v>94</v>
      </c>
      <c r="F155" s="192" t="s">
        <v>94</v>
      </c>
      <c r="G155" s="192" t="s">
        <v>94</v>
      </c>
      <c r="H155" s="192" t="s">
        <v>94</v>
      </c>
      <c r="I155" s="192" t="s">
        <v>94</v>
      </c>
      <c r="J155" s="192" t="s">
        <v>94</v>
      </c>
      <c r="K155" s="192" t="s">
        <v>94</v>
      </c>
    </row>
    <row r="156" spans="1:11" ht="20.100000000000001" customHeight="1" x14ac:dyDescent="0.35">
      <c r="A156" s="190" t="s">
        <v>258</v>
      </c>
      <c r="B156" s="212" t="s">
        <v>268</v>
      </c>
      <c r="C156" s="190" t="s">
        <v>94</v>
      </c>
      <c r="D156" s="190" t="s">
        <v>94</v>
      </c>
      <c r="E156" s="190" t="s">
        <v>94</v>
      </c>
      <c r="F156" s="190" t="s">
        <v>94</v>
      </c>
      <c r="G156" s="190" t="s">
        <v>94</v>
      </c>
      <c r="H156" s="190" t="s">
        <v>94</v>
      </c>
      <c r="I156" s="190" t="s">
        <v>94</v>
      </c>
      <c r="J156" s="190" t="s">
        <v>94</v>
      </c>
      <c r="K156" s="190" t="s">
        <v>94</v>
      </c>
    </row>
    <row r="157" spans="1:11" ht="20.100000000000001" customHeight="1" x14ac:dyDescent="0.35">
      <c r="A157" s="192" t="s">
        <v>258</v>
      </c>
      <c r="B157" s="215" t="s">
        <v>269</v>
      </c>
      <c r="C157" s="192" t="s">
        <v>94</v>
      </c>
      <c r="D157" s="192" t="s">
        <v>94</v>
      </c>
      <c r="E157" s="192" t="s">
        <v>94</v>
      </c>
      <c r="F157" s="192" t="s">
        <v>94</v>
      </c>
      <c r="G157" s="192" t="s">
        <v>94</v>
      </c>
      <c r="H157" s="192" t="s">
        <v>94</v>
      </c>
      <c r="I157" s="192" t="s">
        <v>94</v>
      </c>
      <c r="J157" s="192" t="s">
        <v>93</v>
      </c>
      <c r="K157" s="192" t="s">
        <v>94</v>
      </c>
    </row>
    <row r="158" spans="1:11" ht="20.100000000000001" customHeight="1" x14ac:dyDescent="0.35">
      <c r="A158" s="190" t="s">
        <v>258</v>
      </c>
      <c r="B158" s="212" t="s">
        <v>270</v>
      </c>
      <c r="C158" s="190" t="s">
        <v>94</v>
      </c>
      <c r="D158" s="190" t="s">
        <v>94</v>
      </c>
      <c r="E158" s="190" t="s">
        <v>94</v>
      </c>
      <c r="F158" s="190" t="s">
        <v>94</v>
      </c>
      <c r="G158" s="190" t="s">
        <v>94</v>
      </c>
      <c r="H158" s="190" t="s">
        <v>94</v>
      </c>
      <c r="I158" s="190" t="s">
        <v>93</v>
      </c>
      <c r="J158" s="190" t="s">
        <v>94</v>
      </c>
      <c r="K158" s="190" t="s">
        <v>94</v>
      </c>
    </row>
    <row r="159" spans="1:11" ht="20.100000000000001" customHeight="1" x14ac:dyDescent="0.35">
      <c r="A159" s="192" t="s">
        <v>258</v>
      </c>
      <c r="B159" s="215" t="s">
        <v>271</v>
      </c>
      <c r="C159" s="192" t="s">
        <v>94</v>
      </c>
      <c r="D159" s="192" t="s">
        <v>94</v>
      </c>
      <c r="E159" s="192" t="s">
        <v>94</v>
      </c>
      <c r="F159" s="192" t="s">
        <v>94</v>
      </c>
      <c r="G159" s="192" t="s">
        <v>94</v>
      </c>
      <c r="H159" s="192" t="s">
        <v>94</v>
      </c>
      <c r="I159" s="192" t="s">
        <v>94</v>
      </c>
      <c r="J159" s="192" t="s">
        <v>94</v>
      </c>
      <c r="K159" s="192" t="s">
        <v>94</v>
      </c>
    </row>
    <row r="160" spans="1:11" ht="20.100000000000001" customHeight="1" x14ac:dyDescent="0.35">
      <c r="A160" s="190" t="s">
        <v>272</v>
      </c>
      <c r="B160" s="212" t="s">
        <v>273</v>
      </c>
      <c r="C160" s="190" t="s">
        <v>94</v>
      </c>
      <c r="D160" s="190" t="s">
        <v>94</v>
      </c>
      <c r="E160" s="190" t="s">
        <v>94</v>
      </c>
      <c r="F160" s="190" t="s">
        <v>94</v>
      </c>
      <c r="G160" s="190" t="s">
        <v>94</v>
      </c>
      <c r="H160" s="190" t="s">
        <v>94</v>
      </c>
      <c r="I160" s="190" t="s">
        <v>94</v>
      </c>
      <c r="J160" s="190" t="s">
        <v>94</v>
      </c>
      <c r="K160" s="190" t="s">
        <v>94</v>
      </c>
    </row>
    <row r="161" spans="1:11" ht="20.100000000000001" customHeight="1" x14ac:dyDescent="0.35">
      <c r="A161" s="192" t="s">
        <v>272</v>
      </c>
      <c r="B161" s="215" t="s">
        <v>274</v>
      </c>
      <c r="C161" s="192" t="s">
        <v>94</v>
      </c>
      <c r="D161" s="192" t="s">
        <v>94</v>
      </c>
      <c r="E161" s="192" t="s">
        <v>94</v>
      </c>
      <c r="F161" s="192" t="s">
        <v>94</v>
      </c>
      <c r="G161" s="192" t="s">
        <v>94</v>
      </c>
      <c r="H161" s="192" t="s">
        <v>94</v>
      </c>
      <c r="I161" s="192" t="s">
        <v>93</v>
      </c>
      <c r="J161" s="192" t="s">
        <v>94</v>
      </c>
      <c r="K161" s="192" t="s">
        <v>94</v>
      </c>
    </row>
    <row r="162" spans="1:11" ht="20.100000000000001" customHeight="1" x14ac:dyDescent="0.35">
      <c r="A162" s="190" t="s">
        <v>272</v>
      </c>
      <c r="B162" s="212" t="s">
        <v>275</v>
      </c>
      <c r="C162" s="190" t="s">
        <v>94</v>
      </c>
      <c r="D162" s="190" t="s">
        <v>94</v>
      </c>
      <c r="E162" s="190" t="s">
        <v>94</v>
      </c>
      <c r="F162" s="190" t="s">
        <v>94</v>
      </c>
      <c r="G162" s="190" t="s">
        <v>94</v>
      </c>
      <c r="H162" s="190" t="s">
        <v>94</v>
      </c>
      <c r="I162" s="190" t="s">
        <v>94</v>
      </c>
      <c r="J162" s="190" t="s">
        <v>93</v>
      </c>
      <c r="K162" s="190" t="s">
        <v>94</v>
      </c>
    </row>
    <row r="163" spans="1:11" ht="20.100000000000001" customHeight="1" x14ac:dyDescent="0.35">
      <c r="A163" s="192" t="s">
        <v>272</v>
      </c>
      <c r="B163" s="215" t="s">
        <v>276</v>
      </c>
      <c r="C163" s="192" t="s">
        <v>94</v>
      </c>
      <c r="D163" s="192" t="s">
        <v>94</v>
      </c>
      <c r="E163" s="192" t="s">
        <v>94</v>
      </c>
      <c r="F163" s="192" t="s">
        <v>94</v>
      </c>
      <c r="G163" s="192" t="s">
        <v>94</v>
      </c>
      <c r="H163" s="192" t="s">
        <v>94</v>
      </c>
      <c r="I163" s="192" t="s">
        <v>94</v>
      </c>
      <c r="J163" s="192" t="s">
        <v>93</v>
      </c>
      <c r="K163" s="192" t="s">
        <v>94</v>
      </c>
    </row>
    <row r="164" spans="1:11" ht="20.100000000000001" customHeight="1" x14ac:dyDescent="0.35">
      <c r="A164" s="190" t="s">
        <v>272</v>
      </c>
      <c r="B164" s="212" t="s">
        <v>277</v>
      </c>
      <c r="C164" s="190" t="s">
        <v>94</v>
      </c>
      <c r="D164" s="190" t="s">
        <v>94</v>
      </c>
      <c r="E164" s="190" t="s">
        <v>93</v>
      </c>
      <c r="F164" s="190" t="s">
        <v>94</v>
      </c>
      <c r="G164" s="190" t="s">
        <v>94</v>
      </c>
      <c r="H164" s="190" t="s">
        <v>94</v>
      </c>
      <c r="I164" s="190" t="s">
        <v>93</v>
      </c>
      <c r="J164" s="190" t="s">
        <v>93</v>
      </c>
      <c r="K164" s="190" t="s">
        <v>94</v>
      </c>
    </row>
    <row r="165" spans="1:11" ht="20.100000000000001" customHeight="1" x14ac:dyDescent="0.35">
      <c r="A165" s="192" t="s">
        <v>272</v>
      </c>
      <c r="B165" s="215" t="s">
        <v>278</v>
      </c>
      <c r="C165" s="192" t="s">
        <v>94</v>
      </c>
      <c r="D165" s="192" t="s">
        <v>94</v>
      </c>
      <c r="E165" s="192" t="s">
        <v>94</v>
      </c>
      <c r="F165" s="192" t="s">
        <v>94</v>
      </c>
      <c r="G165" s="192" t="s">
        <v>94</v>
      </c>
      <c r="H165" s="192" t="s">
        <v>94</v>
      </c>
      <c r="I165" s="192" t="s">
        <v>94</v>
      </c>
      <c r="J165" s="192" t="s">
        <v>93</v>
      </c>
      <c r="K165" s="192" t="s">
        <v>94</v>
      </c>
    </row>
    <row r="166" spans="1:11" ht="20.100000000000001" customHeight="1" x14ac:dyDescent="0.35">
      <c r="A166" s="190" t="s">
        <v>272</v>
      </c>
      <c r="B166" s="212" t="s">
        <v>279</v>
      </c>
      <c r="C166" s="190" t="s">
        <v>94</v>
      </c>
      <c r="D166" s="190" t="s">
        <v>94</v>
      </c>
      <c r="E166" s="190" t="s">
        <v>93</v>
      </c>
      <c r="F166" s="190" t="s">
        <v>94</v>
      </c>
      <c r="G166" s="190" t="s">
        <v>94</v>
      </c>
      <c r="H166" s="190" t="s">
        <v>94</v>
      </c>
      <c r="I166" s="190" t="s">
        <v>94</v>
      </c>
      <c r="J166" s="190" t="s">
        <v>94</v>
      </c>
      <c r="K166" s="190" t="s">
        <v>94</v>
      </c>
    </row>
    <row r="167" spans="1:11" ht="20.100000000000001" customHeight="1" x14ac:dyDescent="0.35">
      <c r="A167" s="192" t="s">
        <v>272</v>
      </c>
      <c r="B167" s="215" t="s">
        <v>280</v>
      </c>
      <c r="C167" s="192" t="s">
        <v>94</v>
      </c>
      <c r="D167" s="192" t="s">
        <v>94</v>
      </c>
      <c r="E167" s="192" t="s">
        <v>94</v>
      </c>
      <c r="F167" s="192" t="s">
        <v>94</v>
      </c>
      <c r="G167" s="192" t="s">
        <v>94</v>
      </c>
      <c r="H167" s="192" t="s">
        <v>94</v>
      </c>
      <c r="I167" s="192" t="s">
        <v>93</v>
      </c>
      <c r="J167" s="192" t="s">
        <v>93</v>
      </c>
      <c r="K167" s="192" t="s">
        <v>94</v>
      </c>
    </row>
    <row r="168" spans="1:11" ht="20.100000000000001" customHeight="1" x14ac:dyDescent="0.35">
      <c r="A168" s="190" t="s">
        <v>272</v>
      </c>
      <c r="B168" s="212" t="s">
        <v>281</v>
      </c>
      <c r="C168" s="190" t="s">
        <v>94</v>
      </c>
      <c r="D168" s="190" t="s">
        <v>94</v>
      </c>
      <c r="E168" s="190" t="s">
        <v>94</v>
      </c>
      <c r="F168" s="190" t="s">
        <v>94</v>
      </c>
      <c r="G168" s="190" t="s">
        <v>94</v>
      </c>
      <c r="H168" s="190" t="s">
        <v>94</v>
      </c>
      <c r="I168" s="190" t="s">
        <v>93</v>
      </c>
      <c r="J168" s="190" t="s">
        <v>94</v>
      </c>
      <c r="K168" s="190" t="s">
        <v>93</v>
      </c>
    </row>
    <row r="169" spans="1:11" ht="20.100000000000001" customHeight="1" x14ac:dyDescent="0.35">
      <c r="A169" s="192" t="s">
        <v>282</v>
      </c>
      <c r="B169" s="215" t="s">
        <v>283</v>
      </c>
      <c r="C169" s="192" t="s">
        <v>94</v>
      </c>
      <c r="D169" s="192" t="s">
        <v>94</v>
      </c>
      <c r="E169" s="192" t="s">
        <v>94</v>
      </c>
      <c r="F169" s="192" t="s">
        <v>94</v>
      </c>
      <c r="G169" s="192" t="s">
        <v>94</v>
      </c>
      <c r="H169" s="192" t="s">
        <v>94</v>
      </c>
      <c r="I169" s="192" t="s">
        <v>94</v>
      </c>
      <c r="J169" s="192" t="s">
        <v>94</v>
      </c>
      <c r="K169" s="192" t="s">
        <v>94</v>
      </c>
    </row>
    <row r="170" spans="1:11" ht="20.100000000000001" customHeight="1" x14ac:dyDescent="0.35">
      <c r="A170" s="190" t="s">
        <v>282</v>
      </c>
      <c r="B170" s="212" t="s">
        <v>284</v>
      </c>
      <c r="C170" s="190" t="s">
        <v>94</v>
      </c>
      <c r="D170" s="190" t="s">
        <v>94</v>
      </c>
      <c r="E170" s="190" t="s">
        <v>94</v>
      </c>
      <c r="F170" s="190" t="s">
        <v>94</v>
      </c>
      <c r="G170" s="190" t="s">
        <v>94</v>
      </c>
      <c r="H170" s="190" t="s">
        <v>94</v>
      </c>
      <c r="I170" s="190" t="s">
        <v>94</v>
      </c>
      <c r="J170" s="190" t="s">
        <v>94</v>
      </c>
      <c r="K170" s="190" t="s">
        <v>94</v>
      </c>
    </row>
    <row r="171" spans="1:11" ht="20.100000000000001" customHeight="1" x14ac:dyDescent="0.35">
      <c r="A171" s="192" t="s">
        <v>282</v>
      </c>
      <c r="B171" s="215" t="s">
        <v>285</v>
      </c>
      <c r="C171" s="192" t="s">
        <v>94</v>
      </c>
      <c r="D171" s="192" t="s">
        <v>94</v>
      </c>
      <c r="E171" s="192" t="s">
        <v>94</v>
      </c>
      <c r="F171" s="192" t="s">
        <v>94</v>
      </c>
      <c r="G171" s="192" t="s">
        <v>94</v>
      </c>
      <c r="H171" s="192" t="s">
        <v>94</v>
      </c>
      <c r="I171" s="192" t="s">
        <v>94</v>
      </c>
      <c r="J171" s="192" t="s">
        <v>93</v>
      </c>
      <c r="K171" s="192" t="s">
        <v>94</v>
      </c>
    </row>
    <row r="172" spans="1:11" ht="20.100000000000001" customHeight="1" x14ac:dyDescent="0.35">
      <c r="A172" s="190" t="s">
        <v>282</v>
      </c>
      <c r="B172" s="212" t="s">
        <v>286</v>
      </c>
      <c r="C172" s="190" t="s">
        <v>94</v>
      </c>
      <c r="D172" s="190" t="s">
        <v>94</v>
      </c>
      <c r="E172" s="190" t="s">
        <v>94</v>
      </c>
      <c r="F172" s="190" t="s">
        <v>94</v>
      </c>
      <c r="G172" s="190" t="s">
        <v>94</v>
      </c>
      <c r="H172" s="190" t="s">
        <v>94</v>
      </c>
      <c r="I172" s="190" t="s">
        <v>94</v>
      </c>
      <c r="J172" s="190" t="s">
        <v>94</v>
      </c>
      <c r="K172" s="190" t="s">
        <v>94</v>
      </c>
    </row>
    <row r="173" spans="1:11" ht="20.100000000000001" customHeight="1" x14ac:dyDescent="0.35">
      <c r="A173" s="192" t="s">
        <v>282</v>
      </c>
      <c r="B173" s="215" t="s">
        <v>287</v>
      </c>
      <c r="C173" s="192" t="s">
        <v>94</v>
      </c>
      <c r="D173" s="192" t="s">
        <v>94</v>
      </c>
      <c r="E173" s="192" t="s">
        <v>94</v>
      </c>
      <c r="F173" s="192" t="s">
        <v>94</v>
      </c>
      <c r="G173" s="192" t="s">
        <v>94</v>
      </c>
      <c r="H173" s="192" t="s">
        <v>94</v>
      </c>
      <c r="I173" s="192" t="s">
        <v>94</v>
      </c>
      <c r="J173" s="192" t="s">
        <v>94</v>
      </c>
      <c r="K173" s="192" t="s">
        <v>93</v>
      </c>
    </row>
    <row r="174" spans="1:11" ht="20.100000000000001" customHeight="1" x14ac:dyDescent="0.35">
      <c r="A174" s="190" t="s">
        <v>288</v>
      </c>
      <c r="B174" s="212" t="s">
        <v>289</v>
      </c>
      <c r="C174" s="190" t="s">
        <v>94</v>
      </c>
      <c r="D174" s="190" t="s">
        <v>94</v>
      </c>
      <c r="E174" s="190" t="s">
        <v>94</v>
      </c>
      <c r="F174" s="190" t="s">
        <v>94</v>
      </c>
      <c r="G174" s="190" t="s">
        <v>94</v>
      </c>
      <c r="H174" s="190" t="s">
        <v>94</v>
      </c>
      <c r="I174" s="190" t="s">
        <v>93</v>
      </c>
      <c r="J174" s="190" t="s">
        <v>94</v>
      </c>
      <c r="K174" s="190" t="s">
        <v>94</v>
      </c>
    </row>
    <row r="175" spans="1:11" ht="20.100000000000001" customHeight="1" x14ac:dyDescent="0.35">
      <c r="A175" s="192" t="s">
        <v>288</v>
      </c>
      <c r="B175" s="215" t="s">
        <v>290</v>
      </c>
      <c r="C175" s="192" t="s">
        <v>94</v>
      </c>
      <c r="D175" s="192" t="s">
        <v>94</v>
      </c>
      <c r="E175" s="192" t="s">
        <v>94</v>
      </c>
      <c r="F175" s="192" t="s">
        <v>94</v>
      </c>
      <c r="G175" s="192" t="s">
        <v>94</v>
      </c>
      <c r="H175" s="192" t="s">
        <v>94</v>
      </c>
      <c r="I175" s="192" t="s">
        <v>94</v>
      </c>
      <c r="J175" s="192" t="s">
        <v>93</v>
      </c>
      <c r="K175" s="192" t="s">
        <v>94</v>
      </c>
    </row>
    <row r="176" spans="1:11" ht="20.100000000000001" customHeight="1" x14ac:dyDescent="0.35">
      <c r="A176" s="190" t="s">
        <v>288</v>
      </c>
      <c r="B176" s="212" t="s">
        <v>291</v>
      </c>
      <c r="C176" s="190" t="s">
        <v>94</v>
      </c>
      <c r="D176" s="190" t="s">
        <v>94</v>
      </c>
      <c r="E176" s="190" t="s">
        <v>94</v>
      </c>
      <c r="F176" s="190" t="s">
        <v>94</v>
      </c>
      <c r="G176" s="190" t="s">
        <v>94</v>
      </c>
      <c r="H176" s="190" t="s">
        <v>94</v>
      </c>
      <c r="I176" s="190" t="s">
        <v>94</v>
      </c>
      <c r="J176" s="190" t="s">
        <v>94</v>
      </c>
      <c r="K176" s="190" t="s">
        <v>94</v>
      </c>
    </row>
    <row r="177" spans="1:11" ht="20.100000000000001" customHeight="1" x14ac:dyDescent="0.35">
      <c r="A177" s="192" t="s">
        <v>288</v>
      </c>
      <c r="B177" s="215" t="s">
        <v>292</v>
      </c>
      <c r="C177" s="192" t="s">
        <v>94</v>
      </c>
      <c r="D177" s="192" t="s">
        <v>94</v>
      </c>
      <c r="E177" s="192" t="s">
        <v>94</v>
      </c>
      <c r="F177" s="192" t="s">
        <v>94</v>
      </c>
      <c r="G177" s="192" t="s">
        <v>94</v>
      </c>
      <c r="H177" s="192" t="s">
        <v>94</v>
      </c>
      <c r="I177" s="192" t="s">
        <v>94</v>
      </c>
      <c r="J177" s="192" t="s">
        <v>93</v>
      </c>
      <c r="K177" s="192" t="s">
        <v>94</v>
      </c>
    </row>
    <row r="178" spans="1:11" ht="20.100000000000001" customHeight="1" x14ac:dyDescent="0.35">
      <c r="A178" s="190" t="s">
        <v>288</v>
      </c>
      <c r="B178" s="212" t="s">
        <v>293</v>
      </c>
      <c r="C178" s="190" t="s">
        <v>94</v>
      </c>
      <c r="D178" s="190" t="s">
        <v>94</v>
      </c>
      <c r="E178" s="190" t="s">
        <v>94</v>
      </c>
      <c r="F178" s="190" t="s">
        <v>94</v>
      </c>
      <c r="G178" s="190" t="s">
        <v>94</v>
      </c>
      <c r="H178" s="190" t="s">
        <v>94</v>
      </c>
      <c r="I178" s="190" t="s">
        <v>94</v>
      </c>
      <c r="J178" s="190" t="s">
        <v>94</v>
      </c>
      <c r="K178" s="190" t="s">
        <v>94</v>
      </c>
    </row>
    <row r="179" spans="1:11" ht="20.100000000000001" customHeight="1" x14ac:dyDescent="0.35">
      <c r="A179" s="192" t="s">
        <v>288</v>
      </c>
      <c r="B179" s="215" t="s">
        <v>294</v>
      </c>
      <c r="C179" s="192" t="s">
        <v>94</v>
      </c>
      <c r="D179" s="192" t="s">
        <v>94</v>
      </c>
      <c r="E179" s="192" t="s">
        <v>94</v>
      </c>
      <c r="F179" s="192" t="s">
        <v>94</v>
      </c>
      <c r="G179" s="192" t="s">
        <v>94</v>
      </c>
      <c r="H179" s="192" t="s">
        <v>94</v>
      </c>
      <c r="I179" s="192" t="s">
        <v>94</v>
      </c>
      <c r="J179" s="192" t="s">
        <v>94</v>
      </c>
      <c r="K179" s="192" t="s">
        <v>94</v>
      </c>
    </row>
    <row r="180" spans="1:11" ht="20.100000000000001" customHeight="1" x14ac:dyDescent="0.35">
      <c r="A180" s="190" t="s">
        <v>288</v>
      </c>
      <c r="B180" s="212" t="s">
        <v>295</v>
      </c>
      <c r="C180" s="190" t="s">
        <v>94</v>
      </c>
      <c r="D180" s="190" t="s">
        <v>94</v>
      </c>
      <c r="E180" s="190" t="s">
        <v>94</v>
      </c>
      <c r="F180" s="190" t="s">
        <v>94</v>
      </c>
      <c r="G180" s="190" t="s">
        <v>94</v>
      </c>
      <c r="H180" s="190" t="s">
        <v>94</v>
      </c>
      <c r="I180" s="190" t="s">
        <v>93</v>
      </c>
      <c r="J180" s="190" t="s">
        <v>93</v>
      </c>
      <c r="K180" s="190" t="s">
        <v>94</v>
      </c>
    </row>
    <row r="181" spans="1:11" ht="20.100000000000001" customHeight="1" x14ac:dyDescent="0.35">
      <c r="A181" s="192" t="s">
        <v>296</v>
      </c>
      <c r="B181" s="215" t="s">
        <v>297</v>
      </c>
      <c r="C181" s="192" t="s">
        <v>94</v>
      </c>
      <c r="D181" s="192" t="s">
        <v>94</v>
      </c>
      <c r="E181" s="192" t="s">
        <v>94</v>
      </c>
      <c r="F181" s="192" t="s">
        <v>94</v>
      </c>
      <c r="G181" s="192" t="s">
        <v>94</v>
      </c>
      <c r="H181" s="192" t="s">
        <v>94</v>
      </c>
      <c r="I181" s="192" t="s">
        <v>94</v>
      </c>
      <c r="J181" s="192" t="s">
        <v>93</v>
      </c>
      <c r="K181" s="192" t="s">
        <v>94</v>
      </c>
    </row>
    <row r="182" spans="1:11" ht="20.100000000000001" customHeight="1" x14ac:dyDescent="0.35">
      <c r="A182" s="190" t="s">
        <v>298</v>
      </c>
      <c r="B182" s="212" t="s">
        <v>299</v>
      </c>
      <c r="C182" s="190" t="s">
        <v>94</v>
      </c>
      <c r="D182" s="190" t="s">
        <v>94</v>
      </c>
      <c r="E182" s="190" t="s">
        <v>94</v>
      </c>
      <c r="F182" s="190" t="s">
        <v>94</v>
      </c>
      <c r="G182" s="190" t="s">
        <v>94</v>
      </c>
      <c r="H182" s="190" t="s">
        <v>94</v>
      </c>
      <c r="I182" s="190" t="s">
        <v>93</v>
      </c>
      <c r="J182" s="190" t="s">
        <v>94</v>
      </c>
      <c r="K182" s="190" t="s">
        <v>94</v>
      </c>
    </row>
    <row r="183" spans="1:11" ht="20.100000000000001" customHeight="1" x14ac:dyDescent="0.35">
      <c r="A183" s="192" t="s">
        <v>298</v>
      </c>
      <c r="B183" s="215" t="s">
        <v>300</v>
      </c>
      <c r="C183" s="192" t="s">
        <v>93</v>
      </c>
      <c r="D183" s="192" t="s">
        <v>94</v>
      </c>
      <c r="E183" s="192" t="s">
        <v>94</v>
      </c>
      <c r="F183" s="192" t="s">
        <v>94</v>
      </c>
      <c r="G183" s="192" t="s">
        <v>94</v>
      </c>
      <c r="H183" s="192" t="s">
        <v>94</v>
      </c>
      <c r="I183" s="192" t="s">
        <v>93</v>
      </c>
      <c r="J183" s="192" t="s">
        <v>94</v>
      </c>
      <c r="K183" s="192" t="s">
        <v>94</v>
      </c>
    </row>
    <row r="184" spans="1:11" ht="20.100000000000001" customHeight="1" x14ac:dyDescent="0.35">
      <c r="A184" s="190" t="s">
        <v>301</v>
      </c>
      <c r="B184" s="212" t="s">
        <v>302</v>
      </c>
      <c r="C184" s="190" t="s">
        <v>94</v>
      </c>
      <c r="D184" s="190" t="s">
        <v>94</v>
      </c>
      <c r="E184" s="190" t="s">
        <v>93</v>
      </c>
      <c r="F184" s="190" t="s">
        <v>94</v>
      </c>
      <c r="G184" s="190" t="s">
        <v>94</v>
      </c>
      <c r="H184" s="190" t="s">
        <v>94</v>
      </c>
      <c r="I184" s="190" t="s">
        <v>94</v>
      </c>
      <c r="J184" s="190" t="s">
        <v>93</v>
      </c>
      <c r="K184" s="190" t="s">
        <v>94</v>
      </c>
    </row>
    <row r="185" spans="1:11" ht="20.100000000000001" customHeight="1" x14ac:dyDescent="0.35">
      <c r="A185" s="192" t="s">
        <v>301</v>
      </c>
      <c r="B185" s="215" t="s">
        <v>303</v>
      </c>
      <c r="C185" s="192" t="s">
        <v>94</v>
      </c>
      <c r="D185" s="192" t="s">
        <v>94</v>
      </c>
      <c r="E185" s="192" t="s">
        <v>93</v>
      </c>
      <c r="F185" s="192" t="s">
        <v>93</v>
      </c>
      <c r="G185" s="192" t="s">
        <v>94</v>
      </c>
      <c r="H185" s="192" t="s">
        <v>94</v>
      </c>
      <c r="I185" s="192" t="s">
        <v>94</v>
      </c>
      <c r="J185" s="192" t="s">
        <v>93</v>
      </c>
      <c r="K185" s="192" t="s">
        <v>94</v>
      </c>
    </row>
    <row r="186" spans="1:11" ht="20.100000000000001" customHeight="1" x14ac:dyDescent="0.35">
      <c r="A186" s="190" t="s">
        <v>304</v>
      </c>
      <c r="B186" s="212" t="s">
        <v>305</v>
      </c>
      <c r="C186" s="190" t="s">
        <v>94</v>
      </c>
      <c r="D186" s="190" t="s">
        <v>94</v>
      </c>
      <c r="E186" s="190" t="s">
        <v>94</v>
      </c>
      <c r="F186" s="190" t="s">
        <v>94</v>
      </c>
      <c r="G186" s="190" t="s">
        <v>93</v>
      </c>
      <c r="H186" s="190" t="s">
        <v>94</v>
      </c>
      <c r="I186" s="190" t="s">
        <v>94</v>
      </c>
      <c r="J186" s="190" t="s">
        <v>94</v>
      </c>
      <c r="K186" s="190" t="s">
        <v>94</v>
      </c>
    </row>
    <row r="187" spans="1:11" ht="20.100000000000001" customHeight="1" x14ac:dyDescent="0.35">
      <c r="A187" s="192" t="s">
        <v>306</v>
      </c>
      <c r="B187" s="215" t="s">
        <v>307</v>
      </c>
      <c r="C187" s="192" t="s">
        <v>94</v>
      </c>
      <c r="D187" s="192" t="s">
        <v>94</v>
      </c>
      <c r="E187" s="192" t="s">
        <v>94</v>
      </c>
      <c r="F187" s="192" t="s">
        <v>94</v>
      </c>
      <c r="G187" s="192" t="s">
        <v>94</v>
      </c>
      <c r="H187" s="192" t="s">
        <v>94</v>
      </c>
      <c r="I187" s="192" t="s">
        <v>93</v>
      </c>
      <c r="J187" s="192" t="s">
        <v>93</v>
      </c>
      <c r="K187" s="192" t="s">
        <v>94</v>
      </c>
    </row>
    <row r="188" spans="1:11" ht="20.100000000000001" customHeight="1" x14ac:dyDescent="0.35">
      <c r="A188" s="190" t="s">
        <v>306</v>
      </c>
      <c r="B188" s="212" t="s">
        <v>308</v>
      </c>
      <c r="C188" s="190" t="s">
        <v>94</v>
      </c>
      <c r="D188" s="190" t="s">
        <v>94</v>
      </c>
      <c r="E188" s="190" t="s">
        <v>94</v>
      </c>
      <c r="F188" s="190" t="s">
        <v>94</v>
      </c>
      <c r="G188" s="190" t="s">
        <v>94</v>
      </c>
      <c r="H188" s="190" t="s">
        <v>94</v>
      </c>
      <c r="I188" s="190" t="s">
        <v>94</v>
      </c>
      <c r="J188" s="190" t="s">
        <v>94</v>
      </c>
      <c r="K188" s="190" t="s">
        <v>94</v>
      </c>
    </row>
    <row r="189" spans="1:11" ht="20.100000000000001" customHeight="1" x14ac:dyDescent="0.35">
      <c r="A189" s="192" t="s">
        <v>306</v>
      </c>
      <c r="B189" s="215" t="s">
        <v>309</v>
      </c>
      <c r="C189" s="192" t="s">
        <v>94</v>
      </c>
      <c r="D189" s="192" t="s">
        <v>94</v>
      </c>
      <c r="E189" s="192" t="s">
        <v>94</v>
      </c>
      <c r="F189" s="192" t="s">
        <v>94</v>
      </c>
      <c r="G189" s="192" t="s">
        <v>94</v>
      </c>
      <c r="H189" s="192" t="s">
        <v>94</v>
      </c>
      <c r="I189" s="192" t="s">
        <v>94</v>
      </c>
      <c r="J189" s="192" t="s">
        <v>94</v>
      </c>
      <c r="K189" s="192" t="s">
        <v>94</v>
      </c>
    </row>
    <row r="190" spans="1:11" ht="20.100000000000001" customHeight="1" x14ac:dyDescent="0.35">
      <c r="A190" s="190" t="s">
        <v>306</v>
      </c>
      <c r="B190" s="212" t="s">
        <v>310</v>
      </c>
      <c r="C190" s="190" t="s">
        <v>94</v>
      </c>
      <c r="D190" s="190" t="s">
        <v>94</v>
      </c>
      <c r="E190" s="190" t="s">
        <v>94</v>
      </c>
      <c r="F190" s="190" t="s">
        <v>94</v>
      </c>
      <c r="G190" s="190" t="s">
        <v>94</v>
      </c>
      <c r="H190" s="190" t="s">
        <v>94</v>
      </c>
      <c r="I190" s="190" t="s">
        <v>94</v>
      </c>
      <c r="J190" s="190" t="s">
        <v>94</v>
      </c>
      <c r="K190" s="190" t="s">
        <v>94</v>
      </c>
    </row>
    <row r="191" spans="1:11" ht="20.100000000000001" customHeight="1" x14ac:dyDescent="0.35">
      <c r="A191" s="192" t="s">
        <v>306</v>
      </c>
      <c r="B191" s="215" t="s">
        <v>311</v>
      </c>
      <c r="C191" s="192" t="s">
        <v>94</v>
      </c>
      <c r="D191" s="192" t="s">
        <v>94</v>
      </c>
      <c r="E191" s="192" t="s">
        <v>94</v>
      </c>
      <c r="F191" s="192" t="s">
        <v>94</v>
      </c>
      <c r="G191" s="192" t="s">
        <v>94</v>
      </c>
      <c r="H191" s="192" t="s">
        <v>94</v>
      </c>
      <c r="I191" s="192" t="s">
        <v>94</v>
      </c>
      <c r="J191" s="192" t="s">
        <v>94</v>
      </c>
      <c r="K191" s="192" t="s">
        <v>94</v>
      </c>
    </row>
    <row r="192" spans="1:11" ht="20.100000000000001" customHeight="1" x14ac:dyDescent="0.35">
      <c r="A192" s="190" t="s">
        <v>312</v>
      </c>
      <c r="B192" s="212" t="s">
        <v>313</v>
      </c>
      <c r="C192" s="190" t="s">
        <v>94</v>
      </c>
      <c r="D192" s="190" t="s">
        <v>94</v>
      </c>
      <c r="E192" s="190" t="s">
        <v>94</v>
      </c>
      <c r="F192" s="190" t="s">
        <v>94</v>
      </c>
      <c r="G192" s="190" t="s">
        <v>94</v>
      </c>
      <c r="H192" s="190" t="s">
        <v>94</v>
      </c>
      <c r="I192" s="190" t="s">
        <v>94</v>
      </c>
      <c r="J192" s="190" t="s">
        <v>93</v>
      </c>
      <c r="K192" s="190" t="s">
        <v>94</v>
      </c>
    </row>
    <row r="193" spans="1:11" ht="20.100000000000001" customHeight="1" x14ac:dyDescent="0.35">
      <c r="A193" s="192" t="s">
        <v>312</v>
      </c>
      <c r="B193" s="215" t="s">
        <v>314</v>
      </c>
      <c r="C193" s="192" t="s">
        <v>94</v>
      </c>
      <c r="D193" s="192" t="s">
        <v>94</v>
      </c>
      <c r="E193" s="192" t="s">
        <v>94</v>
      </c>
      <c r="F193" s="192" t="s">
        <v>94</v>
      </c>
      <c r="G193" s="192" t="s">
        <v>94</v>
      </c>
      <c r="H193" s="192" t="s">
        <v>94</v>
      </c>
      <c r="I193" s="192" t="s">
        <v>94</v>
      </c>
      <c r="J193" s="192" t="s">
        <v>94</v>
      </c>
      <c r="K193" s="192" t="s">
        <v>94</v>
      </c>
    </row>
    <row r="194" spans="1:11" ht="20.100000000000001" customHeight="1" x14ac:dyDescent="0.35">
      <c r="A194" s="190" t="s">
        <v>312</v>
      </c>
      <c r="B194" s="212" t="s">
        <v>315</v>
      </c>
      <c r="C194" s="190" t="s">
        <v>94</v>
      </c>
      <c r="D194" s="190" t="s">
        <v>94</v>
      </c>
      <c r="E194" s="190" t="s">
        <v>94</v>
      </c>
      <c r="F194" s="190" t="s">
        <v>94</v>
      </c>
      <c r="G194" s="190" t="s">
        <v>94</v>
      </c>
      <c r="H194" s="190" t="s">
        <v>94</v>
      </c>
      <c r="I194" s="190" t="s">
        <v>94</v>
      </c>
      <c r="J194" s="190" t="s">
        <v>94</v>
      </c>
      <c r="K194" s="190" t="s">
        <v>94</v>
      </c>
    </row>
    <row r="195" spans="1:11" ht="20.100000000000001" customHeight="1" x14ac:dyDescent="0.35">
      <c r="A195" s="192" t="s">
        <v>312</v>
      </c>
      <c r="B195" s="215" t="s">
        <v>316</v>
      </c>
      <c r="C195" s="192" t="s">
        <v>94</v>
      </c>
      <c r="D195" s="192" t="s">
        <v>94</v>
      </c>
      <c r="E195" s="192" t="s">
        <v>94</v>
      </c>
      <c r="F195" s="192" t="s">
        <v>94</v>
      </c>
      <c r="G195" s="192" t="s">
        <v>94</v>
      </c>
      <c r="H195" s="192" t="s">
        <v>94</v>
      </c>
      <c r="I195" s="192" t="s">
        <v>94</v>
      </c>
      <c r="J195" s="192" t="s">
        <v>93</v>
      </c>
      <c r="K195" s="192" t="s">
        <v>94</v>
      </c>
    </row>
    <row r="196" spans="1:11" ht="20.100000000000001" customHeight="1" x14ac:dyDescent="0.35">
      <c r="A196" s="190" t="s">
        <v>317</v>
      </c>
      <c r="B196" s="212" t="s">
        <v>318</v>
      </c>
      <c r="C196" s="190" t="s">
        <v>94</v>
      </c>
      <c r="D196" s="190" t="s">
        <v>94</v>
      </c>
      <c r="E196" s="190" t="s">
        <v>94</v>
      </c>
      <c r="F196" s="190" t="s">
        <v>94</v>
      </c>
      <c r="G196" s="190" t="s">
        <v>94</v>
      </c>
      <c r="H196" s="190" t="s">
        <v>94</v>
      </c>
      <c r="I196" s="190" t="s">
        <v>94</v>
      </c>
      <c r="J196" s="190" t="s">
        <v>94</v>
      </c>
      <c r="K196" s="190" t="s">
        <v>94</v>
      </c>
    </row>
    <row r="197" spans="1:11" ht="20.100000000000001" customHeight="1" x14ac:dyDescent="0.35">
      <c r="A197" s="192" t="s">
        <v>317</v>
      </c>
      <c r="B197" s="215" t="s">
        <v>319</v>
      </c>
      <c r="C197" s="192" t="s">
        <v>94</v>
      </c>
      <c r="D197" s="192" t="s">
        <v>94</v>
      </c>
      <c r="E197" s="192" t="s">
        <v>94</v>
      </c>
      <c r="F197" s="192" t="s">
        <v>94</v>
      </c>
      <c r="G197" s="192" t="s">
        <v>93</v>
      </c>
      <c r="H197" s="192" t="s">
        <v>94</v>
      </c>
      <c r="I197" s="192" t="s">
        <v>93</v>
      </c>
      <c r="J197" s="192" t="s">
        <v>93</v>
      </c>
      <c r="K197" s="192" t="s">
        <v>94</v>
      </c>
    </row>
    <row r="198" spans="1:11" ht="20.100000000000001" customHeight="1" x14ac:dyDescent="0.35">
      <c r="A198" s="190" t="s">
        <v>317</v>
      </c>
      <c r="B198" s="212" t="s">
        <v>320</v>
      </c>
      <c r="C198" s="190" t="s">
        <v>94</v>
      </c>
      <c r="D198" s="190" t="s">
        <v>94</v>
      </c>
      <c r="E198" s="190" t="s">
        <v>94</v>
      </c>
      <c r="F198" s="190" t="s">
        <v>94</v>
      </c>
      <c r="G198" s="190" t="s">
        <v>94</v>
      </c>
      <c r="H198" s="190" t="s">
        <v>94</v>
      </c>
      <c r="I198" s="190" t="s">
        <v>93</v>
      </c>
      <c r="J198" s="190" t="s">
        <v>93</v>
      </c>
      <c r="K198" s="190" t="s">
        <v>94</v>
      </c>
    </row>
    <row r="199" spans="1:11" ht="20.100000000000001" customHeight="1" x14ac:dyDescent="0.35">
      <c r="A199" s="192" t="s">
        <v>317</v>
      </c>
      <c r="B199" s="215" t="s">
        <v>321</v>
      </c>
      <c r="C199" s="192" t="s">
        <v>94</v>
      </c>
      <c r="D199" s="192" t="s">
        <v>94</v>
      </c>
      <c r="E199" s="192" t="s">
        <v>94</v>
      </c>
      <c r="F199" s="192" t="s">
        <v>94</v>
      </c>
      <c r="G199" s="192" t="s">
        <v>94</v>
      </c>
      <c r="H199" s="192" t="s">
        <v>94</v>
      </c>
      <c r="I199" s="192" t="s">
        <v>94</v>
      </c>
      <c r="J199" s="192" t="s">
        <v>94</v>
      </c>
      <c r="K199" s="192" t="s">
        <v>93</v>
      </c>
    </row>
    <row r="200" spans="1:11" ht="20.100000000000001" customHeight="1" x14ac:dyDescent="0.35">
      <c r="A200" s="190" t="s">
        <v>317</v>
      </c>
      <c r="B200" s="212" t="s">
        <v>322</v>
      </c>
      <c r="C200" s="190" t="s">
        <v>94</v>
      </c>
      <c r="D200" s="190" t="s">
        <v>94</v>
      </c>
      <c r="E200" s="190" t="s">
        <v>94</v>
      </c>
      <c r="F200" s="190" t="s">
        <v>94</v>
      </c>
      <c r="G200" s="190" t="s">
        <v>94</v>
      </c>
      <c r="H200" s="190" t="s">
        <v>94</v>
      </c>
      <c r="I200" s="190" t="s">
        <v>94</v>
      </c>
      <c r="J200" s="190" t="s">
        <v>94</v>
      </c>
      <c r="K200" s="190" t="s">
        <v>94</v>
      </c>
    </row>
    <row r="201" spans="1:11" ht="20.100000000000001" customHeight="1" x14ac:dyDescent="0.35">
      <c r="A201" s="192" t="s">
        <v>317</v>
      </c>
      <c r="B201" s="215" t="s">
        <v>323</v>
      </c>
      <c r="C201" s="192" t="s">
        <v>94</v>
      </c>
      <c r="D201" s="192" t="s">
        <v>94</v>
      </c>
      <c r="E201" s="192" t="s">
        <v>93</v>
      </c>
      <c r="F201" s="192" t="s">
        <v>94</v>
      </c>
      <c r="G201" s="192" t="s">
        <v>94</v>
      </c>
      <c r="H201" s="192" t="s">
        <v>94</v>
      </c>
      <c r="I201" s="192" t="s">
        <v>94</v>
      </c>
      <c r="J201" s="192" t="s">
        <v>94</v>
      </c>
      <c r="K201" s="192" t="s">
        <v>94</v>
      </c>
    </row>
    <row r="202" spans="1:11" ht="20.100000000000001" customHeight="1" x14ac:dyDescent="0.35">
      <c r="A202" s="190" t="s">
        <v>317</v>
      </c>
      <c r="B202" s="212" t="s">
        <v>324</v>
      </c>
      <c r="C202" s="190" t="s">
        <v>94</v>
      </c>
      <c r="D202" s="190" t="s">
        <v>94</v>
      </c>
      <c r="E202" s="190" t="s">
        <v>93</v>
      </c>
      <c r="F202" s="190" t="s">
        <v>94</v>
      </c>
      <c r="G202" s="190" t="s">
        <v>93</v>
      </c>
      <c r="H202" s="190" t="s">
        <v>94</v>
      </c>
      <c r="I202" s="190" t="s">
        <v>93</v>
      </c>
      <c r="J202" s="190" t="s">
        <v>94</v>
      </c>
      <c r="K202" s="190" t="s">
        <v>94</v>
      </c>
    </row>
    <row r="203" spans="1:11" ht="20.100000000000001" customHeight="1" x14ac:dyDescent="0.35">
      <c r="A203" s="192" t="s">
        <v>317</v>
      </c>
      <c r="B203" s="215" t="s">
        <v>325</v>
      </c>
      <c r="C203" s="192" t="s">
        <v>94</v>
      </c>
      <c r="D203" s="192" t="s">
        <v>94</v>
      </c>
      <c r="E203" s="192" t="s">
        <v>94</v>
      </c>
      <c r="F203" s="192" t="s">
        <v>94</v>
      </c>
      <c r="G203" s="192" t="s">
        <v>94</v>
      </c>
      <c r="H203" s="192" t="s">
        <v>94</v>
      </c>
      <c r="I203" s="192" t="s">
        <v>94</v>
      </c>
      <c r="J203" s="192" t="s">
        <v>94</v>
      </c>
      <c r="K203" s="192" t="s">
        <v>94</v>
      </c>
    </row>
    <row r="204" spans="1:11" ht="20.100000000000001" customHeight="1" x14ac:dyDescent="0.35">
      <c r="A204" s="190" t="s">
        <v>317</v>
      </c>
      <c r="B204" s="212" t="s">
        <v>326</v>
      </c>
      <c r="C204" s="190" t="s">
        <v>94</v>
      </c>
      <c r="D204" s="190" t="s">
        <v>94</v>
      </c>
      <c r="E204" s="190" t="s">
        <v>94</v>
      </c>
      <c r="F204" s="190" t="s">
        <v>94</v>
      </c>
      <c r="G204" s="190" t="s">
        <v>94</v>
      </c>
      <c r="H204" s="190" t="s">
        <v>94</v>
      </c>
      <c r="I204" s="190" t="s">
        <v>93</v>
      </c>
      <c r="J204" s="190" t="s">
        <v>94</v>
      </c>
      <c r="K204" s="190" t="s">
        <v>94</v>
      </c>
    </row>
    <row r="205" spans="1:11" ht="20.100000000000001" customHeight="1" x14ac:dyDescent="0.35">
      <c r="A205" s="192" t="s">
        <v>317</v>
      </c>
      <c r="B205" s="215" t="s">
        <v>327</v>
      </c>
      <c r="C205" s="192" t="s">
        <v>94</v>
      </c>
      <c r="D205" s="192" t="s">
        <v>94</v>
      </c>
      <c r="E205" s="192" t="s">
        <v>94</v>
      </c>
      <c r="F205" s="192" t="s">
        <v>94</v>
      </c>
      <c r="G205" s="192" t="s">
        <v>94</v>
      </c>
      <c r="H205" s="192" t="s">
        <v>94</v>
      </c>
      <c r="I205" s="192" t="s">
        <v>93</v>
      </c>
      <c r="J205" s="192" t="s">
        <v>93</v>
      </c>
      <c r="K205" s="192" t="s">
        <v>94</v>
      </c>
    </row>
    <row r="206" spans="1:11" ht="20.100000000000001" customHeight="1" x14ac:dyDescent="0.35">
      <c r="A206" s="190" t="s">
        <v>328</v>
      </c>
      <c r="B206" s="212" t="s">
        <v>329</v>
      </c>
      <c r="C206" s="190" t="s">
        <v>94</v>
      </c>
      <c r="D206" s="190" t="s">
        <v>94</v>
      </c>
      <c r="E206" s="190" t="s">
        <v>94</v>
      </c>
      <c r="F206" s="190" t="s">
        <v>94</v>
      </c>
      <c r="G206" s="190" t="s">
        <v>94</v>
      </c>
      <c r="H206" s="190" t="s">
        <v>94</v>
      </c>
      <c r="I206" s="190" t="s">
        <v>94</v>
      </c>
      <c r="J206" s="190" t="s">
        <v>93</v>
      </c>
      <c r="K206" s="190" t="s">
        <v>94</v>
      </c>
    </row>
    <row r="207" spans="1:11" ht="20.100000000000001" customHeight="1" x14ac:dyDescent="0.35">
      <c r="A207" s="192" t="s">
        <v>328</v>
      </c>
      <c r="B207" s="215" t="s">
        <v>330</v>
      </c>
      <c r="C207" s="192" t="s">
        <v>94</v>
      </c>
      <c r="D207" s="192" t="s">
        <v>94</v>
      </c>
      <c r="E207" s="192" t="s">
        <v>94</v>
      </c>
      <c r="F207" s="192" t="s">
        <v>94</v>
      </c>
      <c r="G207" s="192" t="s">
        <v>94</v>
      </c>
      <c r="H207" s="192" t="s">
        <v>94</v>
      </c>
      <c r="I207" s="192" t="s">
        <v>93</v>
      </c>
      <c r="J207" s="192" t="s">
        <v>93</v>
      </c>
      <c r="K207" s="192" t="s">
        <v>94</v>
      </c>
    </row>
    <row r="208" spans="1:11" ht="20.100000000000001" customHeight="1" x14ac:dyDescent="0.35">
      <c r="A208" s="190" t="s">
        <v>328</v>
      </c>
      <c r="B208" s="212" t="s">
        <v>331</v>
      </c>
      <c r="C208" s="190" t="s">
        <v>94</v>
      </c>
      <c r="D208" s="190" t="s">
        <v>94</v>
      </c>
      <c r="E208" s="190" t="s">
        <v>94</v>
      </c>
      <c r="F208" s="190" t="s">
        <v>94</v>
      </c>
      <c r="G208" s="190" t="s">
        <v>94</v>
      </c>
      <c r="H208" s="190" t="s">
        <v>94</v>
      </c>
      <c r="I208" s="190" t="s">
        <v>94</v>
      </c>
      <c r="J208" s="190" t="s">
        <v>94</v>
      </c>
      <c r="K208" s="190" t="s">
        <v>94</v>
      </c>
    </row>
    <row r="209" spans="1:11" ht="20.100000000000001" customHeight="1" x14ac:dyDescent="0.35">
      <c r="A209" s="192" t="s">
        <v>328</v>
      </c>
      <c r="B209" s="215" t="s">
        <v>332</v>
      </c>
      <c r="C209" s="192" t="s">
        <v>94</v>
      </c>
      <c r="D209" s="192" t="s">
        <v>94</v>
      </c>
      <c r="E209" s="192" t="s">
        <v>94</v>
      </c>
      <c r="F209" s="192" t="s">
        <v>94</v>
      </c>
      <c r="G209" s="192" t="s">
        <v>94</v>
      </c>
      <c r="H209" s="192" t="s">
        <v>94</v>
      </c>
      <c r="I209" s="192" t="s">
        <v>93</v>
      </c>
      <c r="J209" s="192" t="s">
        <v>93</v>
      </c>
      <c r="K209" s="192" t="s">
        <v>94</v>
      </c>
    </row>
    <row r="210" spans="1:11" ht="20.100000000000001" customHeight="1" x14ac:dyDescent="0.35">
      <c r="A210" s="190" t="s">
        <v>328</v>
      </c>
      <c r="B210" s="212" t="s">
        <v>333</v>
      </c>
      <c r="C210" s="190" t="s">
        <v>94</v>
      </c>
      <c r="D210" s="190" t="s">
        <v>94</v>
      </c>
      <c r="E210" s="190" t="s">
        <v>94</v>
      </c>
      <c r="F210" s="190" t="s">
        <v>94</v>
      </c>
      <c r="G210" s="190" t="s">
        <v>94</v>
      </c>
      <c r="H210" s="190" t="s">
        <v>94</v>
      </c>
      <c r="I210" s="190" t="s">
        <v>94</v>
      </c>
      <c r="J210" s="190" t="s">
        <v>94</v>
      </c>
      <c r="K210" s="190" t="s">
        <v>94</v>
      </c>
    </row>
    <row r="211" spans="1:11" ht="20.100000000000001" customHeight="1" x14ac:dyDescent="0.35">
      <c r="A211" s="192" t="s">
        <v>328</v>
      </c>
      <c r="B211" s="215" t="s">
        <v>334</v>
      </c>
      <c r="C211" s="192" t="s">
        <v>94</v>
      </c>
      <c r="D211" s="192" t="s">
        <v>94</v>
      </c>
      <c r="E211" s="192" t="s">
        <v>94</v>
      </c>
      <c r="F211" s="192" t="s">
        <v>94</v>
      </c>
      <c r="G211" s="192" t="s">
        <v>94</v>
      </c>
      <c r="H211" s="192" t="s">
        <v>94</v>
      </c>
      <c r="I211" s="192" t="s">
        <v>94</v>
      </c>
      <c r="J211" s="192" t="s">
        <v>94</v>
      </c>
      <c r="K211" s="192" t="s">
        <v>94</v>
      </c>
    </row>
    <row r="212" spans="1:11" ht="20.100000000000001" customHeight="1" x14ac:dyDescent="0.35">
      <c r="A212" s="190" t="s">
        <v>328</v>
      </c>
      <c r="B212" s="212" t="s">
        <v>335</v>
      </c>
      <c r="C212" s="190" t="s">
        <v>94</v>
      </c>
      <c r="D212" s="190" t="s">
        <v>94</v>
      </c>
      <c r="E212" s="190" t="s">
        <v>94</v>
      </c>
      <c r="F212" s="190" t="s">
        <v>94</v>
      </c>
      <c r="G212" s="190" t="s">
        <v>94</v>
      </c>
      <c r="H212" s="190" t="s">
        <v>94</v>
      </c>
      <c r="I212" s="190" t="s">
        <v>94</v>
      </c>
      <c r="J212" s="190" t="s">
        <v>94</v>
      </c>
      <c r="K212" s="190" t="s">
        <v>94</v>
      </c>
    </row>
    <row r="213" spans="1:11" ht="20.100000000000001" customHeight="1" x14ac:dyDescent="0.35">
      <c r="A213" s="192" t="s">
        <v>328</v>
      </c>
      <c r="B213" s="215" t="s">
        <v>336</v>
      </c>
      <c r="C213" s="192" t="s">
        <v>94</v>
      </c>
      <c r="D213" s="192" t="s">
        <v>94</v>
      </c>
      <c r="E213" s="192" t="s">
        <v>94</v>
      </c>
      <c r="F213" s="192" t="s">
        <v>94</v>
      </c>
      <c r="G213" s="192" t="s">
        <v>94</v>
      </c>
      <c r="H213" s="192" t="s">
        <v>94</v>
      </c>
      <c r="I213" s="192" t="s">
        <v>94</v>
      </c>
      <c r="J213" s="192" t="s">
        <v>93</v>
      </c>
      <c r="K213" s="192" t="s">
        <v>94</v>
      </c>
    </row>
    <row r="214" spans="1:11" ht="20.100000000000001" customHeight="1" x14ac:dyDescent="0.35">
      <c r="A214" s="190" t="s">
        <v>328</v>
      </c>
      <c r="B214" s="212" t="s">
        <v>337</v>
      </c>
      <c r="C214" s="190" t="s">
        <v>94</v>
      </c>
      <c r="D214" s="190" t="s">
        <v>94</v>
      </c>
      <c r="E214" s="190" t="s">
        <v>94</v>
      </c>
      <c r="F214" s="190" t="s">
        <v>94</v>
      </c>
      <c r="G214" s="190" t="s">
        <v>94</v>
      </c>
      <c r="H214" s="190" t="s">
        <v>94</v>
      </c>
      <c r="I214" s="190" t="s">
        <v>93</v>
      </c>
      <c r="J214" s="190" t="s">
        <v>93</v>
      </c>
      <c r="K214" s="190" t="s">
        <v>94</v>
      </c>
    </row>
    <row r="215" spans="1:11" ht="20.100000000000001" customHeight="1" x14ac:dyDescent="0.35">
      <c r="A215" s="192" t="s">
        <v>328</v>
      </c>
      <c r="B215" s="215" t="s">
        <v>338</v>
      </c>
      <c r="C215" s="192" t="s">
        <v>94</v>
      </c>
      <c r="D215" s="192" t="s">
        <v>94</v>
      </c>
      <c r="E215" s="192" t="s">
        <v>94</v>
      </c>
      <c r="F215" s="192" t="s">
        <v>94</v>
      </c>
      <c r="G215" s="192" t="s">
        <v>94</v>
      </c>
      <c r="H215" s="192" t="s">
        <v>94</v>
      </c>
      <c r="I215" s="192" t="s">
        <v>94</v>
      </c>
      <c r="J215" s="192" t="s">
        <v>94</v>
      </c>
      <c r="K215" s="192" t="s">
        <v>94</v>
      </c>
    </row>
    <row r="216" spans="1:11" ht="20.100000000000001" customHeight="1" x14ac:dyDescent="0.35">
      <c r="A216" s="190" t="s">
        <v>328</v>
      </c>
      <c r="B216" s="212" t="s">
        <v>339</v>
      </c>
      <c r="C216" s="190" t="s">
        <v>94</v>
      </c>
      <c r="D216" s="190" t="s">
        <v>94</v>
      </c>
      <c r="E216" s="190" t="s">
        <v>94</v>
      </c>
      <c r="F216" s="190" t="s">
        <v>94</v>
      </c>
      <c r="G216" s="190" t="s">
        <v>94</v>
      </c>
      <c r="H216" s="190" t="s">
        <v>94</v>
      </c>
      <c r="I216" s="190" t="s">
        <v>94</v>
      </c>
      <c r="J216" s="190" t="s">
        <v>94</v>
      </c>
      <c r="K216" s="190" t="s">
        <v>94</v>
      </c>
    </row>
    <row r="217" spans="1:11" ht="20.100000000000001" customHeight="1" x14ac:dyDescent="0.35">
      <c r="A217" s="192" t="s">
        <v>328</v>
      </c>
      <c r="B217" s="215" t="s">
        <v>340</v>
      </c>
      <c r="C217" s="192" t="s">
        <v>94</v>
      </c>
      <c r="D217" s="192" t="s">
        <v>94</v>
      </c>
      <c r="E217" s="192" t="s">
        <v>94</v>
      </c>
      <c r="F217" s="192" t="s">
        <v>94</v>
      </c>
      <c r="G217" s="192" t="s">
        <v>94</v>
      </c>
      <c r="H217" s="192" t="s">
        <v>94</v>
      </c>
      <c r="I217" s="192" t="s">
        <v>94</v>
      </c>
      <c r="J217" s="192" t="s">
        <v>94</v>
      </c>
      <c r="K217" s="192" t="s">
        <v>94</v>
      </c>
    </row>
    <row r="218" spans="1:11" ht="20.100000000000001" customHeight="1" x14ac:dyDescent="0.35">
      <c r="A218" s="190" t="s">
        <v>328</v>
      </c>
      <c r="B218" s="212" t="s">
        <v>341</v>
      </c>
      <c r="C218" s="190" t="s">
        <v>94</v>
      </c>
      <c r="D218" s="190" t="s">
        <v>94</v>
      </c>
      <c r="E218" s="190" t="s">
        <v>94</v>
      </c>
      <c r="F218" s="190" t="s">
        <v>94</v>
      </c>
      <c r="G218" s="190" t="s">
        <v>94</v>
      </c>
      <c r="H218" s="190" t="s">
        <v>94</v>
      </c>
      <c r="I218" s="190" t="s">
        <v>94</v>
      </c>
      <c r="J218" s="190" t="s">
        <v>94</v>
      </c>
      <c r="K218" s="190" t="s">
        <v>94</v>
      </c>
    </row>
    <row r="219" spans="1:11" ht="20.100000000000001" customHeight="1" x14ac:dyDescent="0.35">
      <c r="A219" s="192" t="s">
        <v>342</v>
      </c>
      <c r="B219" s="215" t="s">
        <v>343</v>
      </c>
      <c r="C219" s="192" t="s">
        <v>94</v>
      </c>
      <c r="D219" s="192" t="s">
        <v>94</v>
      </c>
      <c r="E219" s="192" t="s">
        <v>94</v>
      </c>
      <c r="F219" s="192" t="s">
        <v>94</v>
      </c>
      <c r="G219" s="192" t="s">
        <v>94</v>
      </c>
      <c r="H219" s="192" t="s">
        <v>94</v>
      </c>
      <c r="I219" s="192" t="s">
        <v>94</v>
      </c>
      <c r="J219" s="192" t="s">
        <v>94</v>
      </c>
      <c r="K219" s="192" t="s">
        <v>94</v>
      </c>
    </row>
    <row r="220" spans="1:11" ht="20.100000000000001" customHeight="1" x14ac:dyDescent="0.35">
      <c r="A220" s="190" t="s">
        <v>344</v>
      </c>
      <c r="B220" s="212" t="s">
        <v>345</v>
      </c>
      <c r="C220" s="190" t="s">
        <v>94</v>
      </c>
      <c r="D220" s="190" t="s">
        <v>94</v>
      </c>
      <c r="E220" s="190" t="s">
        <v>93</v>
      </c>
      <c r="F220" s="190" t="s">
        <v>94</v>
      </c>
      <c r="G220" s="190" t="s">
        <v>94</v>
      </c>
      <c r="H220" s="190" t="s">
        <v>94</v>
      </c>
      <c r="I220" s="190" t="s">
        <v>93</v>
      </c>
      <c r="J220" s="190" t="s">
        <v>93</v>
      </c>
      <c r="K220" s="190" t="s">
        <v>94</v>
      </c>
    </row>
    <row r="221" spans="1:11" ht="20.100000000000001" customHeight="1" x14ac:dyDescent="0.35">
      <c r="A221" s="192" t="s">
        <v>344</v>
      </c>
      <c r="B221" s="215" t="s">
        <v>346</v>
      </c>
      <c r="C221" s="192" t="s">
        <v>94</v>
      </c>
      <c r="D221" s="192" t="s">
        <v>94</v>
      </c>
      <c r="E221" s="192" t="s">
        <v>94</v>
      </c>
      <c r="F221" s="192" t="s">
        <v>94</v>
      </c>
      <c r="G221" s="192" t="s">
        <v>94</v>
      </c>
      <c r="H221" s="192" t="s">
        <v>94</v>
      </c>
      <c r="I221" s="192" t="s">
        <v>94</v>
      </c>
      <c r="J221" s="192" t="s">
        <v>93</v>
      </c>
      <c r="K221" s="192" t="s">
        <v>94</v>
      </c>
    </row>
    <row r="222" spans="1:11" ht="20.100000000000001" customHeight="1" x14ac:dyDescent="0.35">
      <c r="A222" s="190" t="s">
        <v>344</v>
      </c>
      <c r="B222" s="212" t="s">
        <v>347</v>
      </c>
      <c r="C222" s="190" t="s">
        <v>93</v>
      </c>
      <c r="D222" s="190" t="s">
        <v>94</v>
      </c>
      <c r="E222" s="190" t="s">
        <v>94</v>
      </c>
      <c r="F222" s="190" t="s">
        <v>94</v>
      </c>
      <c r="G222" s="190" t="s">
        <v>94</v>
      </c>
      <c r="H222" s="190" t="s">
        <v>94</v>
      </c>
      <c r="I222" s="190" t="s">
        <v>94</v>
      </c>
      <c r="J222" s="190" t="s">
        <v>94</v>
      </c>
      <c r="K222" s="190" t="s">
        <v>94</v>
      </c>
    </row>
    <row r="223" spans="1:11" ht="20.100000000000001" customHeight="1" x14ac:dyDescent="0.35">
      <c r="A223" s="192" t="s">
        <v>344</v>
      </c>
      <c r="B223" s="215" t="s">
        <v>348</v>
      </c>
      <c r="C223" s="192" t="s">
        <v>94</v>
      </c>
      <c r="D223" s="192" t="s">
        <v>94</v>
      </c>
      <c r="E223" s="192" t="s">
        <v>94</v>
      </c>
      <c r="F223" s="192" t="s">
        <v>94</v>
      </c>
      <c r="G223" s="192" t="s">
        <v>94</v>
      </c>
      <c r="H223" s="192" t="s">
        <v>94</v>
      </c>
      <c r="I223" s="192" t="s">
        <v>94</v>
      </c>
      <c r="J223" s="192" t="s">
        <v>93</v>
      </c>
      <c r="K223" s="192" t="s">
        <v>94</v>
      </c>
    </row>
    <row r="224" spans="1:11" ht="20.100000000000001" customHeight="1" x14ac:dyDescent="0.35">
      <c r="A224" s="190" t="s">
        <v>344</v>
      </c>
      <c r="B224" s="212" t="s">
        <v>349</v>
      </c>
      <c r="C224" s="190" t="s">
        <v>94</v>
      </c>
      <c r="D224" s="190" t="s">
        <v>94</v>
      </c>
      <c r="E224" s="190" t="s">
        <v>94</v>
      </c>
      <c r="F224" s="190" t="s">
        <v>94</v>
      </c>
      <c r="G224" s="190" t="s">
        <v>94</v>
      </c>
      <c r="H224" s="190" t="s">
        <v>94</v>
      </c>
      <c r="I224" s="190" t="s">
        <v>94</v>
      </c>
      <c r="J224" s="190" t="s">
        <v>93</v>
      </c>
      <c r="K224" s="190" t="s">
        <v>94</v>
      </c>
    </row>
    <row r="225" spans="1:11" ht="20.100000000000001" customHeight="1" x14ac:dyDescent="0.35">
      <c r="A225" s="192" t="s">
        <v>344</v>
      </c>
      <c r="B225" s="215" t="s">
        <v>350</v>
      </c>
      <c r="C225" s="192" t="s">
        <v>94</v>
      </c>
      <c r="D225" s="192" t="s">
        <v>94</v>
      </c>
      <c r="E225" s="192" t="s">
        <v>94</v>
      </c>
      <c r="F225" s="192" t="s">
        <v>94</v>
      </c>
      <c r="G225" s="192" t="s">
        <v>94</v>
      </c>
      <c r="H225" s="192" t="s">
        <v>94</v>
      </c>
      <c r="I225" s="192" t="s">
        <v>94</v>
      </c>
      <c r="J225" s="192" t="s">
        <v>94</v>
      </c>
      <c r="K225" s="192" t="s">
        <v>94</v>
      </c>
    </row>
    <row r="226" spans="1:11" ht="20.100000000000001" customHeight="1" x14ac:dyDescent="0.35">
      <c r="A226" s="190" t="s">
        <v>344</v>
      </c>
      <c r="B226" s="212" t="s">
        <v>351</v>
      </c>
      <c r="C226" s="190" t="s">
        <v>94</v>
      </c>
      <c r="D226" s="190" t="s">
        <v>94</v>
      </c>
      <c r="E226" s="190" t="s">
        <v>94</v>
      </c>
      <c r="F226" s="190" t="s">
        <v>94</v>
      </c>
      <c r="G226" s="190" t="s">
        <v>94</v>
      </c>
      <c r="H226" s="190" t="s">
        <v>94</v>
      </c>
      <c r="I226" s="190" t="s">
        <v>94</v>
      </c>
      <c r="J226" s="190" t="s">
        <v>94</v>
      </c>
      <c r="K226" s="190" t="s">
        <v>94</v>
      </c>
    </row>
    <row r="227" spans="1:11" ht="20.100000000000001" customHeight="1" x14ac:dyDescent="0.35">
      <c r="A227" s="192" t="s">
        <v>344</v>
      </c>
      <c r="B227" s="215" t="s">
        <v>352</v>
      </c>
      <c r="C227" s="192" t="s">
        <v>94</v>
      </c>
      <c r="D227" s="192" t="s">
        <v>94</v>
      </c>
      <c r="E227" s="192" t="s">
        <v>93</v>
      </c>
      <c r="F227" s="192" t="s">
        <v>93</v>
      </c>
      <c r="G227" s="192" t="s">
        <v>94</v>
      </c>
      <c r="H227" s="192" t="s">
        <v>94</v>
      </c>
      <c r="I227" s="192" t="s">
        <v>93</v>
      </c>
      <c r="J227" s="192" t="s">
        <v>93</v>
      </c>
      <c r="K227" s="192" t="s">
        <v>94</v>
      </c>
    </row>
    <row r="228" spans="1:11" ht="20.100000000000001" customHeight="1" x14ac:dyDescent="0.35">
      <c r="A228" s="190" t="s">
        <v>344</v>
      </c>
      <c r="B228" s="212" t="s">
        <v>353</v>
      </c>
      <c r="C228" s="190" t="s">
        <v>94</v>
      </c>
      <c r="D228" s="190" t="s">
        <v>94</v>
      </c>
      <c r="E228" s="190" t="s">
        <v>94</v>
      </c>
      <c r="F228" s="190" t="s">
        <v>94</v>
      </c>
      <c r="G228" s="190" t="s">
        <v>94</v>
      </c>
      <c r="H228" s="190" t="s">
        <v>94</v>
      </c>
      <c r="I228" s="190" t="s">
        <v>94</v>
      </c>
      <c r="J228" s="190" t="s">
        <v>94</v>
      </c>
      <c r="K228" s="190" t="s">
        <v>94</v>
      </c>
    </row>
    <row r="229" spans="1:11" ht="20.100000000000001" customHeight="1" x14ac:dyDescent="0.35">
      <c r="A229" s="192" t="s">
        <v>344</v>
      </c>
      <c r="B229" s="215" t="s">
        <v>354</v>
      </c>
      <c r="C229" s="192" t="s">
        <v>94</v>
      </c>
      <c r="D229" s="192" t="s">
        <v>94</v>
      </c>
      <c r="E229" s="192" t="s">
        <v>94</v>
      </c>
      <c r="F229" s="192" t="s">
        <v>94</v>
      </c>
      <c r="G229" s="192" t="s">
        <v>94</v>
      </c>
      <c r="H229" s="192" t="s">
        <v>94</v>
      </c>
      <c r="I229" s="192" t="s">
        <v>94</v>
      </c>
      <c r="J229" s="192" t="s">
        <v>94</v>
      </c>
      <c r="K229" s="192" t="s">
        <v>94</v>
      </c>
    </row>
    <row r="230" spans="1:11" ht="20.100000000000001" customHeight="1" x14ac:dyDescent="0.35">
      <c r="A230" s="190" t="s">
        <v>344</v>
      </c>
      <c r="B230" s="212" t="s">
        <v>355</v>
      </c>
      <c r="C230" s="190" t="s">
        <v>94</v>
      </c>
      <c r="D230" s="190" t="s">
        <v>94</v>
      </c>
      <c r="E230" s="190" t="s">
        <v>94</v>
      </c>
      <c r="F230" s="190" t="s">
        <v>94</v>
      </c>
      <c r="G230" s="190" t="s">
        <v>94</v>
      </c>
      <c r="H230" s="190" t="s">
        <v>94</v>
      </c>
      <c r="I230" s="190" t="s">
        <v>94</v>
      </c>
      <c r="J230" s="190" t="s">
        <v>94</v>
      </c>
      <c r="K230" s="190" t="s">
        <v>94</v>
      </c>
    </row>
    <row r="231" spans="1:11" ht="20.100000000000001" customHeight="1" x14ac:dyDescent="0.35">
      <c r="A231" s="192" t="s">
        <v>344</v>
      </c>
      <c r="B231" s="215" t="s">
        <v>356</v>
      </c>
      <c r="C231" s="192" t="s">
        <v>94</v>
      </c>
      <c r="D231" s="192" t="s">
        <v>94</v>
      </c>
      <c r="E231" s="192" t="s">
        <v>94</v>
      </c>
      <c r="F231" s="192" t="s">
        <v>94</v>
      </c>
      <c r="G231" s="192" t="s">
        <v>94</v>
      </c>
      <c r="H231" s="192" t="s">
        <v>94</v>
      </c>
      <c r="I231" s="192" t="s">
        <v>94</v>
      </c>
      <c r="J231" s="192" t="s">
        <v>93</v>
      </c>
      <c r="K231" s="192" t="s">
        <v>94</v>
      </c>
    </row>
    <row r="232" spans="1:11" ht="20.100000000000001" customHeight="1" x14ac:dyDescent="0.35">
      <c r="A232" s="190" t="s">
        <v>344</v>
      </c>
      <c r="B232" s="212" t="s">
        <v>357</v>
      </c>
      <c r="C232" s="190" t="s">
        <v>94</v>
      </c>
      <c r="D232" s="190" t="s">
        <v>94</v>
      </c>
      <c r="E232" s="190" t="s">
        <v>94</v>
      </c>
      <c r="F232" s="190" t="s">
        <v>94</v>
      </c>
      <c r="G232" s="190" t="s">
        <v>94</v>
      </c>
      <c r="H232" s="190" t="s">
        <v>94</v>
      </c>
      <c r="I232" s="190" t="s">
        <v>93</v>
      </c>
      <c r="J232" s="190" t="s">
        <v>94</v>
      </c>
      <c r="K232" s="190" t="s">
        <v>94</v>
      </c>
    </row>
    <row r="233" spans="1:11" ht="20.100000000000001" customHeight="1" x14ac:dyDescent="0.35">
      <c r="A233" s="192" t="s">
        <v>358</v>
      </c>
      <c r="B233" s="215" t="s">
        <v>359</v>
      </c>
      <c r="C233" s="192" t="s">
        <v>94</v>
      </c>
      <c r="D233" s="192" t="s">
        <v>94</v>
      </c>
      <c r="E233" s="192" t="s">
        <v>94</v>
      </c>
      <c r="F233" s="192" t="s">
        <v>94</v>
      </c>
      <c r="G233" s="192" t="s">
        <v>94</v>
      </c>
      <c r="H233" s="192" t="s">
        <v>94</v>
      </c>
      <c r="I233" s="192" t="s">
        <v>94</v>
      </c>
      <c r="J233" s="192" t="s">
        <v>94</v>
      </c>
      <c r="K233" s="192" t="s">
        <v>94</v>
      </c>
    </row>
    <row r="234" spans="1:11" ht="20.100000000000001" customHeight="1" x14ac:dyDescent="0.35">
      <c r="A234" s="190" t="s">
        <v>358</v>
      </c>
      <c r="B234" s="212" t="s">
        <v>360</v>
      </c>
      <c r="C234" s="190" t="s">
        <v>94</v>
      </c>
      <c r="D234" s="190" t="s">
        <v>94</v>
      </c>
      <c r="E234" s="190" t="s">
        <v>94</v>
      </c>
      <c r="F234" s="190" t="s">
        <v>94</v>
      </c>
      <c r="G234" s="190" t="s">
        <v>94</v>
      </c>
      <c r="H234" s="190" t="s">
        <v>94</v>
      </c>
      <c r="I234" s="190" t="s">
        <v>94</v>
      </c>
      <c r="J234" s="190" t="s">
        <v>93</v>
      </c>
      <c r="K234" s="190" t="s">
        <v>94</v>
      </c>
    </row>
    <row r="235" spans="1:11" ht="20.100000000000001" customHeight="1" x14ac:dyDescent="0.35">
      <c r="A235" s="192" t="s">
        <v>358</v>
      </c>
      <c r="B235" s="215" t="s">
        <v>361</v>
      </c>
      <c r="C235" s="192" t="s">
        <v>93</v>
      </c>
      <c r="D235" s="192" t="s">
        <v>94</v>
      </c>
      <c r="E235" s="192" t="s">
        <v>94</v>
      </c>
      <c r="F235" s="192" t="s">
        <v>94</v>
      </c>
      <c r="G235" s="192" t="s">
        <v>94</v>
      </c>
      <c r="H235" s="192" t="s">
        <v>94</v>
      </c>
      <c r="I235" s="192" t="s">
        <v>93</v>
      </c>
      <c r="J235" s="192" t="s">
        <v>94</v>
      </c>
      <c r="K235" s="192" t="s">
        <v>94</v>
      </c>
    </row>
    <row r="236" spans="1:11" ht="20.100000000000001" customHeight="1" x14ac:dyDescent="0.35">
      <c r="A236" s="190" t="s">
        <v>362</v>
      </c>
      <c r="B236" s="212" t="s">
        <v>363</v>
      </c>
      <c r="C236" s="190" t="s">
        <v>94</v>
      </c>
      <c r="D236" s="190" t="s">
        <v>94</v>
      </c>
      <c r="E236" s="190" t="s">
        <v>94</v>
      </c>
      <c r="F236" s="190" t="s">
        <v>94</v>
      </c>
      <c r="G236" s="190" t="s">
        <v>94</v>
      </c>
      <c r="H236" s="190" t="s">
        <v>94</v>
      </c>
      <c r="I236" s="190" t="s">
        <v>93</v>
      </c>
      <c r="J236" s="190" t="s">
        <v>93</v>
      </c>
      <c r="K236" s="190" t="s">
        <v>94</v>
      </c>
    </row>
    <row r="237" spans="1:11" ht="20.100000000000001" customHeight="1" x14ac:dyDescent="0.35">
      <c r="A237" s="192" t="s">
        <v>362</v>
      </c>
      <c r="B237" s="215" t="s">
        <v>364</v>
      </c>
      <c r="C237" s="192" t="s">
        <v>94</v>
      </c>
      <c r="D237" s="192" t="s">
        <v>94</v>
      </c>
      <c r="E237" s="192" t="s">
        <v>94</v>
      </c>
      <c r="F237" s="192" t="s">
        <v>94</v>
      </c>
      <c r="G237" s="192" t="s">
        <v>94</v>
      </c>
      <c r="H237" s="192" t="s">
        <v>94</v>
      </c>
      <c r="I237" s="192" t="s">
        <v>94</v>
      </c>
      <c r="J237" s="192" t="s">
        <v>94</v>
      </c>
      <c r="K237" s="192" t="s">
        <v>94</v>
      </c>
    </row>
    <row r="238" spans="1:11" ht="20.100000000000001" customHeight="1" x14ac:dyDescent="0.35">
      <c r="A238" s="190" t="s">
        <v>362</v>
      </c>
      <c r="B238" s="212" t="s">
        <v>365</v>
      </c>
      <c r="C238" s="190" t="s">
        <v>93</v>
      </c>
      <c r="D238" s="190" t="s">
        <v>94</v>
      </c>
      <c r="E238" s="190" t="s">
        <v>94</v>
      </c>
      <c r="F238" s="190" t="s">
        <v>94</v>
      </c>
      <c r="G238" s="190" t="s">
        <v>94</v>
      </c>
      <c r="H238" s="190" t="s">
        <v>94</v>
      </c>
      <c r="I238" s="190" t="s">
        <v>93</v>
      </c>
      <c r="J238" s="190" t="s">
        <v>93</v>
      </c>
      <c r="K238" s="190" t="s">
        <v>93</v>
      </c>
    </row>
    <row r="239" spans="1:11" ht="20.100000000000001" customHeight="1" x14ac:dyDescent="0.35">
      <c r="A239" s="192" t="s">
        <v>362</v>
      </c>
      <c r="B239" s="215" t="s">
        <v>366</v>
      </c>
      <c r="C239" s="192" t="s">
        <v>94</v>
      </c>
      <c r="D239" s="192" t="s">
        <v>94</v>
      </c>
      <c r="E239" s="192" t="s">
        <v>94</v>
      </c>
      <c r="F239" s="192" t="s">
        <v>94</v>
      </c>
      <c r="G239" s="192" t="s">
        <v>94</v>
      </c>
      <c r="H239" s="192" t="s">
        <v>94</v>
      </c>
      <c r="I239" s="192" t="s">
        <v>94</v>
      </c>
      <c r="J239" s="192" t="s">
        <v>94</v>
      </c>
      <c r="K239" s="192" t="s">
        <v>94</v>
      </c>
    </row>
    <row r="240" spans="1:11" ht="20.100000000000001" customHeight="1" x14ac:dyDescent="0.35">
      <c r="A240" s="190" t="s">
        <v>362</v>
      </c>
      <c r="B240" s="212" t="s">
        <v>367</v>
      </c>
      <c r="C240" s="190" t="s">
        <v>94</v>
      </c>
      <c r="D240" s="190" t="s">
        <v>94</v>
      </c>
      <c r="E240" s="190" t="s">
        <v>93</v>
      </c>
      <c r="F240" s="190" t="s">
        <v>94</v>
      </c>
      <c r="G240" s="190" t="s">
        <v>94</v>
      </c>
      <c r="H240" s="190" t="s">
        <v>94</v>
      </c>
      <c r="I240" s="190" t="s">
        <v>93</v>
      </c>
      <c r="J240" s="190" t="s">
        <v>94</v>
      </c>
      <c r="K240" s="190" t="s">
        <v>94</v>
      </c>
    </row>
    <row r="241" spans="1:11" ht="20.100000000000001" customHeight="1" x14ac:dyDescent="0.35">
      <c r="A241" s="192" t="s">
        <v>368</v>
      </c>
      <c r="B241" s="215" t="s">
        <v>369</v>
      </c>
      <c r="C241" s="192" t="s">
        <v>94</v>
      </c>
      <c r="D241" s="192" t="s">
        <v>94</v>
      </c>
      <c r="E241" s="192" t="s">
        <v>94</v>
      </c>
      <c r="F241" s="192" t="s">
        <v>94</v>
      </c>
      <c r="G241" s="192" t="s">
        <v>94</v>
      </c>
      <c r="H241" s="192" t="s">
        <v>94</v>
      </c>
      <c r="I241" s="192" t="s">
        <v>94</v>
      </c>
      <c r="J241" s="192" t="s">
        <v>94</v>
      </c>
      <c r="K241" s="192" t="s">
        <v>94</v>
      </c>
    </row>
    <row r="242" spans="1:11" ht="20.100000000000001" customHeight="1" x14ac:dyDescent="0.35">
      <c r="A242" s="190" t="s">
        <v>368</v>
      </c>
      <c r="B242" s="212" t="s">
        <v>370</v>
      </c>
      <c r="C242" s="190" t="s">
        <v>94</v>
      </c>
      <c r="D242" s="190" t="s">
        <v>94</v>
      </c>
      <c r="E242" s="190" t="s">
        <v>94</v>
      </c>
      <c r="F242" s="190" t="s">
        <v>94</v>
      </c>
      <c r="G242" s="190" t="s">
        <v>94</v>
      </c>
      <c r="H242" s="190" t="s">
        <v>94</v>
      </c>
      <c r="I242" s="190" t="s">
        <v>94</v>
      </c>
      <c r="J242" s="190" t="s">
        <v>94</v>
      </c>
      <c r="K242" s="190" t="s">
        <v>94</v>
      </c>
    </row>
    <row r="243" spans="1:11" ht="20.100000000000001" customHeight="1" x14ac:dyDescent="0.35">
      <c r="A243" s="192" t="s">
        <v>368</v>
      </c>
      <c r="B243" s="215" t="s">
        <v>371</v>
      </c>
      <c r="C243" s="192" t="s">
        <v>94</v>
      </c>
      <c r="D243" s="192" t="s">
        <v>94</v>
      </c>
      <c r="E243" s="192" t="s">
        <v>94</v>
      </c>
      <c r="F243" s="192" t="s">
        <v>94</v>
      </c>
      <c r="G243" s="192" t="s">
        <v>94</v>
      </c>
      <c r="H243" s="192" t="s">
        <v>93</v>
      </c>
      <c r="I243" s="192" t="s">
        <v>93</v>
      </c>
      <c r="J243" s="192" t="s">
        <v>93</v>
      </c>
      <c r="K243" s="192" t="s">
        <v>94</v>
      </c>
    </row>
    <row r="244" spans="1:11" ht="20.100000000000001" customHeight="1" x14ac:dyDescent="0.35">
      <c r="A244" s="190" t="s">
        <v>368</v>
      </c>
      <c r="B244" s="212" t="s">
        <v>372</v>
      </c>
      <c r="C244" s="190" t="s">
        <v>94</v>
      </c>
      <c r="D244" s="190" t="s">
        <v>94</v>
      </c>
      <c r="E244" s="190" t="s">
        <v>94</v>
      </c>
      <c r="F244" s="190" t="s">
        <v>94</v>
      </c>
      <c r="G244" s="190" t="s">
        <v>94</v>
      </c>
      <c r="H244" s="190" t="s">
        <v>94</v>
      </c>
      <c r="I244" s="190" t="s">
        <v>94</v>
      </c>
      <c r="J244" s="190" t="s">
        <v>94</v>
      </c>
      <c r="K244" s="190" t="s">
        <v>94</v>
      </c>
    </row>
    <row r="245" spans="1:11" ht="20.100000000000001" customHeight="1" x14ac:dyDescent="0.35">
      <c r="A245" s="192" t="s">
        <v>368</v>
      </c>
      <c r="B245" s="215" t="s">
        <v>373</v>
      </c>
      <c r="C245" s="192" t="s">
        <v>94</v>
      </c>
      <c r="D245" s="192" t="s">
        <v>94</v>
      </c>
      <c r="E245" s="192" t="s">
        <v>94</v>
      </c>
      <c r="F245" s="192" t="s">
        <v>94</v>
      </c>
      <c r="G245" s="192" t="s">
        <v>94</v>
      </c>
      <c r="H245" s="192" t="s">
        <v>94</v>
      </c>
      <c r="I245" s="192" t="s">
        <v>93</v>
      </c>
      <c r="J245" s="192" t="s">
        <v>93</v>
      </c>
      <c r="K245" s="192" t="s">
        <v>94</v>
      </c>
    </row>
    <row r="246" spans="1:11" ht="20.100000000000001" customHeight="1" x14ac:dyDescent="0.35">
      <c r="A246" s="190" t="s">
        <v>368</v>
      </c>
      <c r="B246" s="212" t="s">
        <v>374</v>
      </c>
      <c r="C246" s="190" t="s">
        <v>94</v>
      </c>
      <c r="D246" s="190" t="s">
        <v>94</v>
      </c>
      <c r="E246" s="190" t="s">
        <v>94</v>
      </c>
      <c r="F246" s="190" t="s">
        <v>94</v>
      </c>
      <c r="G246" s="190" t="s">
        <v>94</v>
      </c>
      <c r="H246" s="190" t="s">
        <v>94</v>
      </c>
      <c r="I246" s="190" t="s">
        <v>94</v>
      </c>
      <c r="J246" s="190" t="s">
        <v>94</v>
      </c>
      <c r="K246" s="190" t="s">
        <v>94</v>
      </c>
    </row>
    <row r="247" spans="1:11" ht="20.100000000000001" customHeight="1" x14ac:dyDescent="0.35">
      <c r="A247" s="192" t="s">
        <v>368</v>
      </c>
      <c r="B247" s="215" t="s">
        <v>375</v>
      </c>
      <c r="C247" s="192" t="s">
        <v>94</v>
      </c>
      <c r="D247" s="192" t="s">
        <v>94</v>
      </c>
      <c r="E247" s="192" t="s">
        <v>94</v>
      </c>
      <c r="F247" s="192" t="s">
        <v>94</v>
      </c>
      <c r="G247" s="192" t="s">
        <v>94</v>
      </c>
      <c r="H247" s="192" t="s">
        <v>94</v>
      </c>
      <c r="I247" s="192" t="s">
        <v>94</v>
      </c>
      <c r="J247" s="192" t="s">
        <v>94</v>
      </c>
      <c r="K247" s="192" t="s">
        <v>94</v>
      </c>
    </row>
    <row r="248" spans="1:11" ht="20.100000000000001" customHeight="1" x14ac:dyDescent="0.35">
      <c r="A248" s="190" t="s">
        <v>368</v>
      </c>
      <c r="B248" s="212" t="s">
        <v>376</v>
      </c>
      <c r="C248" s="190" t="s">
        <v>94</v>
      </c>
      <c r="D248" s="190" t="s">
        <v>94</v>
      </c>
      <c r="E248" s="190" t="s">
        <v>94</v>
      </c>
      <c r="F248" s="190" t="s">
        <v>94</v>
      </c>
      <c r="G248" s="190" t="s">
        <v>94</v>
      </c>
      <c r="H248" s="190" t="s">
        <v>94</v>
      </c>
      <c r="I248" s="190" t="s">
        <v>94</v>
      </c>
      <c r="J248" s="190" t="s">
        <v>93</v>
      </c>
      <c r="K248" s="190" t="s">
        <v>94</v>
      </c>
    </row>
    <row r="249" spans="1:11" ht="20.100000000000001" customHeight="1" x14ac:dyDescent="0.35">
      <c r="A249" s="192" t="s">
        <v>368</v>
      </c>
      <c r="B249" s="215" t="s">
        <v>377</v>
      </c>
      <c r="C249" s="192" t="s">
        <v>94</v>
      </c>
      <c r="D249" s="192" t="s">
        <v>94</v>
      </c>
      <c r="E249" s="192" t="s">
        <v>94</v>
      </c>
      <c r="F249" s="192" t="s">
        <v>94</v>
      </c>
      <c r="G249" s="192" t="s">
        <v>94</v>
      </c>
      <c r="H249" s="192" t="s">
        <v>94</v>
      </c>
      <c r="I249" s="192" t="s">
        <v>94</v>
      </c>
      <c r="J249" s="192" t="s">
        <v>93</v>
      </c>
      <c r="K249" s="192" t="s">
        <v>94</v>
      </c>
    </row>
    <row r="250" spans="1:11" ht="20.100000000000001" customHeight="1" x14ac:dyDescent="0.35">
      <c r="A250" s="190" t="s">
        <v>368</v>
      </c>
      <c r="B250" s="212" t="s">
        <v>378</v>
      </c>
      <c r="C250" s="190" t="s">
        <v>94</v>
      </c>
      <c r="D250" s="190" t="s">
        <v>94</v>
      </c>
      <c r="E250" s="190" t="s">
        <v>94</v>
      </c>
      <c r="F250" s="190" t="s">
        <v>94</v>
      </c>
      <c r="G250" s="190" t="s">
        <v>94</v>
      </c>
      <c r="H250" s="190" t="s">
        <v>94</v>
      </c>
      <c r="I250" s="190" t="s">
        <v>94</v>
      </c>
      <c r="J250" s="190" t="s">
        <v>94</v>
      </c>
      <c r="K250" s="190" t="s">
        <v>94</v>
      </c>
    </row>
    <row r="251" spans="1:11" ht="20.100000000000001" customHeight="1" x14ac:dyDescent="0.35">
      <c r="A251" s="192" t="s">
        <v>368</v>
      </c>
      <c r="B251" s="215" t="s">
        <v>379</v>
      </c>
      <c r="C251" s="192" t="s">
        <v>94</v>
      </c>
      <c r="D251" s="192" t="s">
        <v>94</v>
      </c>
      <c r="E251" s="192" t="s">
        <v>94</v>
      </c>
      <c r="F251" s="192" t="s">
        <v>94</v>
      </c>
      <c r="G251" s="192" t="s">
        <v>94</v>
      </c>
      <c r="H251" s="192" t="s">
        <v>94</v>
      </c>
      <c r="I251" s="192" t="s">
        <v>94</v>
      </c>
      <c r="J251" s="192" t="s">
        <v>94</v>
      </c>
      <c r="K251" s="192" t="s">
        <v>94</v>
      </c>
    </row>
    <row r="252" spans="1:11" ht="20.100000000000001" customHeight="1" x14ac:dyDescent="0.35">
      <c r="A252" s="190" t="s">
        <v>368</v>
      </c>
      <c r="B252" s="212" t="s">
        <v>380</v>
      </c>
      <c r="C252" s="190" t="s">
        <v>94</v>
      </c>
      <c r="D252" s="190" t="s">
        <v>94</v>
      </c>
      <c r="E252" s="190" t="s">
        <v>94</v>
      </c>
      <c r="F252" s="190" t="s">
        <v>94</v>
      </c>
      <c r="G252" s="190" t="s">
        <v>94</v>
      </c>
      <c r="H252" s="190" t="s">
        <v>94</v>
      </c>
      <c r="I252" s="190" t="s">
        <v>93</v>
      </c>
      <c r="J252" s="190" t="s">
        <v>93</v>
      </c>
      <c r="K252" s="190" t="s">
        <v>94</v>
      </c>
    </row>
    <row r="253" spans="1:11" ht="20.100000000000001" customHeight="1" x14ac:dyDescent="0.35">
      <c r="A253" s="192" t="s">
        <v>368</v>
      </c>
      <c r="B253" s="215" t="s">
        <v>381</v>
      </c>
      <c r="C253" s="192" t="s">
        <v>94</v>
      </c>
      <c r="D253" s="192" t="s">
        <v>94</v>
      </c>
      <c r="E253" s="192" t="s">
        <v>94</v>
      </c>
      <c r="F253" s="192" t="s">
        <v>94</v>
      </c>
      <c r="G253" s="192" t="s">
        <v>93</v>
      </c>
      <c r="H253" s="192" t="s">
        <v>94</v>
      </c>
      <c r="I253" s="192" t="s">
        <v>93</v>
      </c>
      <c r="J253" s="192" t="s">
        <v>93</v>
      </c>
      <c r="K253" s="192" t="s">
        <v>94</v>
      </c>
    </row>
    <row r="254" spans="1:11" ht="20.100000000000001" customHeight="1" x14ac:dyDescent="0.35">
      <c r="A254" s="190" t="s">
        <v>382</v>
      </c>
      <c r="B254" s="212" t="s">
        <v>383</v>
      </c>
      <c r="C254" s="190" t="s">
        <v>94</v>
      </c>
      <c r="D254" s="190" t="s">
        <v>94</v>
      </c>
      <c r="E254" s="190" t="s">
        <v>94</v>
      </c>
      <c r="F254" s="190" t="s">
        <v>94</v>
      </c>
      <c r="G254" s="190" t="s">
        <v>94</v>
      </c>
      <c r="H254" s="190" t="s">
        <v>94</v>
      </c>
      <c r="I254" s="190" t="s">
        <v>94</v>
      </c>
      <c r="J254" s="190" t="s">
        <v>93</v>
      </c>
      <c r="K254" s="190" t="s">
        <v>94</v>
      </c>
    </row>
    <row r="255" spans="1:11" ht="20.100000000000001" customHeight="1" x14ac:dyDescent="0.35">
      <c r="A255" s="192" t="s">
        <v>384</v>
      </c>
      <c r="B255" s="215" t="s">
        <v>385</v>
      </c>
      <c r="C255" s="192" t="s">
        <v>94</v>
      </c>
      <c r="D255" s="192" t="s">
        <v>94</v>
      </c>
      <c r="E255" s="192" t="s">
        <v>94</v>
      </c>
      <c r="F255" s="192" t="s">
        <v>94</v>
      </c>
      <c r="G255" s="192" t="s">
        <v>94</v>
      </c>
      <c r="H255" s="192" t="s">
        <v>94</v>
      </c>
      <c r="I255" s="192" t="s">
        <v>94</v>
      </c>
      <c r="J255" s="192" t="s">
        <v>94</v>
      </c>
      <c r="K255" s="192" t="s">
        <v>94</v>
      </c>
    </row>
    <row r="256" spans="1:11" ht="20.100000000000001" customHeight="1" x14ac:dyDescent="0.35">
      <c r="A256" s="190" t="s">
        <v>384</v>
      </c>
      <c r="B256" s="212" t="s">
        <v>386</v>
      </c>
      <c r="C256" s="190" t="s">
        <v>94</v>
      </c>
      <c r="D256" s="190" t="s">
        <v>94</v>
      </c>
      <c r="E256" s="190" t="s">
        <v>94</v>
      </c>
      <c r="F256" s="190" t="s">
        <v>94</v>
      </c>
      <c r="G256" s="190" t="s">
        <v>94</v>
      </c>
      <c r="H256" s="190" t="s">
        <v>94</v>
      </c>
      <c r="I256" s="190" t="s">
        <v>94</v>
      </c>
      <c r="J256" s="190" t="s">
        <v>94</v>
      </c>
      <c r="K256" s="190" t="s">
        <v>93</v>
      </c>
    </row>
    <row r="257" spans="1:11" ht="20.100000000000001" customHeight="1" x14ac:dyDescent="0.35">
      <c r="A257" s="192" t="s">
        <v>384</v>
      </c>
      <c r="B257" s="215" t="s">
        <v>387</v>
      </c>
      <c r="C257" s="192" t="s">
        <v>94</v>
      </c>
      <c r="D257" s="192" t="s">
        <v>94</v>
      </c>
      <c r="E257" s="192" t="s">
        <v>94</v>
      </c>
      <c r="F257" s="192" t="s">
        <v>94</v>
      </c>
      <c r="G257" s="192" t="s">
        <v>94</v>
      </c>
      <c r="H257" s="192" t="s">
        <v>94</v>
      </c>
      <c r="I257" s="192" t="s">
        <v>94</v>
      </c>
      <c r="J257" s="192" t="s">
        <v>94</v>
      </c>
      <c r="K257" s="192" t="s">
        <v>94</v>
      </c>
    </row>
    <row r="258" spans="1:11" ht="20.100000000000001" customHeight="1" x14ac:dyDescent="0.35">
      <c r="A258" s="190" t="s">
        <v>384</v>
      </c>
      <c r="B258" s="212" t="s">
        <v>388</v>
      </c>
      <c r="C258" s="190" t="s">
        <v>94</v>
      </c>
      <c r="D258" s="190" t="s">
        <v>94</v>
      </c>
      <c r="E258" s="190" t="s">
        <v>94</v>
      </c>
      <c r="F258" s="190" t="s">
        <v>94</v>
      </c>
      <c r="G258" s="190" t="s">
        <v>94</v>
      </c>
      <c r="H258" s="190" t="s">
        <v>94</v>
      </c>
      <c r="I258" s="190" t="s">
        <v>94</v>
      </c>
      <c r="J258" s="190" t="s">
        <v>93</v>
      </c>
      <c r="K258" s="190" t="s">
        <v>94</v>
      </c>
    </row>
    <row r="259" spans="1:11" ht="20.100000000000001" customHeight="1" x14ac:dyDescent="0.35">
      <c r="A259" s="192" t="s">
        <v>384</v>
      </c>
      <c r="B259" s="215" t="s">
        <v>389</v>
      </c>
      <c r="C259" s="192" t="s">
        <v>94</v>
      </c>
      <c r="D259" s="192" t="s">
        <v>94</v>
      </c>
      <c r="E259" s="192" t="s">
        <v>94</v>
      </c>
      <c r="F259" s="192" t="s">
        <v>94</v>
      </c>
      <c r="G259" s="192" t="s">
        <v>94</v>
      </c>
      <c r="H259" s="192" t="s">
        <v>94</v>
      </c>
      <c r="I259" s="192" t="s">
        <v>94</v>
      </c>
      <c r="J259" s="192" t="s">
        <v>93</v>
      </c>
      <c r="K259" s="192" t="s">
        <v>94</v>
      </c>
    </row>
    <row r="260" spans="1:11" ht="20.100000000000001" customHeight="1" x14ac:dyDescent="0.35">
      <c r="A260" s="190" t="s">
        <v>384</v>
      </c>
      <c r="B260" s="212" t="s">
        <v>390</v>
      </c>
      <c r="C260" s="190" t="s">
        <v>94</v>
      </c>
      <c r="D260" s="190" t="s">
        <v>94</v>
      </c>
      <c r="E260" s="190" t="s">
        <v>94</v>
      </c>
      <c r="F260" s="190" t="s">
        <v>94</v>
      </c>
      <c r="G260" s="190" t="s">
        <v>94</v>
      </c>
      <c r="H260" s="190" t="s">
        <v>94</v>
      </c>
      <c r="I260" s="190" t="s">
        <v>94</v>
      </c>
      <c r="J260" s="190" t="s">
        <v>94</v>
      </c>
      <c r="K260" s="190" t="s">
        <v>94</v>
      </c>
    </row>
    <row r="261" spans="1:11" ht="20.100000000000001" customHeight="1" x14ac:dyDescent="0.35">
      <c r="A261" s="192" t="s">
        <v>391</v>
      </c>
      <c r="B261" s="215" t="s">
        <v>392</v>
      </c>
      <c r="C261" s="192" t="s">
        <v>94</v>
      </c>
      <c r="D261" s="192" t="s">
        <v>94</v>
      </c>
      <c r="E261" s="192" t="s">
        <v>94</v>
      </c>
      <c r="F261" s="192" t="s">
        <v>94</v>
      </c>
      <c r="G261" s="192" t="s">
        <v>94</v>
      </c>
      <c r="H261" s="192" t="s">
        <v>94</v>
      </c>
      <c r="I261" s="192" t="s">
        <v>94</v>
      </c>
      <c r="J261" s="192" t="s">
        <v>94</v>
      </c>
      <c r="K261" s="192" t="s">
        <v>94</v>
      </c>
    </row>
    <row r="262" spans="1:11" ht="20.100000000000001" customHeight="1" x14ac:dyDescent="0.35">
      <c r="A262" s="190" t="s">
        <v>393</v>
      </c>
      <c r="B262" s="212" t="s">
        <v>394</v>
      </c>
      <c r="C262" s="190" t="s">
        <v>94</v>
      </c>
      <c r="D262" s="190" t="s">
        <v>94</v>
      </c>
      <c r="E262" s="190" t="s">
        <v>94</v>
      </c>
      <c r="F262" s="190" t="s">
        <v>93</v>
      </c>
      <c r="G262" s="190" t="s">
        <v>94</v>
      </c>
      <c r="H262" s="190" t="s">
        <v>93</v>
      </c>
      <c r="I262" s="190" t="s">
        <v>93</v>
      </c>
      <c r="J262" s="190" t="s">
        <v>93</v>
      </c>
      <c r="K262" s="190" t="s">
        <v>94</v>
      </c>
    </row>
    <row r="263" spans="1:11" ht="20.100000000000001" customHeight="1" x14ac:dyDescent="0.35">
      <c r="A263" s="192" t="s">
        <v>393</v>
      </c>
      <c r="B263" s="215" t="s">
        <v>395</v>
      </c>
      <c r="C263" s="192" t="s">
        <v>94</v>
      </c>
      <c r="D263" s="192" t="s">
        <v>94</v>
      </c>
      <c r="E263" s="192" t="s">
        <v>94</v>
      </c>
      <c r="F263" s="192" t="s">
        <v>94</v>
      </c>
      <c r="G263" s="192" t="s">
        <v>94</v>
      </c>
      <c r="H263" s="192" t="s">
        <v>94</v>
      </c>
      <c r="I263" s="192" t="s">
        <v>94</v>
      </c>
      <c r="J263" s="192" t="s">
        <v>94</v>
      </c>
      <c r="K263" s="192" t="s">
        <v>94</v>
      </c>
    </row>
    <row r="264" spans="1:11" ht="20.100000000000001" customHeight="1" x14ac:dyDescent="0.35">
      <c r="A264" s="190" t="s">
        <v>393</v>
      </c>
      <c r="B264" s="212" t="s">
        <v>396</v>
      </c>
      <c r="C264" s="190" t="s">
        <v>94</v>
      </c>
      <c r="D264" s="190" t="s">
        <v>94</v>
      </c>
      <c r="E264" s="190" t="s">
        <v>94</v>
      </c>
      <c r="F264" s="190" t="s">
        <v>94</v>
      </c>
      <c r="G264" s="190" t="s">
        <v>94</v>
      </c>
      <c r="H264" s="190" t="s">
        <v>94</v>
      </c>
      <c r="I264" s="190" t="s">
        <v>94</v>
      </c>
      <c r="J264" s="190" t="s">
        <v>93</v>
      </c>
      <c r="K264" s="190" t="s">
        <v>94</v>
      </c>
    </row>
    <row r="265" spans="1:11" ht="20.100000000000001" customHeight="1" x14ac:dyDescent="0.35">
      <c r="A265" s="192" t="s">
        <v>393</v>
      </c>
      <c r="B265" s="215" t="s">
        <v>397</v>
      </c>
      <c r="C265" s="192" t="s">
        <v>94</v>
      </c>
      <c r="D265" s="192" t="s">
        <v>94</v>
      </c>
      <c r="E265" s="192" t="s">
        <v>94</v>
      </c>
      <c r="F265" s="192" t="s">
        <v>94</v>
      </c>
      <c r="G265" s="192" t="s">
        <v>94</v>
      </c>
      <c r="H265" s="192" t="s">
        <v>94</v>
      </c>
      <c r="I265" s="192" t="s">
        <v>94</v>
      </c>
      <c r="J265" s="192" t="s">
        <v>94</v>
      </c>
      <c r="K265" s="192" t="s">
        <v>94</v>
      </c>
    </row>
    <row r="266" spans="1:11" ht="20.100000000000001" customHeight="1" x14ac:dyDescent="0.35">
      <c r="A266" s="190" t="s">
        <v>393</v>
      </c>
      <c r="B266" s="212" t="s">
        <v>398</v>
      </c>
      <c r="C266" s="190" t="s">
        <v>94</v>
      </c>
      <c r="D266" s="190" t="s">
        <v>94</v>
      </c>
      <c r="E266" s="190" t="s">
        <v>94</v>
      </c>
      <c r="F266" s="190" t="s">
        <v>94</v>
      </c>
      <c r="G266" s="190" t="s">
        <v>94</v>
      </c>
      <c r="H266" s="190" t="s">
        <v>94</v>
      </c>
      <c r="I266" s="190" t="s">
        <v>94</v>
      </c>
      <c r="J266" s="190" t="s">
        <v>94</v>
      </c>
      <c r="K266" s="190" t="s">
        <v>94</v>
      </c>
    </row>
    <row r="267" spans="1:11" ht="20.100000000000001" customHeight="1" x14ac:dyDescent="0.35">
      <c r="A267" s="192" t="s">
        <v>393</v>
      </c>
      <c r="B267" s="215" t="s">
        <v>399</v>
      </c>
      <c r="C267" s="192" t="s">
        <v>94</v>
      </c>
      <c r="D267" s="192" t="s">
        <v>94</v>
      </c>
      <c r="E267" s="192" t="s">
        <v>94</v>
      </c>
      <c r="F267" s="192" t="s">
        <v>94</v>
      </c>
      <c r="G267" s="192" t="s">
        <v>94</v>
      </c>
      <c r="H267" s="192" t="s">
        <v>94</v>
      </c>
      <c r="I267" s="192" t="s">
        <v>94</v>
      </c>
      <c r="J267" s="192" t="s">
        <v>94</v>
      </c>
      <c r="K267" s="192" t="s">
        <v>94</v>
      </c>
    </row>
    <row r="268" spans="1:11" ht="20.100000000000001" customHeight="1" x14ac:dyDescent="0.35">
      <c r="A268" s="190" t="s">
        <v>393</v>
      </c>
      <c r="B268" s="212" t="s">
        <v>400</v>
      </c>
      <c r="C268" s="190" t="s">
        <v>94</v>
      </c>
      <c r="D268" s="190" t="s">
        <v>94</v>
      </c>
      <c r="E268" s="190" t="s">
        <v>94</v>
      </c>
      <c r="F268" s="190" t="s">
        <v>94</v>
      </c>
      <c r="G268" s="190" t="s">
        <v>94</v>
      </c>
      <c r="H268" s="190" t="s">
        <v>94</v>
      </c>
      <c r="I268" s="190" t="s">
        <v>94</v>
      </c>
      <c r="J268" s="190" t="s">
        <v>93</v>
      </c>
      <c r="K268" s="190" t="s">
        <v>94</v>
      </c>
    </row>
    <row r="269" spans="1:11" ht="20.100000000000001" customHeight="1" x14ac:dyDescent="0.35">
      <c r="A269" s="192" t="s">
        <v>393</v>
      </c>
      <c r="B269" s="215" t="s">
        <v>401</v>
      </c>
      <c r="C269" s="192" t="s">
        <v>94</v>
      </c>
      <c r="D269" s="192" t="s">
        <v>94</v>
      </c>
      <c r="E269" s="192" t="s">
        <v>94</v>
      </c>
      <c r="F269" s="192" t="s">
        <v>94</v>
      </c>
      <c r="G269" s="192" t="s">
        <v>94</v>
      </c>
      <c r="H269" s="192" t="s">
        <v>94</v>
      </c>
      <c r="I269" s="192" t="s">
        <v>94</v>
      </c>
      <c r="J269" s="192" t="s">
        <v>94</v>
      </c>
      <c r="K269" s="192" t="s">
        <v>94</v>
      </c>
    </row>
    <row r="270" spans="1:11" ht="20.100000000000001" customHeight="1" x14ac:dyDescent="0.35">
      <c r="A270" s="190" t="s">
        <v>393</v>
      </c>
      <c r="B270" s="212" t="s">
        <v>402</v>
      </c>
      <c r="C270" s="190" t="s">
        <v>94</v>
      </c>
      <c r="D270" s="190" t="s">
        <v>94</v>
      </c>
      <c r="E270" s="190" t="s">
        <v>94</v>
      </c>
      <c r="F270" s="190" t="s">
        <v>94</v>
      </c>
      <c r="G270" s="190" t="s">
        <v>94</v>
      </c>
      <c r="H270" s="190" t="s">
        <v>94</v>
      </c>
      <c r="I270" s="190" t="s">
        <v>94</v>
      </c>
      <c r="J270" s="190" t="s">
        <v>93</v>
      </c>
      <c r="K270" s="190" t="s">
        <v>94</v>
      </c>
    </row>
    <row r="271" spans="1:11" ht="20.100000000000001" customHeight="1" x14ac:dyDescent="0.35">
      <c r="A271" s="192" t="s">
        <v>403</v>
      </c>
      <c r="B271" s="215" t="s">
        <v>404</v>
      </c>
      <c r="C271" s="192" t="s">
        <v>94</v>
      </c>
      <c r="D271" s="192" t="s">
        <v>94</v>
      </c>
      <c r="E271" s="192" t="s">
        <v>94</v>
      </c>
      <c r="F271" s="192" t="s">
        <v>94</v>
      </c>
      <c r="G271" s="192" t="s">
        <v>94</v>
      </c>
      <c r="H271" s="192" t="s">
        <v>94</v>
      </c>
      <c r="I271" s="192" t="s">
        <v>94</v>
      </c>
      <c r="J271" s="192" t="s">
        <v>93</v>
      </c>
      <c r="K271" s="192" t="s">
        <v>94</v>
      </c>
    </row>
    <row r="272" spans="1:11" ht="20.100000000000001" customHeight="1" x14ac:dyDescent="0.35">
      <c r="A272" s="190" t="s">
        <v>403</v>
      </c>
      <c r="B272" s="212" t="s">
        <v>405</v>
      </c>
      <c r="C272" s="190" t="s">
        <v>94</v>
      </c>
      <c r="D272" s="190" t="s">
        <v>94</v>
      </c>
      <c r="E272" s="190" t="s">
        <v>94</v>
      </c>
      <c r="F272" s="190" t="s">
        <v>94</v>
      </c>
      <c r="G272" s="190" t="s">
        <v>94</v>
      </c>
      <c r="H272" s="190" t="s">
        <v>94</v>
      </c>
      <c r="I272" s="190" t="s">
        <v>94</v>
      </c>
      <c r="J272" s="190" t="s">
        <v>94</v>
      </c>
      <c r="K272" s="190" t="s">
        <v>94</v>
      </c>
    </row>
    <row r="273" spans="1:11" ht="20.100000000000001" customHeight="1" x14ac:dyDescent="0.35">
      <c r="A273" s="192" t="s">
        <v>403</v>
      </c>
      <c r="B273" s="215" t="s">
        <v>406</v>
      </c>
      <c r="C273" s="192" t="s">
        <v>94</v>
      </c>
      <c r="D273" s="192" t="s">
        <v>94</v>
      </c>
      <c r="E273" s="192" t="s">
        <v>94</v>
      </c>
      <c r="F273" s="192" t="s">
        <v>94</v>
      </c>
      <c r="G273" s="192" t="s">
        <v>94</v>
      </c>
      <c r="H273" s="192" t="s">
        <v>94</v>
      </c>
      <c r="I273" s="192" t="s">
        <v>94</v>
      </c>
      <c r="J273" s="192" t="s">
        <v>93</v>
      </c>
      <c r="K273" s="192" t="s">
        <v>94</v>
      </c>
    </row>
    <row r="274" spans="1:11" ht="20.100000000000001" customHeight="1" x14ac:dyDescent="0.35">
      <c r="A274" s="190" t="s">
        <v>403</v>
      </c>
      <c r="B274" s="212" t="s">
        <v>407</v>
      </c>
      <c r="C274" s="190" t="s">
        <v>94</v>
      </c>
      <c r="D274" s="190" t="s">
        <v>94</v>
      </c>
      <c r="E274" s="190" t="s">
        <v>94</v>
      </c>
      <c r="F274" s="190" t="s">
        <v>94</v>
      </c>
      <c r="G274" s="190" t="s">
        <v>94</v>
      </c>
      <c r="H274" s="190" t="s">
        <v>94</v>
      </c>
      <c r="I274" s="190" t="s">
        <v>93</v>
      </c>
      <c r="J274" s="190" t="s">
        <v>94</v>
      </c>
      <c r="K274" s="190" t="s">
        <v>94</v>
      </c>
    </row>
    <row r="275" spans="1:11" ht="20.100000000000001" customHeight="1" x14ac:dyDescent="0.35">
      <c r="A275" s="192" t="s">
        <v>403</v>
      </c>
      <c r="B275" s="215" t="s">
        <v>408</v>
      </c>
      <c r="C275" s="192" t="s">
        <v>94</v>
      </c>
      <c r="D275" s="192" t="s">
        <v>94</v>
      </c>
      <c r="E275" s="192" t="s">
        <v>94</v>
      </c>
      <c r="F275" s="192" t="s">
        <v>94</v>
      </c>
      <c r="G275" s="192" t="s">
        <v>94</v>
      </c>
      <c r="H275" s="192" t="s">
        <v>94</v>
      </c>
      <c r="I275" s="192" t="s">
        <v>94</v>
      </c>
      <c r="J275" s="192" t="s">
        <v>94</v>
      </c>
      <c r="K275" s="192" t="s">
        <v>94</v>
      </c>
    </row>
    <row r="276" spans="1:11" ht="20.100000000000001" customHeight="1" x14ac:dyDescent="0.35">
      <c r="A276" s="190" t="s">
        <v>403</v>
      </c>
      <c r="B276" s="212" t="s">
        <v>409</v>
      </c>
      <c r="C276" s="190" t="s">
        <v>94</v>
      </c>
      <c r="D276" s="190" t="s">
        <v>94</v>
      </c>
      <c r="E276" s="190" t="s">
        <v>94</v>
      </c>
      <c r="F276" s="190" t="s">
        <v>94</v>
      </c>
      <c r="G276" s="190" t="s">
        <v>94</v>
      </c>
      <c r="H276" s="190" t="s">
        <v>94</v>
      </c>
      <c r="I276" s="190" t="s">
        <v>93</v>
      </c>
      <c r="J276" s="190" t="s">
        <v>94</v>
      </c>
      <c r="K276" s="190" t="s">
        <v>94</v>
      </c>
    </row>
    <row r="277" spans="1:11" ht="20.100000000000001" customHeight="1" x14ac:dyDescent="0.35">
      <c r="A277" s="192" t="s">
        <v>403</v>
      </c>
      <c r="B277" s="215" t="s">
        <v>410</v>
      </c>
      <c r="C277" s="192" t="s">
        <v>94</v>
      </c>
      <c r="D277" s="192" t="s">
        <v>94</v>
      </c>
      <c r="E277" s="192" t="s">
        <v>94</v>
      </c>
      <c r="F277" s="192" t="s">
        <v>94</v>
      </c>
      <c r="G277" s="192" t="s">
        <v>94</v>
      </c>
      <c r="H277" s="192" t="s">
        <v>94</v>
      </c>
      <c r="I277" s="192" t="s">
        <v>93</v>
      </c>
      <c r="J277" s="192" t="s">
        <v>94</v>
      </c>
      <c r="K277" s="192" t="s">
        <v>94</v>
      </c>
    </row>
    <row r="278" spans="1:11" ht="20.100000000000001" customHeight="1" x14ac:dyDescent="0.35">
      <c r="A278" s="190" t="s">
        <v>403</v>
      </c>
      <c r="B278" s="212" t="s">
        <v>411</v>
      </c>
      <c r="C278" s="190" t="s">
        <v>94</v>
      </c>
      <c r="D278" s="190" t="s">
        <v>94</v>
      </c>
      <c r="E278" s="190" t="s">
        <v>94</v>
      </c>
      <c r="F278" s="190" t="s">
        <v>94</v>
      </c>
      <c r="G278" s="190" t="s">
        <v>94</v>
      </c>
      <c r="H278" s="190" t="s">
        <v>94</v>
      </c>
      <c r="I278" s="190" t="s">
        <v>93</v>
      </c>
      <c r="J278" s="190" t="s">
        <v>94</v>
      </c>
      <c r="K278" s="190" t="s">
        <v>94</v>
      </c>
    </row>
    <row r="279" spans="1:11" ht="20.100000000000001" customHeight="1" x14ac:dyDescent="0.35">
      <c r="A279" s="192" t="s">
        <v>403</v>
      </c>
      <c r="B279" s="215" t="s">
        <v>412</v>
      </c>
      <c r="C279" s="192" t="s">
        <v>94</v>
      </c>
      <c r="D279" s="192" t="s">
        <v>94</v>
      </c>
      <c r="E279" s="192" t="s">
        <v>94</v>
      </c>
      <c r="F279" s="192" t="s">
        <v>94</v>
      </c>
      <c r="G279" s="192" t="s">
        <v>94</v>
      </c>
      <c r="H279" s="192" t="s">
        <v>94</v>
      </c>
      <c r="I279" s="192" t="s">
        <v>93</v>
      </c>
      <c r="J279" s="192" t="s">
        <v>93</v>
      </c>
      <c r="K279" s="192" t="s">
        <v>94</v>
      </c>
    </row>
    <row r="280" spans="1:11" ht="20.100000000000001" customHeight="1" x14ac:dyDescent="0.35">
      <c r="A280" s="190" t="s">
        <v>403</v>
      </c>
      <c r="B280" s="212" t="s">
        <v>413</v>
      </c>
      <c r="C280" s="190" t="s">
        <v>94</v>
      </c>
      <c r="D280" s="190" t="s">
        <v>94</v>
      </c>
      <c r="E280" s="190" t="s">
        <v>94</v>
      </c>
      <c r="F280" s="190" t="s">
        <v>94</v>
      </c>
      <c r="G280" s="190" t="s">
        <v>94</v>
      </c>
      <c r="H280" s="190" t="s">
        <v>94</v>
      </c>
      <c r="I280" s="190" t="s">
        <v>93</v>
      </c>
      <c r="J280" s="190" t="s">
        <v>94</v>
      </c>
      <c r="K280" s="190" t="s">
        <v>94</v>
      </c>
    </row>
    <row r="281" spans="1:11" ht="20.100000000000001" customHeight="1" x14ac:dyDescent="0.35">
      <c r="A281" s="192" t="s">
        <v>403</v>
      </c>
      <c r="B281" s="215" t="s">
        <v>414</v>
      </c>
      <c r="C281" s="192" t="s">
        <v>94</v>
      </c>
      <c r="D281" s="192" t="s">
        <v>94</v>
      </c>
      <c r="E281" s="192" t="s">
        <v>94</v>
      </c>
      <c r="F281" s="192" t="s">
        <v>94</v>
      </c>
      <c r="G281" s="192" t="s">
        <v>94</v>
      </c>
      <c r="H281" s="192" t="s">
        <v>94</v>
      </c>
      <c r="I281" s="192" t="s">
        <v>94</v>
      </c>
      <c r="J281" s="192" t="s">
        <v>94</v>
      </c>
      <c r="K281" s="192" t="s">
        <v>94</v>
      </c>
    </row>
    <row r="282" spans="1:11" ht="20.100000000000001" customHeight="1" x14ac:dyDescent="0.35">
      <c r="A282" s="190" t="s">
        <v>403</v>
      </c>
      <c r="B282" s="212" t="s">
        <v>415</v>
      </c>
      <c r="C282" s="190" t="s">
        <v>94</v>
      </c>
      <c r="D282" s="190" t="s">
        <v>94</v>
      </c>
      <c r="E282" s="190" t="s">
        <v>94</v>
      </c>
      <c r="F282" s="190" t="s">
        <v>94</v>
      </c>
      <c r="G282" s="190" t="s">
        <v>94</v>
      </c>
      <c r="H282" s="190" t="s">
        <v>94</v>
      </c>
      <c r="I282" s="190" t="s">
        <v>93</v>
      </c>
      <c r="J282" s="190" t="s">
        <v>94</v>
      </c>
      <c r="K282" s="190" t="s">
        <v>93</v>
      </c>
    </row>
    <row r="283" spans="1:11" ht="20.100000000000001" customHeight="1" x14ac:dyDescent="0.35">
      <c r="A283" s="192" t="s">
        <v>403</v>
      </c>
      <c r="B283" s="215" t="s">
        <v>416</v>
      </c>
      <c r="C283" s="192" t="s">
        <v>94</v>
      </c>
      <c r="D283" s="192" t="s">
        <v>94</v>
      </c>
      <c r="E283" s="192" t="s">
        <v>94</v>
      </c>
      <c r="F283" s="192" t="s">
        <v>94</v>
      </c>
      <c r="G283" s="192" t="s">
        <v>94</v>
      </c>
      <c r="H283" s="192" t="s">
        <v>94</v>
      </c>
      <c r="I283" s="192" t="s">
        <v>94</v>
      </c>
      <c r="J283" s="192" t="s">
        <v>94</v>
      </c>
      <c r="K283" s="192" t="s">
        <v>94</v>
      </c>
    </row>
    <row r="284" spans="1:11" ht="20.100000000000001" customHeight="1" x14ac:dyDescent="0.35">
      <c r="A284" s="190" t="s">
        <v>403</v>
      </c>
      <c r="B284" s="212" t="s">
        <v>417</v>
      </c>
      <c r="C284" s="190" t="s">
        <v>94</v>
      </c>
      <c r="D284" s="190" t="s">
        <v>94</v>
      </c>
      <c r="E284" s="190" t="s">
        <v>94</v>
      </c>
      <c r="F284" s="190" t="s">
        <v>94</v>
      </c>
      <c r="G284" s="190" t="s">
        <v>94</v>
      </c>
      <c r="H284" s="190" t="s">
        <v>94</v>
      </c>
      <c r="I284" s="190" t="s">
        <v>93</v>
      </c>
      <c r="J284" s="190" t="s">
        <v>93</v>
      </c>
      <c r="K284" s="190" t="s">
        <v>94</v>
      </c>
    </row>
    <row r="285" spans="1:11" ht="20.100000000000001" customHeight="1" x14ac:dyDescent="0.35">
      <c r="A285" s="192" t="s">
        <v>403</v>
      </c>
      <c r="B285" s="215" t="s">
        <v>418</v>
      </c>
      <c r="C285" s="192" t="s">
        <v>94</v>
      </c>
      <c r="D285" s="192" t="s">
        <v>94</v>
      </c>
      <c r="E285" s="192" t="s">
        <v>94</v>
      </c>
      <c r="F285" s="192" t="s">
        <v>94</v>
      </c>
      <c r="G285" s="192" t="s">
        <v>94</v>
      </c>
      <c r="H285" s="192" t="s">
        <v>94</v>
      </c>
      <c r="I285" s="192" t="s">
        <v>94</v>
      </c>
      <c r="J285" s="192" t="s">
        <v>94</v>
      </c>
      <c r="K285" s="192" t="s">
        <v>94</v>
      </c>
    </row>
    <row r="286" spans="1:11" ht="20.100000000000001" customHeight="1" x14ac:dyDescent="0.35">
      <c r="A286" s="190" t="s">
        <v>403</v>
      </c>
      <c r="B286" s="212" t="s">
        <v>419</v>
      </c>
      <c r="C286" s="190" t="s">
        <v>94</v>
      </c>
      <c r="D286" s="190" t="s">
        <v>94</v>
      </c>
      <c r="E286" s="190" t="s">
        <v>94</v>
      </c>
      <c r="F286" s="190" t="s">
        <v>94</v>
      </c>
      <c r="G286" s="190" t="s">
        <v>94</v>
      </c>
      <c r="H286" s="190" t="s">
        <v>94</v>
      </c>
      <c r="I286" s="190" t="s">
        <v>94</v>
      </c>
      <c r="J286" s="190" t="s">
        <v>94</v>
      </c>
      <c r="K286" s="190" t="s">
        <v>94</v>
      </c>
    </row>
    <row r="287" spans="1:11" ht="20.100000000000001" customHeight="1" x14ac:dyDescent="0.35">
      <c r="A287" s="192" t="s">
        <v>403</v>
      </c>
      <c r="B287" s="215" t="s">
        <v>420</v>
      </c>
      <c r="C287" s="192" t="s">
        <v>94</v>
      </c>
      <c r="D287" s="192" t="s">
        <v>94</v>
      </c>
      <c r="E287" s="192" t="s">
        <v>94</v>
      </c>
      <c r="F287" s="192" t="s">
        <v>94</v>
      </c>
      <c r="G287" s="192" t="s">
        <v>94</v>
      </c>
      <c r="H287" s="192" t="s">
        <v>94</v>
      </c>
      <c r="I287" s="192" t="s">
        <v>94</v>
      </c>
      <c r="J287" s="192" t="s">
        <v>94</v>
      </c>
      <c r="K287" s="192" t="s">
        <v>94</v>
      </c>
    </row>
    <row r="288" spans="1:11" ht="20.100000000000001" customHeight="1" x14ac:dyDescent="0.35">
      <c r="A288" s="190" t="s">
        <v>403</v>
      </c>
      <c r="B288" s="212" t="s">
        <v>421</v>
      </c>
      <c r="C288" s="190" t="s">
        <v>94</v>
      </c>
      <c r="D288" s="190" t="s">
        <v>94</v>
      </c>
      <c r="E288" s="190" t="s">
        <v>94</v>
      </c>
      <c r="F288" s="190" t="s">
        <v>94</v>
      </c>
      <c r="G288" s="190" t="s">
        <v>94</v>
      </c>
      <c r="H288" s="190" t="s">
        <v>94</v>
      </c>
      <c r="I288" s="190" t="s">
        <v>94</v>
      </c>
      <c r="J288" s="190" t="s">
        <v>93</v>
      </c>
      <c r="K288" s="190" t="s">
        <v>94</v>
      </c>
    </row>
    <row r="289" spans="1:11" ht="20.100000000000001" customHeight="1" x14ac:dyDescent="0.35">
      <c r="A289" s="192" t="s">
        <v>403</v>
      </c>
      <c r="B289" s="215" t="s">
        <v>422</v>
      </c>
      <c r="C289" s="192" t="s">
        <v>94</v>
      </c>
      <c r="D289" s="192" t="s">
        <v>94</v>
      </c>
      <c r="E289" s="192" t="s">
        <v>94</v>
      </c>
      <c r="F289" s="192" t="s">
        <v>94</v>
      </c>
      <c r="G289" s="192" t="s">
        <v>93</v>
      </c>
      <c r="H289" s="192" t="s">
        <v>94</v>
      </c>
      <c r="I289" s="192" t="s">
        <v>94</v>
      </c>
      <c r="J289" s="192" t="s">
        <v>94</v>
      </c>
      <c r="K289" s="192" t="s">
        <v>94</v>
      </c>
    </row>
    <row r="290" spans="1:11" ht="20.100000000000001" customHeight="1" x14ac:dyDescent="0.35">
      <c r="A290" s="190" t="s">
        <v>403</v>
      </c>
      <c r="B290" s="212" t="s">
        <v>423</v>
      </c>
      <c r="C290" s="190" t="s">
        <v>94</v>
      </c>
      <c r="D290" s="190" t="s">
        <v>94</v>
      </c>
      <c r="E290" s="190" t="s">
        <v>93</v>
      </c>
      <c r="F290" s="190" t="s">
        <v>94</v>
      </c>
      <c r="G290" s="190" t="s">
        <v>94</v>
      </c>
      <c r="H290" s="190" t="s">
        <v>94</v>
      </c>
      <c r="I290" s="190" t="s">
        <v>94</v>
      </c>
      <c r="J290" s="190" t="s">
        <v>93</v>
      </c>
      <c r="K290" s="190" t="s">
        <v>94</v>
      </c>
    </row>
    <row r="291" spans="1:11" ht="20.100000000000001" customHeight="1" x14ac:dyDescent="0.35">
      <c r="A291" s="192" t="s">
        <v>403</v>
      </c>
      <c r="B291" s="215" t="s">
        <v>424</v>
      </c>
      <c r="C291" s="192" t="s">
        <v>94</v>
      </c>
      <c r="D291" s="192" t="s">
        <v>94</v>
      </c>
      <c r="E291" s="192" t="s">
        <v>94</v>
      </c>
      <c r="F291" s="192" t="s">
        <v>94</v>
      </c>
      <c r="G291" s="192" t="s">
        <v>94</v>
      </c>
      <c r="H291" s="192" t="s">
        <v>94</v>
      </c>
      <c r="I291" s="192" t="s">
        <v>93</v>
      </c>
      <c r="J291" s="192" t="s">
        <v>93</v>
      </c>
      <c r="K291" s="192" t="s">
        <v>94</v>
      </c>
    </row>
    <row r="292" spans="1:11" ht="20.100000000000001" customHeight="1" x14ac:dyDescent="0.35">
      <c r="A292" s="190" t="s">
        <v>403</v>
      </c>
      <c r="B292" s="212" t="s">
        <v>425</v>
      </c>
      <c r="C292" s="190" t="s">
        <v>94</v>
      </c>
      <c r="D292" s="190" t="s">
        <v>94</v>
      </c>
      <c r="E292" s="190" t="s">
        <v>94</v>
      </c>
      <c r="F292" s="190" t="s">
        <v>94</v>
      </c>
      <c r="G292" s="190" t="s">
        <v>94</v>
      </c>
      <c r="H292" s="190" t="s">
        <v>94</v>
      </c>
      <c r="I292" s="190" t="s">
        <v>93</v>
      </c>
      <c r="J292" s="190" t="s">
        <v>93</v>
      </c>
      <c r="K292" s="190" t="s">
        <v>94</v>
      </c>
    </row>
    <row r="293" spans="1:11" ht="20.100000000000001" customHeight="1" x14ac:dyDescent="0.35">
      <c r="A293" s="192" t="s">
        <v>403</v>
      </c>
      <c r="B293" s="215" t="s">
        <v>426</v>
      </c>
      <c r="C293" s="192" t="s">
        <v>94</v>
      </c>
      <c r="D293" s="192" t="s">
        <v>94</v>
      </c>
      <c r="E293" s="192" t="s">
        <v>94</v>
      </c>
      <c r="F293" s="192" t="s">
        <v>94</v>
      </c>
      <c r="G293" s="192" t="s">
        <v>94</v>
      </c>
      <c r="H293" s="192" t="s">
        <v>94</v>
      </c>
      <c r="I293" s="192" t="s">
        <v>94</v>
      </c>
      <c r="J293" s="192" t="s">
        <v>93</v>
      </c>
      <c r="K293" s="192" t="s">
        <v>94</v>
      </c>
    </row>
    <row r="294" spans="1:11" ht="20.100000000000001" customHeight="1" x14ac:dyDescent="0.35">
      <c r="A294" s="190" t="s">
        <v>403</v>
      </c>
      <c r="B294" s="212" t="s">
        <v>427</v>
      </c>
      <c r="C294" s="190" t="s">
        <v>94</v>
      </c>
      <c r="D294" s="190" t="s">
        <v>94</v>
      </c>
      <c r="E294" s="190" t="s">
        <v>94</v>
      </c>
      <c r="F294" s="190" t="s">
        <v>94</v>
      </c>
      <c r="G294" s="190" t="s">
        <v>94</v>
      </c>
      <c r="H294" s="190" t="s">
        <v>94</v>
      </c>
      <c r="I294" s="190" t="s">
        <v>94</v>
      </c>
      <c r="J294" s="190" t="s">
        <v>93</v>
      </c>
      <c r="K294" s="190" t="s">
        <v>94</v>
      </c>
    </row>
    <row r="295" spans="1:11" ht="20.100000000000001" customHeight="1" x14ac:dyDescent="0.35">
      <c r="A295" s="192" t="s">
        <v>403</v>
      </c>
      <c r="B295" s="215" t="s">
        <v>428</v>
      </c>
      <c r="C295" s="192" t="s">
        <v>94</v>
      </c>
      <c r="D295" s="192" t="s">
        <v>94</v>
      </c>
      <c r="E295" s="192" t="s">
        <v>94</v>
      </c>
      <c r="F295" s="192" t="s">
        <v>94</v>
      </c>
      <c r="G295" s="192" t="s">
        <v>94</v>
      </c>
      <c r="H295" s="192" t="s">
        <v>94</v>
      </c>
      <c r="I295" s="192" t="s">
        <v>94</v>
      </c>
      <c r="J295" s="192" t="s">
        <v>94</v>
      </c>
      <c r="K295" s="192" t="s">
        <v>94</v>
      </c>
    </row>
    <row r="296" spans="1:11" ht="20.100000000000001" customHeight="1" x14ac:dyDescent="0.35">
      <c r="A296" s="190" t="s">
        <v>429</v>
      </c>
      <c r="B296" s="212" t="s">
        <v>430</v>
      </c>
      <c r="C296" s="190" t="s">
        <v>94</v>
      </c>
      <c r="D296" s="190" t="s">
        <v>94</v>
      </c>
      <c r="E296" s="190" t="s">
        <v>94</v>
      </c>
      <c r="F296" s="190" t="s">
        <v>94</v>
      </c>
      <c r="G296" s="190" t="s">
        <v>94</v>
      </c>
      <c r="H296" s="190" t="s">
        <v>94</v>
      </c>
      <c r="I296" s="190" t="s">
        <v>93</v>
      </c>
      <c r="J296" s="190" t="s">
        <v>93</v>
      </c>
      <c r="K296" s="190" t="s">
        <v>94</v>
      </c>
    </row>
    <row r="297" spans="1:11" ht="20.100000000000001" customHeight="1" x14ac:dyDescent="0.35">
      <c r="A297" s="192" t="s">
        <v>429</v>
      </c>
      <c r="B297" s="215" t="s">
        <v>431</v>
      </c>
      <c r="C297" s="192" t="s">
        <v>94</v>
      </c>
      <c r="D297" s="192" t="s">
        <v>94</v>
      </c>
      <c r="E297" s="192" t="s">
        <v>94</v>
      </c>
      <c r="F297" s="192" t="s">
        <v>94</v>
      </c>
      <c r="G297" s="192" t="s">
        <v>94</v>
      </c>
      <c r="H297" s="192" t="s">
        <v>94</v>
      </c>
      <c r="I297" s="192" t="s">
        <v>93</v>
      </c>
      <c r="J297" s="192" t="s">
        <v>94</v>
      </c>
      <c r="K297" s="192" t="s">
        <v>94</v>
      </c>
    </row>
    <row r="298" spans="1:11" ht="20.100000000000001" customHeight="1" x14ac:dyDescent="0.35">
      <c r="A298" s="190" t="s">
        <v>429</v>
      </c>
      <c r="B298" s="212" t="s">
        <v>432</v>
      </c>
      <c r="C298" s="190" t="s">
        <v>94</v>
      </c>
      <c r="D298" s="190" t="s">
        <v>94</v>
      </c>
      <c r="E298" s="190" t="s">
        <v>94</v>
      </c>
      <c r="F298" s="190" t="s">
        <v>94</v>
      </c>
      <c r="G298" s="190" t="s">
        <v>94</v>
      </c>
      <c r="H298" s="190" t="s">
        <v>94</v>
      </c>
      <c r="I298" s="190" t="s">
        <v>94</v>
      </c>
      <c r="J298" s="190" t="s">
        <v>94</v>
      </c>
      <c r="K298" s="190" t="s">
        <v>94</v>
      </c>
    </row>
    <row r="299" spans="1:11" ht="20.100000000000001" customHeight="1" x14ac:dyDescent="0.35">
      <c r="A299" s="192" t="s">
        <v>429</v>
      </c>
      <c r="B299" s="215" t="s">
        <v>433</v>
      </c>
      <c r="C299" s="192" t="s">
        <v>94</v>
      </c>
      <c r="D299" s="192" t="s">
        <v>94</v>
      </c>
      <c r="E299" s="192" t="s">
        <v>94</v>
      </c>
      <c r="F299" s="192" t="s">
        <v>94</v>
      </c>
      <c r="G299" s="192" t="s">
        <v>94</v>
      </c>
      <c r="H299" s="192" t="s">
        <v>94</v>
      </c>
      <c r="I299" s="192" t="s">
        <v>94</v>
      </c>
      <c r="J299" s="192" t="s">
        <v>94</v>
      </c>
      <c r="K299" s="192" t="s">
        <v>94</v>
      </c>
    </row>
    <row r="300" spans="1:11" ht="20.100000000000001" customHeight="1" x14ac:dyDescent="0.35">
      <c r="A300" s="190" t="s">
        <v>429</v>
      </c>
      <c r="B300" s="212" t="s">
        <v>434</v>
      </c>
      <c r="C300" s="190" t="s">
        <v>94</v>
      </c>
      <c r="D300" s="190" t="s">
        <v>94</v>
      </c>
      <c r="E300" s="190" t="s">
        <v>94</v>
      </c>
      <c r="F300" s="190" t="s">
        <v>94</v>
      </c>
      <c r="G300" s="190" t="s">
        <v>94</v>
      </c>
      <c r="H300" s="190" t="s">
        <v>94</v>
      </c>
      <c r="I300" s="190" t="s">
        <v>93</v>
      </c>
      <c r="J300" s="190" t="s">
        <v>94</v>
      </c>
      <c r="K300" s="190" t="s">
        <v>94</v>
      </c>
    </row>
    <row r="301" spans="1:11" ht="20.100000000000001" customHeight="1" x14ac:dyDescent="0.35">
      <c r="A301" s="192" t="s">
        <v>429</v>
      </c>
      <c r="B301" s="215" t="s">
        <v>435</v>
      </c>
      <c r="C301" s="192" t="s">
        <v>94</v>
      </c>
      <c r="D301" s="192" t="s">
        <v>94</v>
      </c>
      <c r="E301" s="192" t="s">
        <v>94</v>
      </c>
      <c r="F301" s="192" t="s">
        <v>94</v>
      </c>
      <c r="G301" s="192" t="s">
        <v>94</v>
      </c>
      <c r="H301" s="192" t="s">
        <v>94</v>
      </c>
      <c r="I301" s="192" t="s">
        <v>94</v>
      </c>
      <c r="J301" s="192" t="s">
        <v>93</v>
      </c>
      <c r="K301" s="192" t="s">
        <v>94</v>
      </c>
    </row>
    <row r="302" spans="1:11" ht="20.100000000000001" customHeight="1" x14ac:dyDescent="0.35">
      <c r="A302" s="190" t="s">
        <v>436</v>
      </c>
      <c r="B302" s="212" t="s">
        <v>437</v>
      </c>
      <c r="C302" s="190" t="s">
        <v>94</v>
      </c>
      <c r="D302" s="190" t="s">
        <v>94</v>
      </c>
      <c r="E302" s="190" t="s">
        <v>94</v>
      </c>
      <c r="F302" s="190" t="s">
        <v>94</v>
      </c>
      <c r="G302" s="190" t="s">
        <v>94</v>
      </c>
      <c r="H302" s="190" t="s">
        <v>94</v>
      </c>
      <c r="I302" s="190" t="s">
        <v>94</v>
      </c>
      <c r="J302" s="190" t="s">
        <v>94</v>
      </c>
      <c r="K302" s="190" t="s">
        <v>93</v>
      </c>
    </row>
    <row r="303" spans="1:11" ht="20.100000000000001" customHeight="1" x14ac:dyDescent="0.35">
      <c r="A303" s="192" t="s">
        <v>438</v>
      </c>
      <c r="B303" s="215" t="s">
        <v>439</v>
      </c>
      <c r="C303" s="192" t="s">
        <v>93</v>
      </c>
      <c r="D303" s="192" t="s">
        <v>94</v>
      </c>
      <c r="E303" s="192" t="s">
        <v>94</v>
      </c>
      <c r="F303" s="192" t="s">
        <v>94</v>
      </c>
      <c r="G303" s="192" t="s">
        <v>94</v>
      </c>
      <c r="H303" s="192" t="s">
        <v>94</v>
      </c>
      <c r="I303" s="192" t="s">
        <v>93</v>
      </c>
      <c r="J303" s="192" t="s">
        <v>93</v>
      </c>
      <c r="K303" s="192" t="s">
        <v>94</v>
      </c>
    </row>
    <row r="304" spans="1:11" ht="20.100000000000001" customHeight="1" x14ac:dyDescent="0.35">
      <c r="A304" s="190" t="s">
        <v>438</v>
      </c>
      <c r="B304" s="212" t="s">
        <v>440</v>
      </c>
      <c r="C304" s="190" t="s">
        <v>94</v>
      </c>
      <c r="D304" s="190" t="s">
        <v>94</v>
      </c>
      <c r="E304" s="190" t="s">
        <v>94</v>
      </c>
      <c r="F304" s="190" t="s">
        <v>94</v>
      </c>
      <c r="G304" s="190" t="s">
        <v>94</v>
      </c>
      <c r="H304" s="190" t="s">
        <v>94</v>
      </c>
      <c r="I304" s="190" t="s">
        <v>94</v>
      </c>
      <c r="J304" s="190" t="s">
        <v>94</v>
      </c>
      <c r="K304" s="190" t="s">
        <v>94</v>
      </c>
    </row>
    <row r="305" spans="1:11" ht="20.100000000000001" customHeight="1" x14ac:dyDescent="0.35">
      <c r="A305" s="192" t="s">
        <v>438</v>
      </c>
      <c r="B305" s="215" t="s">
        <v>441</v>
      </c>
      <c r="C305" s="192" t="s">
        <v>94</v>
      </c>
      <c r="D305" s="192" t="s">
        <v>94</v>
      </c>
      <c r="E305" s="192" t="s">
        <v>94</v>
      </c>
      <c r="F305" s="192" t="s">
        <v>94</v>
      </c>
      <c r="G305" s="192" t="s">
        <v>94</v>
      </c>
      <c r="H305" s="192" t="s">
        <v>94</v>
      </c>
      <c r="I305" s="192" t="s">
        <v>94</v>
      </c>
      <c r="J305" s="192" t="s">
        <v>94</v>
      </c>
      <c r="K305" s="192" t="s">
        <v>94</v>
      </c>
    </row>
    <row r="306" spans="1:11" ht="20.100000000000001" customHeight="1" x14ac:dyDescent="0.35">
      <c r="A306" s="190" t="s">
        <v>438</v>
      </c>
      <c r="B306" s="212" t="s">
        <v>442</v>
      </c>
      <c r="C306" s="190" t="s">
        <v>94</v>
      </c>
      <c r="D306" s="190" t="s">
        <v>94</v>
      </c>
      <c r="E306" s="190" t="s">
        <v>94</v>
      </c>
      <c r="F306" s="190" t="s">
        <v>94</v>
      </c>
      <c r="G306" s="190" t="s">
        <v>94</v>
      </c>
      <c r="H306" s="190" t="s">
        <v>94</v>
      </c>
      <c r="I306" s="190" t="s">
        <v>94</v>
      </c>
      <c r="J306" s="190" t="s">
        <v>93</v>
      </c>
      <c r="K306" s="190" t="s">
        <v>94</v>
      </c>
    </row>
    <row r="307" spans="1:11" ht="20.100000000000001" customHeight="1" x14ac:dyDescent="0.35">
      <c r="A307" s="192" t="s">
        <v>438</v>
      </c>
      <c r="B307" s="215" t="s">
        <v>443</v>
      </c>
      <c r="C307" s="192" t="s">
        <v>93</v>
      </c>
      <c r="D307" s="192" t="s">
        <v>94</v>
      </c>
      <c r="E307" s="192" t="s">
        <v>93</v>
      </c>
      <c r="F307" s="192" t="s">
        <v>94</v>
      </c>
      <c r="G307" s="192" t="s">
        <v>94</v>
      </c>
      <c r="H307" s="192" t="s">
        <v>94</v>
      </c>
      <c r="I307" s="192" t="s">
        <v>93</v>
      </c>
      <c r="J307" s="192" t="s">
        <v>94</v>
      </c>
      <c r="K307" s="192" t="s">
        <v>94</v>
      </c>
    </row>
    <row r="308" spans="1:11" ht="20.100000000000001" customHeight="1" x14ac:dyDescent="0.35">
      <c r="A308" s="190" t="s">
        <v>438</v>
      </c>
      <c r="B308" s="212" t="s">
        <v>444</v>
      </c>
      <c r="C308" s="190" t="s">
        <v>94</v>
      </c>
      <c r="D308" s="190" t="s">
        <v>94</v>
      </c>
      <c r="E308" s="190" t="s">
        <v>94</v>
      </c>
      <c r="F308" s="190" t="s">
        <v>94</v>
      </c>
      <c r="G308" s="190" t="s">
        <v>93</v>
      </c>
      <c r="H308" s="190" t="s">
        <v>94</v>
      </c>
      <c r="I308" s="190" t="s">
        <v>94</v>
      </c>
      <c r="J308" s="190" t="s">
        <v>93</v>
      </c>
      <c r="K308" s="190" t="s">
        <v>94</v>
      </c>
    </row>
    <row r="309" spans="1:11" ht="20.100000000000001" customHeight="1" x14ac:dyDescent="0.35">
      <c r="A309" s="192" t="s">
        <v>445</v>
      </c>
      <c r="B309" s="215" t="s">
        <v>446</v>
      </c>
      <c r="C309" s="192" t="s">
        <v>94</v>
      </c>
      <c r="D309" s="192" t="s">
        <v>94</v>
      </c>
      <c r="E309" s="192" t="s">
        <v>94</v>
      </c>
      <c r="F309" s="192" t="s">
        <v>94</v>
      </c>
      <c r="G309" s="192" t="s">
        <v>94</v>
      </c>
      <c r="H309" s="192" t="s">
        <v>94</v>
      </c>
      <c r="I309" s="192" t="s">
        <v>93</v>
      </c>
      <c r="J309" s="192" t="s">
        <v>93</v>
      </c>
      <c r="K309" s="192" t="s">
        <v>94</v>
      </c>
    </row>
    <row r="310" spans="1:11" ht="20.100000000000001" customHeight="1" x14ac:dyDescent="0.35">
      <c r="A310" s="190" t="s">
        <v>445</v>
      </c>
      <c r="B310" s="212" t="s">
        <v>447</v>
      </c>
      <c r="C310" s="190" t="s">
        <v>94</v>
      </c>
      <c r="D310" s="190" t="s">
        <v>94</v>
      </c>
      <c r="E310" s="190" t="s">
        <v>94</v>
      </c>
      <c r="F310" s="190" t="s">
        <v>94</v>
      </c>
      <c r="G310" s="190" t="s">
        <v>94</v>
      </c>
      <c r="H310" s="190" t="s">
        <v>94</v>
      </c>
      <c r="I310" s="190" t="s">
        <v>93</v>
      </c>
      <c r="J310" s="190" t="s">
        <v>94</v>
      </c>
      <c r="K310" s="190" t="s">
        <v>94</v>
      </c>
    </row>
    <row r="311" spans="1:11" ht="20.100000000000001" customHeight="1" x14ac:dyDescent="0.35">
      <c r="A311" s="192" t="s">
        <v>445</v>
      </c>
      <c r="B311" s="215" t="s">
        <v>448</v>
      </c>
      <c r="C311" s="192" t="s">
        <v>94</v>
      </c>
      <c r="D311" s="192" t="s">
        <v>94</v>
      </c>
      <c r="E311" s="192" t="s">
        <v>94</v>
      </c>
      <c r="F311" s="192" t="s">
        <v>94</v>
      </c>
      <c r="G311" s="192" t="s">
        <v>94</v>
      </c>
      <c r="H311" s="192" t="s">
        <v>94</v>
      </c>
      <c r="I311" s="192" t="s">
        <v>93</v>
      </c>
      <c r="J311" s="192" t="s">
        <v>93</v>
      </c>
      <c r="K311" s="192" t="s">
        <v>94</v>
      </c>
    </row>
    <row r="312" spans="1:11" ht="20.100000000000001" customHeight="1" x14ac:dyDescent="0.35">
      <c r="A312" s="190" t="s">
        <v>445</v>
      </c>
      <c r="B312" s="212" t="s">
        <v>449</v>
      </c>
      <c r="C312" s="190" t="s">
        <v>94</v>
      </c>
      <c r="D312" s="190" t="s">
        <v>94</v>
      </c>
      <c r="E312" s="190" t="s">
        <v>94</v>
      </c>
      <c r="F312" s="190" t="s">
        <v>94</v>
      </c>
      <c r="G312" s="190" t="s">
        <v>94</v>
      </c>
      <c r="H312" s="190" t="s">
        <v>94</v>
      </c>
      <c r="I312" s="190" t="s">
        <v>93</v>
      </c>
      <c r="J312" s="190" t="s">
        <v>93</v>
      </c>
      <c r="K312" s="190" t="s">
        <v>94</v>
      </c>
    </row>
    <row r="313" spans="1:11" ht="20.100000000000001" customHeight="1" x14ac:dyDescent="0.35">
      <c r="A313" s="192" t="s">
        <v>445</v>
      </c>
      <c r="B313" s="215" t="s">
        <v>450</v>
      </c>
      <c r="C313" s="192" t="s">
        <v>94</v>
      </c>
      <c r="D313" s="192" t="s">
        <v>94</v>
      </c>
      <c r="E313" s="192" t="s">
        <v>94</v>
      </c>
      <c r="F313" s="192" t="s">
        <v>94</v>
      </c>
      <c r="G313" s="192" t="s">
        <v>94</v>
      </c>
      <c r="H313" s="192" t="s">
        <v>94</v>
      </c>
      <c r="I313" s="192" t="s">
        <v>94</v>
      </c>
      <c r="J313" s="192" t="s">
        <v>94</v>
      </c>
      <c r="K313" s="192" t="s">
        <v>94</v>
      </c>
    </row>
    <row r="314" spans="1:11" ht="20.100000000000001" customHeight="1" x14ac:dyDescent="0.35">
      <c r="A314" s="190" t="s">
        <v>445</v>
      </c>
      <c r="B314" s="212" t="s">
        <v>451</v>
      </c>
      <c r="C314" s="190" t="s">
        <v>94</v>
      </c>
      <c r="D314" s="190" t="s">
        <v>94</v>
      </c>
      <c r="E314" s="190" t="s">
        <v>94</v>
      </c>
      <c r="F314" s="190" t="s">
        <v>94</v>
      </c>
      <c r="G314" s="190" t="s">
        <v>94</v>
      </c>
      <c r="H314" s="190" t="s">
        <v>94</v>
      </c>
      <c r="I314" s="190" t="s">
        <v>94</v>
      </c>
      <c r="J314" s="190" t="s">
        <v>94</v>
      </c>
      <c r="K314" s="190" t="s">
        <v>94</v>
      </c>
    </row>
    <row r="315" spans="1:11" ht="20.100000000000001" customHeight="1" x14ac:dyDescent="0.35">
      <c r="A315" s="192" t="s">
        <v>445</v>
      </c>
      <c r="B315" s="215" t="s">
        <v>452</v>
      </c>
      <c r="C315" s="192" t="s">
        <v>94</v>
      </c>
      <c r="D315" s="192" t="s">
        <v>94</v>
      </c>
      <c r="E315" s="192" t="s">
        <v>94</v>
      </c>
      <c r="F315" s="192" t="s">
        <v>94</v>
      </c>
      <c r="G315" s="192" t="s">
        <v>94</v>
      </c>
      <c r="H315" s="192" t="s">
        <v>94</v>
      </c>
      <c r="I315" s="192" t="s">
        <v>93</v>
      </c>
      <c r="J315" s="192" t="s">
        <v>94</v>
      </c>
      <c r="K315" s="192" t="s">
        <v>94</v>
      </c>
    </row>
    <row r="316" spans="1:11" ht="20.100000000000001" customHeight="1" x14ac:dyDescent="0.35">
      <c r="A316" s="190" t="s">
        <v>445</v>
      </c>
      <c r="B316" s="212" t="s">
        <v>453</v>
      </c>
      <c r="C316" s="190" t="s">
        <v>93</v>
      </c>
      <c r="D316" s="190" t="s">
        <v>94</v>
      </c>
      <c r="E316" s="190" t="s">
        <v>94</v>
      </c>
      <c r="F316" s="190" t="s">
        <v>94</v>
      </c>
      <c r="G316" s="190" t="s">
        <v>94</v>
      </c>
      <c r="H316" s="190" t="s">
        <v>94</v>
      </c>
      <c r="I316" s="190" t="s">
        <v>93</v>
      </c>
      <c r="J316" s="190" t="s">
        <v>93</v>
      </c>
      <c r="K316" s="190" t="s">
        <v>93</v>
      </c>
    </row>
    <row r="317" spans="1:11" ht="20.100000000000001" customHeight="1" x14ac:dyDescent="0.35">
      <c r="A317" s="192" t="s">
        <v>445</v>
      </c>
      <c r="B317" s="215" t="s">
        <v>454</v>
      </c>
      <c r="C317" s="192" t="s">
        <v>94</v>
      </c>
      <c r="D317" s="192" t="s">
        <v>94</v>
      </c>
      <c r="E317" s="192" t="s">
        <v>94</v>
      </c>
      <c r="F317" s="192" t="s">
        <v>94</v>
      </c>
      <c r="G317" s="192" t="s">
        <v>94</v>
      </c>
      <c r="H317" s="192" t="s">
        <v>94</v>
      </c>
      <c r="I317" s="192" t="s">
        <v>94</v>
      </c>
      <c r="J317" s="192" t="s">
        <v>93</v>
      </c>
      <c r="K317" s="192" t="s">
        <v>94</v>
      </c>
    </row>
    <row r="318" spans="1:11" ht="20.100000000000001" customHeight="1" x14ac:dyDescent="0.35">
      <c r="A318" s="190" t="s">
        <v>445</v>
      </c>
      <c r="B318" s="212" t="s">
        <v>455</v>
      </c>
      <c r="C318" s="190" t="s">
        <v>94</v>
      </c>
      <c r="D318" s="190" t="s">
        <v>94</v>
      </c>
      <c r="E318" s="190" t="s">
        <v>94</v>
      </c>
      <c r="F318" s="190" t="s">
        <v>94</v>
      </c>
      <c r="G318" s="190" t="s">
        <v>94</v>
      </c>
      <c r="H318" s="190" t="s">
        <v>94</v>
      </c>
      <c r="I318" s="190" t="s">
        <v>94</v>
      </c>
      <c r="J318" s="190" t="s">
        <v>94</v>
      </c>
      <c r="K318" s="190" t="s">
        <v>94</v>
      </c>
    </row>
    <row r="319" spans="1:11" ht="20.100000000000001" customHeight="1" x14ac:dyDescent="0.35">
      <c r="A319" s="192" t="s">
        <v>456</v>
      </c>
      <c r="B319" s="215" t="s">
        <v>457</v>
      </c>
      <c r="C319" s="192" t="s">
        <v>94</v>
      </c>
      <c r="D319" s="192" t="s">
        <v>94</v>
      </c>
      <c r="E319" s="192" t="s">
        <v>94</v>
      </c>
      <c r="F319" s="192" t="s">
        <v>94</v>
      </c>
      <c r="G319" s="192" t="s">
        <v>94</v>
      </c>
      <c r="H319" s="192" t="s">
        <v>94</v>
      </c>
      <c r="I319" s="192" t="s">
        <v>94</v>
      </c>
      <c r="J319" s="192" t="s">
        <v>93</v>
      </c>
      <c r="K319" s="192" t="s">
        <v>94</v>
      </c>
    </row>
    <row r="320" spans="1:11" ht="20.100000000000001" customHeight="1" x14ac:dyDescent="0.35">
      <c r="A320" s="190" t="s">
        <v>456</v>
      </c>
      <c r="B320" s="212" t="s">
        <v>458</v>
      </c>
      <c r="C320" s="190" t="s">
        <v>94</v>
      </c>
      <c r="D320" s="190" t="s">
        <v>94</v>
      </c>
      <c r="E320" s="190" t="s">
        <v>94</v>
      </c>
      <c r="F320" s="190" t="s">
        <v>94</v>
      </c>
      <c r="G320" s="190" t="s">
        <v>94</v>
      </c>
      <c r="H320" s="190" t="s">
        <v>94</v>
      </c>
      <c r="I320" s="190" t="s">
        <v>94</v>
      </c>
      <c r="J320" s="190" t="s">
        <v>94</v>
      </c>
      <c r="K320" s="190" t="s">
        <v>94</v>
      </c>
    </row>
    <row r="321" spans="1:11" ht="20.100000000000001" customHeight="1" x14ac:dyDescent="0.35">
      <c r="A321" s="192" t="s">
        <v>456</v>
      </c>
      <c r="B321" s="215" t="s">
        <v>459</v>
      </c>
      <c r="C321" s="192" t="s">
        <v>94</v>
      </c>
      <c r="D321" s="192" t="s">
        <v>94</v>
      </c>
      <c r="E321" s="192" t="s">
        <v>94</v>
      </c>
      <c r="F321" s="192" t="s">
        <v>94</v>
      </c>
      <c r="G321" s="192" t="s">
        <v>94</v>
      </c>
      <c r="H321" s="192" t="s">
        <v>94</v>
      </c>
      <c r="I321" s="192" t="s">
        <v>94</v>
      </c>
      <c r="J321" s="192" t="s">
        <v>93</v>
      </c>
      <c r="K321" s="192" t="s">
        <v>94</v>
      </c>
    </row>
    <row r="322" spans="1:11" ht="20.100000000000001" customHeight="1" x14ac:dyDescent="0.35">
      <c r="A322" s="190" t="s">
        <v>460</v>
      </c>
      <c r="B322" s="212" t="s">
        <v>461</v>
      </c>
      <c r="C322" s="190" t="s">
        <v>94</v>
      </c>
      <c r="D322" s="190" t="s">
        <v>94</v>
      </c>
      <c r="E322" s="190" t="s">
        <v>94</v>
      </c>
      <c r="F322" s="190" t="s">
        <v>94</v>
      </c>
      <c r="G322" s="190" t="s">
        <v>94</v>
      </c>
      <c r="H322" s="190" t="s">
        <v>94</v>
      </c>
      <c r="I322" s="190" t="s">
        <v>93</v>
      </c>
      <c r="J322" s="190" t="s">
        <v>93</v>
      </c>
      <c r="K322" s="190" t="s">
        <v>94</v>
      </c>
    </row>
    <row r="323" spans="1:11" ht="20.100000000000001" customHeight="1" x14ac:dyDescent="0.35">
      <c r="A323" s="192" t="s">
        <v>460</v>
      </c>
      <c r="B323" s="215" t="s">
        <v>462</v>
      </c>
      <c r="C323" s="192" t="s">
        <v>94</v>
      </c>
      <c r="D323" s="192" t="s">
        <v>94</v>
      </c>
      <c r="E323" s="192" t="s">
        <v>93</v>
      </c>
      <c r="F323" s="192" t="s">
        <v>94</v>
      </c>
      <c r="G323" s="192" t="s">
        <v>93</v>
      </c>
      <c r="H323" s="192" t="s">
        <v>94</v>
      </c>
      <c r="I323" s="192" t="s">
        <v>94</v>
      </c>
      <c r="J323" s="192" t="s">
        <v>93</v>
      </c>
      <c r="K323" s="192" t="s">
        <v>94</v>
      </c>
    </row>
    <row r="324" spans="1:11" ht="20.100000000000001" customHeight="1" x14ac:dyDescent="0.35">
      <c r="A324" s="190" t="s">
        <v>460</v>
      </c>
      <c r="B324" s="212" t="s">
        <v>463</v>
      </c>
      <c r="C324" s="190" t="s">
        <v>94</v>
      </c>
      <c r="D324" s="190" t="s">
        <v>94</v>
      </c>
      <c r="E324" s="190" t="s">
        <v>94</v>
      </c>
      <c r="F324" s="190" t="s">
        <v>94</v>
      </c>
      <c r="G324" s="190" t="s">
        <v>94</v>
      </c>
      <c r="H324" s="190" t="s">
        <v>94</v>
      </c>
      <c r="I324" s="190" t="s">
        <v>94</v>
      </c>
      <c r="J324" s="190" t="s">
        <v>93</v>
      </c>
      <c r="K324" s="190" t="s">
        <v>94</v>
      </c>
    </row>
    <row r="325" spans="1:11" ht="20.100000000000001" customHeight="1" x14ac:dyDescent="0.35">
      <c r="A325" s="192" t="s">
        <v>460</v>
      </c>
      <c r="B325" s="215" t="s">
        <v>464</v>
      </c>
      <c r="C325" s="192" t="s">
        <v>94</v>
      </c>
      <c r="D325" s="192" t="s">
        <v>94</v>
      </c>
      <c r="E325" s="192" t="s">
        <v>94</v>
      </c>
      <c r="F325" s="192" t="s">
        <v>94</v>
      </c>
      <c r="G325" s="192" t="s">
        <v>94</v>
      </c>
      <c r="H325" s="192" t="s">
        <v>94</v>
      </c>
      <c r="I325" s="192" t="s">
        <v>94</v>
      </c>
      <c r="J325" s="192" t="s">
        <v>94</v>
      </c>
      <c r="K325" s="192" t="s">
        <v>94</v>
      </c>
    </row>
    <row r="326" spans="1:11" ht="20.100000000000001" customHeight="1" x14ac:dyDescent="0.35">
      <c r="A326" s="190" t="s">
        <v>460</v>
      </c>
      <c r="B326" s="212" t="s">
        <v>465</v>
      </c>
      <c r="C326" s="190" t="s">
        <v>93</v>
      </c>
      <c r="D326" s="190" t="s">
        <v>94</v>
      </c>
      <c r="E326" s="190" t="s">
        <v>94</v>
      </c>
      <c r="F326" s="190" t="s">
        <v>94</v>
      </c>
      <c r="G326" s="190" t="s">
        <v>94</v>
      </c>
      <c r="H326" s="190" t="s">
        <v>94</v>
      </c>
      <c r="I326" s="190" t="s">
        <v>93</v>
      </c>
      <c r="J326" s="190" t="s">
        <v>93</v>
      </c>
      <c r="K326" s="190" t="s">
        <v>94</v>
      </c>
    </row>
    <row r="327" spans="1:11" ht="20.100000000000001" customHeight="1" x14ac:dyDescent="0.35">
      <c r="A327" s="192" t="s">
        <v>460</v>
      </c>
      <c r="B327" s="215" t="s">
        <v>466</v>
      </c>
      <c r="C327" s="192" t="s">
        <v>94</v>
      </c>
      <c r="D327" s="192" t="s">
        <v>94</v>
      </c>
      <c r="E327" s="192" t="s">
        <v>94</v>
      </c>
      <c r="F327" s="192" t="s">
        <v>94</v>
      </c>
      <c r="G327" s="192" t="s">
        <v>94</v>
      </c>
      <c r="H327" s="192" t="s">
        <v>94</v>
      </c>
      <c r="I327" s="192" t="s">
        <v>94</v>
      </c>
      <c r="J327" s="192" t="s">
        <v>93</v>
      </c>
      <c r="K327" s="192" t="s">
        <v>94</v>
      </c>
    </row>
    <row r="328" spans="1:11" ht="20.100000000000001" customHeight="1" x14ac:dyDescent="0.35">
      <c r="A328" s="190" t="s">
        <v>460</v>
      </c>
      <c r="B328" s="212" t="s">
        <v>467</v>
      </c>
      <c r="C328" s="190" t="s">
        <v>94</v>
      </c>
      <c r="D328" s="190" t="s">
        <v>94</v>
      </c>
      <c r="E328" s="190" t="s">
        <v>94</v>
      </c>
      <c r="F328" s="190" t="s">
        <v>94</v>
      </c>
      <c r="G328" s="190" t="s">
        <v>94</v>
      </c>
      <c r="H328" s="190" t="s">
        <v>94</v>
      </c>
      <c r="I328" s="190" t="s">
        <v>94</v>
      </c>
      <c r="J328" s="190" t="s">
        <v>93</v>
      </c>
      <c r="K328" s="190" t="s">
        <v>94</v>
      </c>
    </row>
    <row r="329" spans="1:11" ht="20.100000000000001" customHeight="1" x14ac:dyDescent="0.35">
      <c r="A329" s="192" t="s">
        <v>468</v>
      </c>
      <c r="B329" s="215" t="s">
        <v>469</v>
      </c>
      <c r="C329" s="192" t="s">
        <v>94</v>
      </c>
      <c r="D329" s="192" t="s">
        <v>94</v>
      </c>
      <c r="E329" s="192" t="s">
        <v>94</v>
      </c>
      <c r="F329" s="192" t="s">
        <v>94</v>
      </c>
      <c r="G329" s="192" t="s">
        <v>94</v>
      </c>
      <c r="H329" s="192" t="s">
        <v>94</v>
      </c>
      <c r="I329" s="192" t="s">
        <v>94</v>
      </c>
      <c r="J329" s="192" t="s">
        <v>94</v>
      </c>
      <c r="K329" s="192" t="s">
        <v>93</v>
      </c>
    </row>
    <row r="330" spans="1:11" ht="20.100000000000001" customHeight="1" x14ac:dyDescent="0.35">
      <c r="A330" s="190" t="s">
        <v>468</v>
      </c>
      <c r="B330" s="212" t="s">
        <v>470</v>
      </c>
      <c r="C330" s="190" t="s">
        <v>94</v>
      </c>
      <c r="D330" s="190" t="s">
        <v>94</v>
      </c>
      <c r="E330" s="190" t="s">
        <v>94</v>
      </c>
      <c r="F330" s="190" t="s">
        <v>94</v>
      </c>
      <c r="G330" s="190" t="s">
        <v>94</v>
      </c>
      <c r="H330" s="190" t="s">
        <v>94</v>
      </c>
      <c r="I330" s="190" t="s">
        <v>93</v>
      </c>
      <c r="J330" s="190" t="s">
        <v>93</v>
      </c>
      <c r="K330" s="190" t="s">
        <v>94</v>
      </c>
    </row>
    <row r="331" spans="1:11" ht="30.75" customHeight="1" x14ac:dyDescent="0.35">
      <c r="A331" s="393"/>
      <c r="B331" s="394" t="s">
        <v>767</v>
      </c>
      <c r="C331" s="393">
        <f>COUNTIF(C4:C330,"Yes")</f>
        <v>15</v>
      </c>
      <c r="D331" s="393">
        <f t="shared" ref="D331:K331" si="0">COUNTIF(D4:D330,"Yes")</f>
        <v>0</v>
      </c>
      <c r="E331" s="393">
        <f t="shared" si="0"/>
        <v>25</v>
      </c>
      <c r="F331" s="393">
        <f t="shared" si="0"/>
        <v>8</v>
      </c>
      <c r="G331" s="393">
        <f t="shared" si="0"/>
        <v>14</v>
      </c>
      <c r="H331" s="393">
        <f t="shared" si="0"/>
        <v>6</v>
      </c>
      <c r="I331" s="393">
        <f t="shared" si="0"/>
        <v>94</v>
      </c>
      <c r="J331" s="393">
        <f t="shared" si="0"/>
        <v>136</v>
      </c>
      <c r="K331" s="393">
        <f t="shared" si="0"/>
        <v>21</v>
      </c>
    </row>
    <row r="333" spans="1:11" x14ac:dyDescent="0.35">
      <c r="A333" s="19" t="s">
        <v>727</v>
      </c>
    </row>
    <row r="334" spans="1:11" x14ac:dyDescent="0.35">
      <c r="A334" s="60" t="s">
        <v>986</v>
      </c>
    </row>
  </sheetData>
  <autoFilter ref="A3:K3"/>
  <mergeCells count="1">
    <mergeCell ref="A2:B2"/>
  </mergeCells>
  <hyperlinks>
    <hyperlink ref="A2:B2" location="TOC!A1" display="Return to Table of Contents"/>
  </hyperlinks>
  <pageMargins left="0.25" right="0.25" top="0.75" bottom="0.75" header="0.3" footer="0.3"/>
  <pageSetup scale="50" fitToWidth="2" fitToHeight="0" orientation="portrait" r:id="rId1"/>
  <headerFooter>
    <oddHeader>&amp;L&amp;"Arial,Bold"2019-20 &amp;"Arial,Bold Italic"Survey of Allied Dental Education&amp;"Arial,Bold"
Report 1 - Dental Hygiene Education Programs</oddHeader>
  </headerFooter>
  <rowBreaks count="4" manualBreakCount="4">
    <brk id="54" max="16383" man="1"/>
    <brk id="118" max="16383" man="1"/>
    <brk id="240" max="16383" man="1"/>
    <brk id="30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35"/>
  <sheetViews>
    <sheetView zoomScaleNormal="100" workbookViewId="0">
      <pane xSplit="2" ySplit="4" topLeftCell="C5" activePane="bottomRight" state="frozen"/>
      <selection activeCell="H11" sqref="H11"/>
      <selection pane="topRight" activeCell="H11" sqref="H11"/>
      <selection pane="bottomLeft" activeCell="H11" sqref="H11"/>
      <selection pane="bottomRight" sqref="A1:B1"/>
    </sheetView>
  </sheetViews>
  <sheetFormatPr defaultColWidth="9.19921875" defaultRowHeight="12.75" x14ac:dyDescent="0.35"/>
  <cols>
    <col min="1" max="1" width="8.19921875" style="143" customWidth="1"/>
    <col min="2" max="2" width="92.53125" style="143" customWidth="1"/>
    <col min="3" max="8" width="12.19921875" style="143" customWidth="1"/>
    <col min="9" max="10" width="10.796875" style="143" customWidth="1"/>
    <col min="11" max="11" width="11.53125" style="143" customWidth="1"/>
    <col min="12" max="12" width="11.46484375" style="143" customWidth="1"/>
    <col min="13" max="15" width="10.796875" style="143" customWidth="1"/>
    <col min="16" max="16" width="11.53125" style="143" customWidth="1"/>
    <col min="17" max="17" width="12.19921875" style="143" customWidth="1"/>
    <col min="18" max="18" width="11.796875" style="143" customWidth="1"/>
    <col min="19" max="20" width="10.796875" style="143" customWidth="1"/>
    <col min="21" max="16384" width="9.19921875" style="143"/>
  </cols>
  <sheetData>
    <row r="1" spans="1:20" ht="13.9" x14ac:dyDescent="0.4">
      <c r="A1" s="553" t="s">
        <v>924</v>
      </c>
      <c r="B1" s="553"/>
    </row>
    <row r="2" spans="1:20" ht="21" customHeight="1" x14ac:dyDescent="0.35">
      <c r="A2" s="536" t="s">
        <v>13</v>
      </c>
      <c r="B2" s="536"/>
    </row>
    <row r="3" spans="1:20" ht="39" customHeight="1" x14ac:dyDescent="0.4">
      <c r="A3" s="380"/>
      <c r="B3" s="381"/>
      <c r="C3" s="583" t="s">
        <v>782</v>
      </c>
      <c r="D3" s="584"/>
      <c r="E3" s="336"/>
      <c r="F3" s="331"/>
      <c r="G3" s="331"/>
      <c r="H3" s="331"/>
      <c r="I3" s="331"/>
      <c r="J3" s="405"/>
      <c r="K3" s="583" t="s">
        <v>783</v>
      </c>
      <c r="L3" s="585"/>
      <c r="M3" s="584"/>
      <c r="N3" s="336"/>
      <c r="O3" s="331"/>
      <c r="P3" s="331"/>
      <c r="Q3" s="331"/>
      <c r="R3" s="331"/>
      <c r="S3" s="331"/>
      <c r="T3" s="405"/>
    </row>
    <row r="4" spans="1:20" ht="65.650000000000006" x14ac:dyDescent="0.4">
      <c r="A4" s="380" t="s">
        <v>85</v>
      </c>
      <c r="B4" s="381" t="s">
        <v>86</v>
      </c>
      <c r="C4" s="410" t="s">
        <v>768</v>
      </c>
      <c r="D4" s="413" t="s">
        <v>769</v>
      </c>
      <c r="E4" s="412" t="s">
        <v>784</v>
      </c>
      <c r="F4" s="382" t="s">
        <v>770</v>
      </c>
      <c r="G4" s="382" t="s">
        <v>785</v>
      </c>
      <c r="H4" s="382" t="s">
        <v>771</v>
      </c>
      <c r="I4" s="382" t="s">
        <v>772</v>
      </c>
      <c r="J4" s="413" t="s">
        <v>773</v>
      </c>
      <c r="K4" s="412" t="s">
        <v>774</v>
      </c>
      <c r="L4" s="413" t="s">
        <v>775</v>
      </c>
      <c r="M4" s="411" t="s">
        <v>776</v>
      </c>
      <c r="N4" s="412" t="s">
        <v>777</v>
      </c>
      <c r="O4" s="382" t="s">
        <v>778</v>
      </c>
      <c r="P4" s="382" t="s">
        <v>779</v>
      </c>
      <c r="Q4" s="382" t="s">
        <v>780</v>
      </c>
      <c r="R4" s="382" t="s">
        <v>786</v>
      </c>
      <c r="S4" s="382" t="s">
        <v>781</v>
      </c>
      <c r="T4" s="413" t="s">
        <v>42</v>
      </c>
    </row>
    <row r="5" spans="1:20" ht="20.100000000000001" customHeight="1" x14ac:dyDescent="0.35">
      <c r="A5" s="105" t="s">
        <v>91</v>
      </c>
      <c r="B5" s="106" t="s">
        <v>92</v>
      </c>
      <c r="C5" s="401" t="s">
        <v>94</v>
      </c>
      <c r="D5" s="407" t="s">
        <v>94</v>
      </c>
      <c r="E5" s="406" t="s">
        <v>94</v>
      </c>
      <c r="F5" s="190" t="s">
        <v>94</v>
      </c>
      <c r="G5" s="190" t="s">
        <v>94</v>
      </c>
      <c r="H5" s="190" t="s">
        <v>94</v>
      </c>
      <c r="I5" s="190" t="s">
        <v>94</v>
      </c>
      <c r="J5" s="407" t="s">
        <v>94</v>
      </c>
      <c r="K5" s="406" t="s">
        <v>94</v>
      </c>
      <c r="L5" s="407" t="s">
        <v>94</v>
      </c>
      <c r="M5" s="402" t="s">
        <v>94</v>
      </c>
      <c r="N5" s="406" t="s">
        <v>93</v>
      </c>
      <c r="O5" s="190" t="s">
        <v>93</v>
      </c>
      <c r="P5" s="190" t="s">
        <v>94</v>
      </c>
      <c r="Q5" s="190" t="s">
        <v>93</v>
      </c>
      <c r="R5" s="190" t="s">
        <v>94</v>
      </c>
      <c r="S5" s="190" t="s">
        <v>94</v>
      </c>
      <c r="T5" s="407" t="s">
        <v>94</v>
      </c>
    </row>
    <row r="6" spans="1:20" ht="20.100000000000001" customHeight="1" x14ac:dyDescent="0.35">
      <c r="A6" s="110" t="s">
        <v>91</v>
      </c>
      <c r="B6" s="111" t="s">
        <v>95</v>
      </c>
      <c r="C6" s="403" t="s">
        <v>94</v>
      </c>
      <c r="D6" s="409" t="s">
        <v>93</v>
      </c>
      <c r="E6" s="408" t="s">
        <v>94</v>
      </c>
      <c r="F6" s="192" t="s">
        <v>94</v>
      </c>
      <c r="G6" s="192" t="s">
        <v>94</v>
      </c>
      <c r="H6" s="192" t="s">
        <v>94</v>
      </c>
      <c r="I6" s="192" t="s">
        <v>94</v>
      </c>
      <c r="J6" s="409" t="s">
        <v>93</v>
      </c>
      <c r="K6" s="408" t="s">
        <v>94</v>
      </c>
      <c r="L6" s="409" t="s">
        <v>94</v>
      </c>
      <c r="M6" s="404" t="s">
        <v>94</v>
      </c>
      <c r="N6" s="408" t="s">
        <v>93</v>
      </c>
      <c r="O6" s="192" t="s">
        <v>93</v>
      </c>
      <c r="P6" s="192" t="s">
        <v>94</v>
      </c>
      <c r="Q6" s="192" t="s">
        <v>93</v>
      </c>
      <c r="R6" s="192" t="s">
        <v>94</v>
      </c>
      <c r="S6" s="192" t="s">
        <v>93</v>
      </c>
      <c r="T6" s="409" t="s">
        <v>94</v>
      </c>
    </row>
    <row r="7" spans="1:20" ht="20.100000000000001" customHeight="1" x14ac:dyDescent="0.35">
      <c r="A7" s="105" t="s">
        <v>96</v>
      </c>
      <c r="B7" s="106" t="s">
        <v>97</v>
      </c>
      <c r="C7" s="401" t="s">
        <v>94</v>
      </c>
      <c r="D7" s="407" t="s">
        <v>94</v>
      </c>
      <c r="E7" s="406" t="s">
        <v>94</v>
      </c>
      <c r="F7" s="190" t="s">
        <v>94</v>
      </c>
      <c r="G7" s="190" t="s">
        <v>94</v>
      </c>
      <c r="H7" s="190" t="s">
        <v>94</v>
      </c>
      <c r="I7" s="190" t="s">
        <v>93</v>
      </c>
      <c r="J7" s="407" t="s">
        <v>93</v>
      </c>
      <c r="K7" s="406" t="s">
        <v>93</v>
      </c>
      <c r="L7" s="407" t="s">
        <v>93</v>
      </c>
      <c r="M7" s="402" t="s">
        <v>94</v>
      </c>
      <c r="N7" s="406" t="s">
        <v>93</v>
      </c>
      <c r="O7" s="190" t="s">
        <v>93</v>
      </c>
      <c r="P7" s="190" t="s">
        <v>94</v>
      </c>
      <c r="Q7" s="190" t="s">
        <v>93</v>
      </c>
      <c r="R7" s="190" t="s">
        <v>93</v>
      </c>
      <c r="S7" s="190" t="s">
        <v>94</v>
      </c>
      <c r="T7" s="407" t="s">
        <v>94</v>
      </c>
    </row>
    <row r="8" spans="1:20" ht="20.100000000000001" customHeight="1" x14ac:dyDescent="0.35">
      <c r="A8" s="110" t="s">
        <v>98</v>
      </c>
      <c r="B8" s="111" t="s">
        <v>99</v>
      </c>
      <c r="C8" s="403" t="s">
        <v>94</v>
      </c>
      <c r="D8" s="409" t="s">
        <v>93</v>
      </c>
      <c r="E8" s="408" t="s">
        <v>94</v>
      </c>
      <c r="F8" s="192" t="s">
        <v>94</v>
      </c>
      <c r="G8" s="192" t="s">
        <v>94</v>
      </c>
      <c r="H8" s="192" t="s">
        <v>94</v>
      </c>
      <c r="I8" s="192" t="s">
        <v>94</v>
      </c>
      <c r="J8" s="409" t="s">
        <v>94</v>
      </c>
      <c r="K8" s="408" t="s">
        <v>94</v>
      </c>
      <c r="L8" s="409" t="s">
        <v>94</v>
      </c>
      <c r="M8" s="404" t="s">
        <v>94</v>
      </c>
      <c r="N8" s="408" t="s">
        <v>93</v>
      </c>
      <c r="O8" s="192" t="s">
        <v>93</v>
      </c>
      <c r="P8" s="192" t="s">
        <v>94</v>
      </c>
      <c r="Q8" s="192" t="s">
        <v>93</v>
      </c>
      <c r="R8" s="192" t="s">
        <v>93</v>
      </c>
      <c r="S8" s="192" t="s">
        <v>94</v>
      </c>
      <c r="T8" s="409" t="s">
        <v>93</v>
      </c>
    </row>
    <row r="9" spans="1:20" ht="20.100000000000001" customHeight="1" x14ac:dyDescent="0.35">
      <c r="A9" s="105" t="s">
        <v>98</v>
      </c>
      <c r="B9" s="106" t="s">
        <v>100</v>
      </c>
      <c r="C9" s="401" t="s">
        <v>94</v>
      </c>
      <c r="D9" s="407" t="s">
        <v>94</v>
      </c>
      <c r="E9" s="406" t="s">
        <v>94</v>
      </c>
      <c r="F9" s="190" t="s">
        <v>94</v>
      </c>
      <c r="G9" s="190" t="s">
        <v>94</v>
      </c>
      <c r="H9" s="190" t="s">
        <v>94</v>
      </c>
      <c r="I9" s="190" t="s">
        <v>94</v>
      </c>
      <c r="J9" s="407" t="s">
        <v>94</v>
      </c>
      <c r="K9" s="406" t="s">
        <v>94</v>
      </c>
      <c r="L9" s="407" t="s">
        <v>94</v>
      </c>
      <c r="M9" s="402" t="s">
        <v>94</v>
      </c>
      <c r="N9" s="406" t="s">
        <v>93</v>
      </c>
      <c r="O9" s="190" t="s">
        <v>93</v>
      </c>
      <c r="P9" s="190" t="s">
        <v>93</v>
      </c>
      <c r="Q9" s="190" t="s">
        <v>93</v>
      </c>
      <c r="R9" s="190" t="s">
        <v>93</v>
      </c>
      <c r="S9" s="190" t="s">
        <v>94</v>
      </c>
      <c r="T9" s="407" t="s">
        <v>94</v>
      </c>
    </row>
    <row r="10" spans="1:20" ht="20.100000000000001" customHeight="1" x14ac:dyDescent="0.35">
      <c r="A10" s="110" t="s">
        <v>98</v>
      </c>
      <c r="B10" s="111" t="s">
        <v>101</v>
      </c>
      <c r="C10" s="403" t="s">
        <v>94</v>
      </c>
      <c r="D10" s="409" t="s">
        <v>93</v>
      </c>
      <c r="E10" s="408" t="s">
        <v>94</v>
      </c>
      <c r="F10" s="192" t="s">
        <v>94</v>
      </c>
      <c r="G10" s="192" t="s">
        <v>94</v>
      </c>
      <c r="H10" s="192" t="s">
        <v>94</v>
      </c>
      <c r="I10" s="192" t="s">
        <v>94</v>
      </c>
      <c r="J10" s="409" t="s">
        <v>93</v>
      </c>
      <c r="K10" s="408" t="s">
        <v>94</v>
      </c>
      <c r="L10" s="409" t="s">
        <v>94</v>
      </c>
      <c r="M10" s="404" t="s">
        <v>94</v>
      </c>
      <c r="N10" s="408" t="s">
        <v>93</v>
      </c>
      <c r="O10" s="192" t="s">
        <v>93</v>
      </c>
      <c r="P10" s="192" t="s">
        <v>94</v>
      </c>
      <c r="Q10" s="192" t="s">
        <v>93</v>
      </c>
      <c r="R10" s="192" t="s">
        <v>93</v>
      </c>
      <c r="S10" s="192" t="s">
        <v>93</v>
      </c>
      <c r="T10" s="409" t="s">
        <v>94</v>
      </c>
    </row>
    <row r="11" spans="1:20" ht="20.100000000000001" customHeight="1" x14ac:dyDescent="0.35">
      <c r="A11" s="105" t="s">
        <v>98</v>
      </c>
      <c r="B11" s="106" t="s">
        <v>102</v>
      </c>
      <c r="C11" s="401" t="s">
        <v>94</v>
      </c>
      <c r="D11" s="407" t="s">
        <v>94</v>
      </c>
      <c r="E11" s="406" t="s">
        <v>94</v>
      </c>
      <c r="F11" s="190" t="s">
        <v>94</v>
      </c>
      <c r="G11" s="190" t="s">
        <v>94</v>
      </c>
      <c r="H11" s="190" t="s">
        <v>94</v>
      </c>
      <c r="I11" s="190" t="s">
        <v>94</v>
      </c>
      <c r="J11" s="407" t="s">
        <v>93</v>
      </c>
      <c r="K11" s="406" t="s">
        <v>93</v>
      </c>
      <c r="L11" s="407" t="s">
        <v>94</v>
      </c>
      <c r="M11" s="402" t="s">
        <v>94</v>
      </c>
      <c r="N11" s="406" t="s">
        <v>93</v>
      </c>
      <c r="O11" s="190" t="s">
        <v>93</v>
      </c>
      <c r="P11" s="190" t="s">
        <v>94</v>
      </c>
      <c r="Q11" s="190" t="s">
        <v>93</v>
      </c>
      <c r="R11" s="190" t="s">
        <v>93</v>
      </c>
      <c r="S11" s="190" t="s">
        <v>93</v>
      </c>
      <c r="T11" s="407" t="s">
        <v>94</v>
      </c>
    </row>
    <row r="12" spans="1:20" ht="20.100000000000001" customHeight="1" x14ac:dyDescent="0.35">
      <c r="A12" s="110" t="s">
        <v>98</v>
      </c>
      <c r="B12" s="111" t="s">
        <v>103</v>
      </c>
      <c r="C12" s="403" t="s">
        <v>94</v>
      </c>
      <c r="D12" s="409" t="s">
        <v>93</v>
      </c>
      <c r="E12" s="408" t="s">
        <v>93</v>
      </c>
      <c r="F12" s="192" t="s">
        <v>93</v>
      </c>
      <c r="G12" s="192" t="s">
        <v>93</v>
      </c>
      <c r="H12" s="192" t="s">
        <v>94</v>
      </c>
      <c r="I12" s="192" t="s">
        <v>93</v>
      </c>
      <c r="J12" s="409" t="s">
        <v>93</v>
      </c>
      <c r="K12" s="408" t="s">
        <v>93</v>
      </c>
      <c r="L12" s="409" t="s">
        <v>94</v>
      </c>
      <c r="M12" s="404" t="s">
        <v>94</v>
      </c>
      <c r="N12" s="408" t="s">
        <v>93</v>
      </c>
      <c r="O12" s="192" t="s">
        <v>93</v>
      </c>
      <c r="P12" s="192" t="s">
        <v>94</v>
      </c>
      <c r="Q12" s="192" t="s">
        <v>93</v>
      </c>
      <c r="R12" s="192" t="s">
        <v>93</v>
      </c>
      <c r="S12" s="192" t="s">
        <v>93</v>
      </c>
      <c r="T12" s="409" t="s">
        <v>94</v>
      </c>
    </row>
    <row r="13" spans="1:20" ht="20.100000000000001" customHeight="1" x14ac:dyDescent="0.35">
      <c r="A13" s="105" t="s">
        <v>98</v>
      </c>
      <c r="B13" s="106" t="s">
        <v>104</v>
      </c>
      <c r="C13" s="401" t="s">
        <v>94</v>
      </c>
      <c r="D13" s="407" t="s">
        <v>93</v>
      </c>
      <c r="E13" s="406" t="s">
        <v>94</v>
      </c>
      <c r="F13" s="190" t="s">
        <v>94</v>
      </c>
      <c r="G13" s="190" t="s">
        <v>94</v>
      </c>
      <c r="H13" s="190" t="s">
        <v>94</v>
      </c>
      <c r="I13" s="190" t="s">
        <v>93</v>
      </c>
      <c r="J13" s="407" t="s">
        <v>93</v>
      </c>
      <c r="K13" s="406" t="s">
        <v>93</v>
      </c>
      <c r="L13" s="407" t="s">
        <v>94</v>
      </c>
      <c r="M13" s="402" t="s">
        <v>94</v>
      </c>
      <c r="N13" s="406" t="s">
        <v>93</v>
      </c>
      <c r="O13" s="190" t="s">
        <v>93</v>
      </c>
      <c r="P13" s="190" t="s">
        <v>93</v>
      </c>
      <c r="Q13" s="190" t="s">
        <v>93</v>
      </c>
      <c r="R13" s="190" t="s">
        <v>93</v>
      </c>
      <c r="S13" s="190" t="s">
        <v>93</v>
      </c>
      <c r="T13" s="407" t="s">
        <v>94</v>
      </c>
    </row>
    <row r="14" spans="1:20" ht="20.100000000000001" customHeight="1" x14ac:dyDescent="0.35">
      <c r="A14" s="110" t="s">
        <v>98</v>
      </c>
      <c r="B14" s="111" t="s">
        <v>105</v>
      </c>
      <c r="C14" s="403" t="s">
        <v>94</v>
      </c>
      <c r="D14" s="409" t="s">
        <v>93</v>
      </c>
      <c r="E14" s="408" t="s">
        <v>94</v>
      </c>
      <c r="F14" s="192" t="s">
        <v>94</v>
      </c>
      <c r="G14" s="192" t="s">
        <v>94</v>
      </c>
      <c r="H14" s="192" t="s">
        <v>94</v>
      </c>
      <c r="I14" s="192" t="s">
        <v>93</v>
      </c>
      <c r="J14" s="409" t="s">
        <v>93</v>
      </c>
      <c r="K14" s="408" t="s">
        <v>94</v>
      </c>
      <c r="L14" s="409" t="s">
        <v>94</v>
      </c>
      <c r="M14" s="404" t="s">
        <v>94</v>
      </c>
      <c r="N14" s="408" t="s">
        <v>93</v>
      </c>
      <c r="O14" s="192" t="s">
        <v>93</v>
      </c>
      <c r="P14" s="192" t="s">
        <v>94</v>
      </c>
      <c r="Q14" s="192" t="s">
        <v>93</v>
      </c>
      <c r="R14" s="192" t="s">
        <v>94</v>
      </c>
      <c r="S14" s="192" t="s">
        <v>93</v>
      </c>
      <c r="T14" s="409" t="s">
        <v>94</v>
      </c>
    </row>
    <row r="15" spans="1:20" ht="20.100000000000001" customHeight="1" x14ac:dyDescent="0.35">
      <c r="A15" s="105" t="s">
        <v>98</v>
      </c>
      <c r="B15" s="106" t="s">
        <v>106</v>
      </c>
      <c r="C15" s="401" t="s">
        <v>94</v>
      </c>
      <c r="D15" s="407" t="s">
        <v>94</v>
      </c>
      <c r="E15" s="406" t="s">
        <v>94</v>
      </c>
      <c r="F15" s="190" t="s">
        <v>94</v>
      </c>
      <c r="G15" s="190" t="s">
        <v>94</v>
      </c>
      <c r="H15" s="190" t="s">
        <v>94</v>
      </c>
      <c r="I15" s="190" t="s">
        <v>93</v>
      </c>
      <c r="J15" s="407" t="s">
        <v>93</v>
      </c>
      <c r="K15" s="406" t="s">
        <v>94</v>
      </c>
      <c r="L15" s="407" t="s">
        <v>94</v>
      </c>
      <c r="M15" s="402" t="s">
        <v>94</v>
      </c>
      <c r="N15" s="406" t="s">
        <v>93</v>
      </c>
      <c r="O15" s="190" t="s">
        <v>93</v>
      </c>
      <c r="P15" s="190" t="s">
        <v>94</v>
      </c>
      <c r="Q15" s="190" t="s">
        <v>93</v>
      </c>
      <c r="R15" s="190" t="s">
        <v>93</v>
      </c>
      <c r="S15" s="190" t="s">
        <v>93</v>
      </c>
      <c r="T15" s="407" t="s">
        <v>94</v>
      </c>
    </row>
    <row r="16" spans="1:20" ht="20.100000000000001" customHeight="1" x14ac:dyDescent="0.35">
      <c r="A16" s="110" t="s">
        <v>107</v>
      </c>
      <c r="B16" s="111" t="s">
        <v>108</v>
      </c>
      <c r="C16" s="403" t="s">
        <v>94</v>
      </c>
      <c r="D16" s="409" t="s">
        <v>94</v>
      </c>
      <c r="E16" s="408" t="s">
        <v>94</v>
      </c>
      <c r="F16" s="192" t="s">
        <v>94</v>
      </c>
      <c r="G16" s="192" t="s">
        <v>94</v>
      </c>
      <c r="H16" s="192" t="s">
        <v>94</v>
      </c>
      <c r="I16" s="192" t="s">
        <v>93</v>
      </c>
      <c r="J16" s="409" t="s">
        <v>93</v>
      </c>
      <c r="K16" s="408" t="s">
        <v>93</v>
      </c>
      <c r="L16" s="409" t="s">
        <v>93</v>
      </c>
      <c r="M16" s="404" t="s">
        <v>94</v>
      </c>
      <c r="N16" s="408" t="s">
        <v>93</v>
      </c>
      <c r="O16" s="192" t="s">
        <v>93</v>
      </c>
      <c r="P16" s="192" t="s">
        <v>94</v>
      </c>
      <c r="Q16" s="192" t="s">
        <v>93</v>
      </c>
      <c r="R16" s="192" t="s">
        <v>93</v>
      </c>
      <c r="S16" s="192" t="s">
        <v>94</v>
      </c>
      <c r="T16" s="409" t="s">
        <v>94</v>
      </c>
    </row>
    <row r="17" spans="1:20" ht="20.100000000000001" customHeight="1" x14ac:dyDescent="0.35">
      <c r="A17" s="105" t="s">
        <v>107</v>
      </c>
      <c r="B17" s="106" t="s">
        <v>109</v>
      </c>
      <c r="C17" s="401" t="s">
        <v>94</v>
      </c>
      <c r="D17" s="407" t="s">
        <v>94</v>
      </c>
      <c r="E17" s="406" t="s">
        <v>94</v>
      </c>
      <c r="F17" s="190" t="s">
        <v>94</v>
      </c>
      <c r="G17" s="190" t="s">
        <v>94</v>
      </c>
      <c r="H17" s="190" t="s">
        <v>94</v>
      </c>
      <c r="I17" s="190" t="s">
        <v>93</v>
      </c>
      <c r="J17" s="407" t="s">
        <v>94</v>
      </c>
      <c r="K17" s="406" t="s">
        <v>94</v>
      </c>
      <c r="L17" s="407" t="s">
        <v>94</v>
      </c>
      <c r="M17" s="402" t="s">
        <v>94</v>
      </c>
      <c r="N17" s="406" t="s">
        <v>93</v>
      </c>
      <c r="O17" s="190" t="s">
        <v>93</v>
      </c>
      <c r="P17" s="190" t="s">
        <v>94</v>
      </c>
      <c r="Q17" s="190" t="s">
        <v>94</v>
      </c>
      <c r="R17" s="190" t="s">
        <v>93</v>
      </c>
      <c r="S17" s="190" t="s">
        <v>93</v>
      </c>
      <c r="T17" s="407" t="s">
        <v>93</v>
      </c>
    </row>
    <row r="18" spans="1:20" ht="20.100000000000001" customHeight="1" x14ac:dyDescent="0.35">
      <c r="A18" s="110" t="s">
        <v>110</v>
      </c>
      <c r="B18" s="111" t="s">
        <v>111</v>
      </c>
      <c r="C18" s="403" t="s">
        <v>94</v>
      </c>
      <c r="D18" s="409" t="s">
        <v>94</v>
      </c>
      <c r="E18" s="408" t="s">
        <v>94</v>
      </c>
      <c r="F18" s="192" t="s">
        <v>94</v>
      </c>
      <c r="G18" s="192" t="s">
        <v>94</v>
      </c>
      <c r="H18" s="192" t="s">
        <v>94</v>
      </c>
      <c r="I18" s="192" t="s">
        <v>94</v>
      </c>
      <c r="J18" s="409" t="s">
        <v>93</v>
      </c>
      <c r="K18" s="408" t="s">
        <v>94</v>
      </c>
      <c r="L18" s="409" t="s">
        <v>93</v>
      </c>
      <c r="M18" s="404" t="s">
        <v>94</v>
      </c>
      <c r="N18" s="408" t="s">
        <v>93</v>
      </c>
      <c r="O18" s="192" t="s">
        <v>93</v>
      </c>
      <c r="P18" s="192" t="s">
        <v>93</v>
      </c>
      <c r="Q18" s="192" t="s">
        <v>93</v>
      </c>
      <c r="R18" s="192" t="s">
        <v>93</v>
      </c>
      <c r="S18" s="192" t="s">
        <v>93</v>
      </c>
      <c r="T18" s="409" t="s">
        <v>94</v>
      </c>
    </row>
    <row r="19" spans="1:20" ht="20.100000000000001" customHeight="1" x14ac:dyDescent="0.35">
      <c r="A19" s="105" t="s">
        <v>110</v>
      </c>
      <c r="B19" s="106" t="s">
        <v>112</v>
      </c>
      <c r="C19" s="401" t="s">
        <v>94</v>
      </c>
      <c r="D19" s="407" t="s">
        <v>94</v>
      </c>
      <c r="E19" s="406" t="s">
        <v>94</v>
      </c>
      <c r="F19" s="190" t="s">
        <v>94</v>
      </c>
      <c r="G19" s="190" t="s">
        <v>94</v>
      </c>
      <c r="H19" s="190" t="s">
        <v>94</v>
      </c>
      <c r="I19" s="190" t="s">
        <v>94</v>
      </c>
      <c r="J19" s="407" t="s">
        <v>94</v>
      </c>
      <c r="K19" s="406" t="s">
        <v>94</v>
      </c>
      <c r="L19" s="407" t="s">
        <v>94</v>
      </c>
      <c r="M19" s="402" t="s">
        <v>94</v>
      </c>
      <c r="N19" s="406" t="s">
        <v>93</v>
      </c>
      <c r="O19" s="190" t="s">
        <v>93</v>
      </c>
      <c r="P19" s="190" t="s">
        <v>93</v>
      </c>
      <c r="Q19" s="190" t="s">
        <v>93</v>
      </c>
      <c r="R19" s="190" t="s">
        <v>93</v>
      </c>
      <c r="S19" s="190" t="s">
        <v>94</v>
      </c>
      <c r="T19" s="407" t="s">
        <v>94</v>
      </c>
    </row>
    <row r="20" spans="1:20" ht="20.100000000000001" customHeight="1" x14ac:dyDescent="0.35">
      <c r="A20" s="110" t="s">
        <v>110</v>
      </c>
      <c r="B20" s="111" t="s">
        <v>113</v>
      </c>
      <c r="C20" s="403" t="s">
        <v>94</v>
      </c>
      <c r="D20" s="409" t="s">
        <v>94</v>
      </c>
      <c r="E20" s="408" t="s">
        <v>94</v>
      </c>
      <c r="F20" s="192" t="s">
        <v>94</v>
      </c>
      <c r="G20" s="192" t="s">
        <v>94</v>
      </c>
      <c r="H20" s="192" t="s">
        <v>94</v>
      </c>
      <c r="I20" s="192" t="s">
        <v>94</v>
      </c>
      <c r="J20" s="409" t="s">
        <v>94</v>
      </c>
      <c r="K20" s="408" t="s">
        <v>94</v>
      </c>
      <c r="L20" s="409" t="s">
        <v>94</v>
      </c>
      <c r="M20" s="404" t="s">
        <v>94</v>
      </c>
      <c r="N20" s="408" t="s">
        <v>93</v>
      </c>
      <c r="O20" s="192" t="s">
        <v>93</v>
      </c>
      <c r="P20" s="192" t="s">
        <v>93</v>
      </c>
      <c r="Q20" s="192" t="s">
        <v>93</v>
      </c>
      <c r="R20" s="192" t="s">
        <v>94</v>
      </c>
      <c r="S20" s="192" t="s">
        <v>94</v>
      </c>
      <c r="T20" s="409" t="s">
        <v>94</v>
      </c>
    </row>
    <row r="21" spans="1:20" ht="20.100000000000001" customHeight="1" x14ac:dyDescent="0.35">
      <c r="A21" s="105" t="s">
        <v>110</v>
      </c>
      <c r="B21" s="106" t="s">
        <v>114</v>
      </c>
      <c r="C21" s="401" t="s">
        <v>94</v>
      </c>
      <c r="D21" s="407" t="s">
        <v>93</v>
      </c>
      <c r="E21" s="406" t="s">
        <v>94</v>
      </c>
      <c r="F21" s="190" t="s">
        <v>94</v>
      </c>
      <c r="G21" s="190" t="s">
        <v>94</v>
      </c>
      <c r="H21" s="190" t="s">
        <v>94</v>
      </c>
      <c r="I21" s="190" t="s">
        <v>94</v>
      </c>
      <c r="J21" s="407" t="s">
        <v>94</v>
      </c>
      <c r="K21" s="406" t="s">
        <v>94</v>
      </c>
      <c r="L21" s="407" t="s">
        <v>94</v>
      </c>
      <c r="M21" s="402" t="s">
        <v>94</v>
      </c>
      <c r="N21" s="406" t="s">
        <v>94</v>
      </c>
      <c r="O21" s="190" t="s">
        <v>94</v>
      </c>
      <c r="P21" s="190" t="s">
        <v>94</v>
      </c>
      <c r="Q21" s="190" t="s">
        <v>93</v>
      </c>
      <c r="R21" s="190" t="s">
        <v>94</v>
      </c>
      <c r="S21" s="190" t="s">
        <v>94</v>
      </c>
      <c r="T21" s="407" t="s">
        <v>94</v>
      </c>
    </row>
    <row r="22" spans="1:20" ht="20.100000000000001" customHeight="1" x14ac:dyDescent="0.35">
      <c r="A22" s="110" t="s">
        <v>110</v>
      </c>
      <c r="B22" s="111" t="s">
        <v>115</v>
      </c>
      <c r="C22" s="403" t="s">
        <v>94</v>
      </c>
      <c r="D22" s="409" t="s">
        <v>94</v>
      </c>
      <c r="E22" s="408" t="s">
        <v>94</v>
      </c>
      <c r="F22" s="192" t="s">
        <v>94</v>
      </c>
      <c r="G22" s="192" t="s">
        <v>94</v>
      </c>
      <c r="H22" s="192" t="s">
        <v>94</v>
      </c>
      <c r="I22" s="192" t="s">
        <v>93</v>
      </c>
      <c r="J22" s="409" t="s">
        <v>93</v>
      </c>
      <c r="K22" s="408" t="s">
        <v>94</v>
      </c>
      <c r="L22" s="409" t="s">
        <v>94</v>
      </c>
      <c r="M22" s="404" t="s">
        <v>94</v>
      </c>
      <c r="N22" s="408" t="s">
        <v>93</v>
      </c>
      <c r="O22" s="192" t="s">
        <v>93</v>
      </c>
      <c r="P22" s="192" t="s">
        <v>93</v>
      </c>
      <c r="Q22" s="192" t="s">
        <v>93</v>
      </c>
      <c r="R22" s="192" t="s">
        <v>93</v>
      </c>
      <c r="S22" s="192" t="s">
        <v>93</v>
      </c>
      <c r="T22" s="409" t="s">
        <v>94</v>
      </c>
    </row>
    <row r="23" spans="1:20" ht="20.100000000000001" customHeight="1" x14ac:dyDescent="0.35">
      <c r="A23" s="105" t="s">
        <v>110</v>
      </c>
      <c r="B23" s="106" t="s">
        <v>116</v>
      </c>
      <c r="C23" s="401" t="s">
        <v>94</v>
      </c>
      <c r="D23" s="407" t="s">
        <v>94</v>
      </c>
      <c r="E23" s="406" t="s">
        <v>94</v>
      </c>
      <c r="F23" s="190" t="s">
        <v>94</v>
      </c>
      <c r="G23" s="190" t="s">
        <v>94</v>
      </c>
      <c r="H23" s="190" t="s">
        <v>94</v>
      </c>
      <c r="I23" s="190" t="s">
        <v>93</v>
      </c>
      <c r="J23" s="407" t="s">
        <v>94</v>
      </c>
      <c r="K23" s="406" t="s">
        <v>94</v>
      </c>
      <c r="L23" s="407" t="s">
        <v>94</v>
      </c>
      <c r="M23" s="402" t="s">
        <v>94</v>
      </c>
      <c r="N23" s="406" t="s">
        <v>93</v>
      </c>
      <c r="O23" s="190" t="s">
        <v>93</v>
      </c>
      <c r="P23" s="190" t="s">
        <v>94</v>
      </c>
      <c r="Q23" s="190" t="s">
        <v>94</v>
      </c>
      <c r="R23" s="190" t="s">
        <v>93</v>
      </c>
      <c r="S23" s="190" t="s">
        <v>94</v>
      </c>
      <c r="T23" s="407" t="s">
        <v>94</v>
      </c>
    </row>
    <row r="24" spans="1:20" ht="20.100000000000001" customHeight="1" x14ac:dyDescent="0.35">
      <c r="A24" s="110" t="s">
        <v>110</v>
      </c>
      <c r="B24" s="111" t="s">
        <v>117</v>
      </c>
      <c r="C24" s="403" t="s">
        <v>94</v>
      </c>
      <c r="D24" s="409" t="s">
        <v>94</v>
      </c>
      <c r="E24" s="408" t="s">
        <v>94</v>
      </c>
      <c r="F24" s="192" t="s">
        <v>94</v>
      </c>
      <c r="G24" s="192" t="s">
        <v>94</v>
      </c>
      <c r="H24" s="192" t="s">
        <v>94</v>
      </c>
      <c r="I24" s="192" t="s">
        <v>93</v>
      </c>
      <c r="J24" s="409" t="s">
        <v>94</v>
      </c>
      <c r="K24" s="408" t="s">
        <v>94</v>
      </c>
      <c r="L24" s="409" t="s">
        <v>94</v>
      </c>
      <c r="M24" s="404" t="s">
        <v>94</v>
      </c>
      <c r="N24" s="408" t="s">
        <v>93</v>
      </c>
      <c r="O24" s="192" t="s">
        <v>93</v>
      </c>
      <c r="P24" s="192" t="s">
        <v>94</v>
      </c>
      <c r="Q24" s="192" t="s">
        <v>94</v>
      </c>
      <c r="R24" s="192" t="s">
        <v>93</v>
      </c>
      <c r="S24" s="192" t="s">
        <v>94</v>
      </c>
      <c r="T24" s="409" t="s">
        <v>94</v>
      </c>
    </row>
    <row r="25" spans="1:20" ht="20.100000000000001" customHeight="1" x14ac:dyDescent="0.35">
      <c r="A25" s="105" t="s">
        <v>110</v>
      </c>
      <c r="B25" s="106" t="s">
        <v>118</v>
      </c>
      <c r="C25" s="401" t="s">
        <v>94</v>
      </c>
      <c r="D25" s="407" t="s">
        <v>94</v>
      </c>
      <c r="E25" s="406" t="s">
        <v>94</v>
      </c>
      <c r="F25" s="190" t="s">
        <v>94</v>
      </c>
      <c r="G25" s="190" t="s">
        <v>94</v>
      </c>
      <c r="H25" s="190" t="s">
        <v>94</v>
      </c>
      <c r="I25" s="190" t="s">
        <v>94</v>
      </c>
      <c r="J25" s="407" t="s">
        <v>94</v>
      </c>
      <c r="K25" s="406" t="s">
        <v>94</v>
      </c>
      <c r="L25" s="407" t="s">
        <v>94</v>
      </c>
      <c r="M25" s="402" t="s">
        <v>94</v>
      </c>
      <c r="N25" s="406" t="s">
        <v>93</v>
      </c>
      <c r="O25" s="190" t="s">
        <v>93</v>
      </c>
      <c r="P25" s="190" t="s">
        <v>94</v>
      </c>
      <c r="Q25" s="190" t="s">
        <v>93</v>
      </c>
      <c r="R25" s="190" t="s">
        <v>93</v>
      </c>
      <c r="S25" s="190" t="s">
        <v>94</v>
      </c>
      <c r="T25" s="407" t="s">
        <v>94</v>
      </c>
    </row>
    <row r="26" spans="1:20" ht="20.100000000000001" customHeight="1" x14ac:dyDescent="0.35">
      <c r="A26" s="110" t="s">
        <v>110</v>
      </c>
      <c r="B26" s="111" t="s">
        <v>119</v>
      </c>
      <c r="C26" s="403" t="s">
        <v>94</v>
      </c>
      <c r="D26" s="409" t="s">
        <v>94</v>
      </c>
      <c r="E26" s="408" t="s">
        <v>94</v>
      </c>
      <c r="F26" s="192" t="s">
        <v>94</v>
      </c>
      <c r="G26" s="192" t="s">
        <v>94</v>
      </c>
      <c r="H26" s="192" t="s">
        <v>94</v>
      </c>
      <c r="I26" s="192" t="s">
        <v>94</v>
      </c>
      <c r="J26" s="409" t="s">
        <v>94</v>
      </c>
      <c r="K26" s="408" t="s">
        <v>94</v>
      </c>
      <c r="L26" s="409" t="s">
        <v>94</v>
      </c>
      <c r="M26" s="404" t="s">
        <v>94</v>
      </c>
      <c r="N26" s="408" t="s">
        <v>93</v>
      </c>
      <c r="O26" s="192" t="s">
        <v>93</v>
      </c>
      <c r="P26" s="192" t="s">
        <v>93</v>
      </c>
      <c r="Q26" s="192" t="s">
        <v>93</v>
      </c>
      <c r="R26" s="192" t="s">
        <v>93</v>
      </c>
      <c r="S26" s="192" t="s">
        <v>94</v>
      </c>
      <c r="T26" s="409" t="s">
        <v>94</v>
      </c>
    </row>
    <row r="27" spans="1:20" ht="20.100000000000001" customHeight="1" x14ac:dyDescent="0.35">
      <c r="A27" s="105" t="s">
        <v>110</v>
      </c>
      <c r="B27" s="106" t="s">
        <v>120</v>
      </c>
      <c r="C27" s="401" t="s">
        <v>94</v>
      </c>
      <c r="D27" s="407" t="s">
        <v>93</v>
      </c>
      <c r="E27" s="406" t="s">
        <v>94</v>
      </c>
      <c r="F27" s="190" t="s">
        <v>94</v>
      </c>
      <c r="G27" s="190" t="s">
        <v>94</v>
      </c>
      <c r="H27" s="190" t="s">
        <v>94</v>
      </c>
      <c r="I27" s="190" t="s">
        <v>94</v>
      </c>
      <c r="J27" s="407" t="s">
        <v>93</v>
      </c>
      <c r="K27" s="406" t="s">
        <v>93</v>
      </c>
      <c r="L27" s="407" t="s">
        <v>94</v>
      </c>
      <c r="M27" s="402" t="s">
        <v>94</v>
      </c>
      <c r="N27" s="406" t="s">
        <v>93</v>
      </c>
      <c r="O27" s="190" t="s">
        <v>93</v>
      </c>
      <c r="P27" s="190" t="s">
        <v>93</v>
      </c>
      <c r="Q27" s="190" t="s">
        <v>93</v>
      </c>
      <c r="R27" s="190" t="s">
        <v>93</v>
      </c>
      <c r="S27" s="190" t="s">
        <v>93</v>
      </c>
      <c r="T27" s="407" t="s">
        <v>94</v>
      </c>
    </row>
    <row r="28" spans="1:20" ht="20.100000000000001" customHeight="1" x14ac:dyDescent="0.35">
      <c r="A28" s="110" t="s">
        <v>110</v>
      </c>
      <c r="B28" s="111" t="s">
        <v>121</v>
      </c>
      <c r="C28" s="403" t="s">
        <v>94</v>
      </c>
      <c r="D28" s="409" t="s">
        <v>94</v>
      </c>
      <c r="E28" s="408" t="s">
        <v>94</v>
      </c>
      <c r="F28" s="192" t="s">
        <v>94</v>
      </c>
      <c r="G28" s="192" t="s">
        <v>94</v>
      </c>
      <c r="H28" s="192" t="s">
        <v>94</v>
      </c>
      <c r="I28" s="192" t="s">
        <v>93</v>
      </c>
      <c r="J28" s="409" t="s">
        <v>93</v>
      </c>
      <c r="K28" s="408" t="s">
        <v>94</v>
      </c>
      <c r="L28" s="409" t="s">
        <v>94</v>
      </c>
      <c r="M28" s="404" t="s">
        <v>94</v>
      </c>
      <c r="N28" s="408" t="s">
        <v>93</v>
      </c>
      <c r="O28" s="192" t="s">
        <v>93</v>
      </c>
      <c r="P28" s="192" t="s">
        <v>94</v>
      </c>
      <c r="Q28" s="192" t="s">
        <v>93</v>
      </c>
      <c r="R28" s="192" t="s">
        <v>93</v>
      </c>
      <c r="S28" s="192" t="s">
        <v>93</v>
      </c>
      <c r="T28" s="409" t="s">
        <v>93</v>
      </c>
    </row>
    <row r="29" spans="1:20" ht="20.100000000000001" customHeight="1" x14ac:dyDescent="0.35">
      <c r="A29" s="105" t="s">
        <v>110</v>
      </c>
      <c r="B29" s="106" t="s">
        <v>122</v>
      </c>
      <c r="C29" s="401" t="s">
        <v>94</v>
      </c>
      <c r="D29" s="407" t="s">
        <v>94</v>
      </c>
      <c r="E29" s="406" t="s">
        <v>94</v>
      </c>
      <c r="F29" s="190" t="s">
        <v>94</v>
      </c>
      <c r="G29" s="190" t="s">
        <v>94</v>
      </c>
      <c r="H29" s="190" t="s">
        <v>94</v>
      </c>
      <c r="I29" s="190" t="s">
        <v>94</v>
      </c>
      <c r="J29" s="407" t="s">
        <v>93</v>
      </c>
      <c r="K29" s="406" t="s">
        <v>94</v>
      </c>
      <c r="L29" s="407" t="s">
        <v>94</v>
      </c>
      <c r="M29" s="402" t="s">
        <v>94</v>
      </c>
      <c r="N29" s="406" t="s">
        <v>93</v>
      </c>
      <c r="O29" s="190" t="s">
        <v>93</v>
      </c>
      <c r="P29" s="190" t="s">
        <v>93</v>
      </c>
      <c r="Q29" s="190" t="s">
        <v>93</v>
      </c>
      <c r="R29" s="190" t="s">
        <v>93</v>
      </c>
      <c r="S29" s="190" t="s">
        <v>94</v>
      </c>
      <c r="T29" s="407" t="s">
        <v>94</v>
      </c>
    </row>
    <row r="30" spans="1:20" ht="20.100000000000001" customHeight="1" x14ac:dyDescent="0.35">
      <c r="A30" s="110" t="s">
        <v>110</v>
      </c>
      <c r="B30" s="111" t="s">
        <v>123</v>
      </c>
      <c r="C30" s="403" t="s">
        <v>94</v>
      </c>
      <c r="D30" s="409" t="s">
        <v>93</v>
      </c>
      <c r="E30" s="408" t="s">
        <v>94</v>
      </c>
      <c r="F30" s="192" t="s">
        <v>94</v>
      </c>
      <c r="G30" s="192" t="s">
        <v>94</v>
      </c>
      <c r="H30" s="192" t="s">
        <v>94</v>
      </c>
      <c r="I30" s="192" t="s">
        <v>94</v>
      </c>
      <c r="J30" s="409" t="s">
        <v>93</v>
      </c>
      <c r="K30" s="408" t="s">
        <v>94</v>
      </c>
      <c r="L30" s="409" t="s">
        <v>94</v>
      </c>
      <c r="M30" s="404" t="s">
        <v>94</v>
      </c>
      <c r="N30" s="408" t="s">
        <v>94</v>
      </c>
      <c r="O30" s="192" t="s">
        <v>93</v>
      </c>
      <c r="P30" s="192" t="s">
        <v>94</v>
      </c>
      <c r="Q30" s="192" t="s">
        <v>93</v>
      </c>
      <c r="R30" s="192" t="s">
        <v>93</v>
      </c>
      <c r="S30" s="192" t="s">
        <v>93</v>
      </c>
      <c r="T30" s="409" t="s">
        <v>94</v>
      </c>
    </row>
    <row r="31" spans="1:20" ht="20.100000000000001" customHeight="1" x14ac:dyDescent="0.35">
      <c r="A31" s="105" t="s">
        <v>110</v>
      </c>
      <c r="B31" s="106" t="s">
        <v>124</v>
      </c>
      <c r="C31" s="401" t="s">
        <v>94</v>
      </c>
      <c r="D31" s="407" t="s">
        <v>94</v>
      </c>
      <c r="E31" s="406" t="s">
        <v>94</v>
      </c>
      <c r="F31" s="190" t="s">
        <v>94</v>
      </c>
      <c r="G31" s="190" t="s">
        <v>94</v>
      </c>
      <c r="H31" s="190" t="s">
        <v>94</v>
      </c>
      <c r="I31" s="190" t="s">
        <v>94</v>
      </c>
      <c r="J31" s="407" t="s">
        <v>94</v>
      </c>
      <c r="K31" s="406" t="s">
        <v>94</v>
      </c>
      <c r="L31" s="407" t="s">
        <v>94</v>
      </c>
      <c r="M31" s="402" t="s">
        <v>94</v>
      </c>
      <c r="N31" s="406" t="s">
        <v>94</v>
      </c>
      <c r="O31" s="190" t="s">
        <v>93</v>
      </c>
      <c r="P31" s="190" t="s">
        <v>94</v>
      </c>
      <c r="Q31" s="190" t="s">
        <v>93</v>
      </c>
      <c r="R31" s="190" t="s">
        <v>93</v>
      </c>
      <c r="S31" s="190" t="s">
        <v>94</v>
      </c>
      <c r="T31" s="407" t="s">
        <v>94</v>
      </c>
    </row>
    <row r="32" spans="1:20" ht="20.100000000000001" customHeight="1" x14ac:dyDescent="0.35">
      <c r="A32" s="110" t="s">
        <v>110</v>
      </c>
      <c r="B32" s="111" t="s">
        <v>125</v>
      </c>
      <c r="C32" s="403" t="s">
        <v>94</v>
      </c>
      <c r="D32" s="409" t="s">
        <v>94</v>
      </c>
      <c r="E32" s="408" t="s">
        <v>94</v>
      </c>
      <c r="F32" s="192" t="s">
        <v>94</v>
      </c>
      <c r="G32" s="192" t="s">
        <v>94</v>
      </c>
      <c r="H32" s="192" t="s">
        <v>94</v>
      </c>
      <c r="I32" s="192" t="s">
        <v>93</v>
      </c>
      <c r="J32" s="409" t="s">
        <v>93</v>
      </c>
      <c r="K32" s="408" t="s">
        <v>94</v>
      </c>
      <c r="L32" s="409" t="s">
        <v>94</v>
      </c>
      <c r="M32" s="404" t="s">
        <v>94</v>
      </c>
      <c r="N32" s="408" t="s">
        <v>93</v>
      </c>
      <c r="O32" s="192" t="s">
        <v>93</v>
      </c>
      <c r="P32" s="192" t="s">
        <v>94</v>
      </c>
      <c r="Q32" s="192" t="s">
        <v>93</v>
      </c>
      <c r="R32" s="192" t="s">
        <v>93</v>
      </c>
      <c r="S32" s="192" t="s">
        <v>94</v>
      </c>
      <c r="T32" s="409" t="s">
        <v>94</v>
      </c>
    </row>
    <row r="33" spans="1:20" ht="20.100000000000001" customHeight="1" x14ac:dyDescent="0.35">
      <c r="A33" s="105" t="s">
        <v>110</v>
      </c>
      <c r="B33" s="106" t="s">
        <v>126</v>
      </c>
      <c r="C33" s="401" t="s">
        <v>94</v>
      </c>
      <c r="D33" s="407" t="s">
        <v>93</v>
      </c>
      <c r="E33" s="406" t="s">
        <v>94</v>
      </c>
      <c r="F33" s="190" t="s">
        <v>94</v>
      </c>
      <c r="G33" s="190" t="s">
        <v>94</v>
      </c>
      <c r="H33" s="190" t="s">
        <v>94</v>
      </c>
      <c r="I33" s="190" t="s">
        <v>94</v>
      </c>
      <c r="J33" s="407" t="s">
        <v>93</v>
      </c>
      <c r="K33" s="406" t="s">
        <v>94</v>
      </c>
      <c r="L33" s="407" t="s">
        <v>94</v>
      </c>
      <c r="M33" s="402" t="s">
        <v>94</v>
      </c>
      <c r="N33" s="406" t="s">
        <v>93</v>
      </c>
      <c r="O33" s="190" t="s">
        <v>93</v>
      </c>
      <c r="P33" s="190" t="s">
        <v>93</v>
      </c>
      <c r="Q33" s="190" t="s">
        <v>93</v>
      </c>
      <c r="R33" s="190" t="s">
        <v>93</v>
      </c>
      <c r="S33" s="190" t="s">
        <v>94</v>
      </c>
      <c r="T33" s="407" t="s">
        <v>94</v>
      </c>
    </row>
    <row r="34" spans="1:20" ht="20.100000000000001" customHeight="1" x14ac:dyDescent="0.35">
      <c r="A34" s="110" t="s">
        <v>110</v>
      </c>
      <c r="B34" s="111" t="s">
        <v>127</v>
      </c>
      <c r="C34" s="403" t="s">
        <v>94</v>
      </c>
      <c r="D34" s="409" t="s">
        <v>94</v>
      </c>
      <c r="E34" s="408" t="s">
        <v>94</v>
      </c>
      <c r="F34" s="192" t="s">
        <v>94</v>
      </c>
      <c r="G34" s="192" t="s">
        <v>94</v>
      </c>
      <c r="H34" s="192" t="s">
        <v>94</v>
      </c>
      <c r="I34" s="192" t="s">
        <v>94</v>
      </c>
      <c r="J34" s="409" t="s">
        <v>93</v>
      </c>
      <c r="K34" s="408" t="s">
        <v>94</v>
      </c>
      <c r="L34" s="409" t="s">
        <v>94</v>
      </c>
      <c r="M34" s="404" t="s">
        <v>94</v>
      </c>
      <c r="N34" s="408" t="s">
        <v>94</v>
      </c>
      <c r="O34" s="192" t="s">
        <v>93</v>
      </c>
      <c r="P34" s="192" t="s">
        <v>94</v>
      </c>
      <c r="Q34" s="192" t="s">
        <v>93</v>
      </c>
      <c r="R34" s="192" t="s">
        <v>93</v>
      </c>
      <c r="S34" s="192" t="s">
        <v>94</v>
      </c>
      <c r="T34" s="409" t="s">
        <v>94</v>
      </c>
    </row>
    <row r="35" spans="1:20" ht="20.100000000000001" customHeight="1" x14ac:dyDescent="0.35">
      <c r="A35" s="105" t="s">
        <v>110</v>
      </c>
      <c r="B35" s="106" t="s">
        <v>128</v>
      </c>
      <c r="C35" s="401" t="s">
        <v>94</v>
      </c>
      <c r="D35" s="407" t="s">
        <v>94</v>
      </c>
      <c r="E35" s="406" t="s">
        <v>94</v>
      </c>
      <c r="F35" s="190" t="s">
        <v>94</v>
      </c>
      <c r="G35" s="190" t="s">
        <v>94</v>
      </c>
      <c r="H35" s="190" t="s">
        <v>94</v>
      </c>
      <c r="I35" s="190" t="s">
        <v>94</v>
      </c>
      <c r="J35" s="407" t="s">
        <v>93</v>
      </c>
      <c r="K35" s="406" t="s">
        <v>94</v>
      </c>
      <c r="L35" s="407" t="s">
        <v>94</v>
      </c>
      <c r="M35" s="402" t="s">
        <v>94</v>
      </c>
      <c r="N35" s="406" t="s">
        <v>93</v>
      </c>
      <c r="O35" s="190" t="s">
        <v>93</v>
      </c>
      <c r="P35" s="190" t="s">
        <v>94</v>
      </c>
      <c r="Q35" s="190" t="s">
        <v>93</v>
      </c>
      <c r="R35" s="190" t="s">
        <v>93</v>
      </c>
      <c r="S35" s="190" t="s">
        <v>94</v>
      </c>
      <c r="T35" s="407" t="s">
        <v>94</v>
      </c>
    </row>
    <row r="36" spans="1:20" ht="20.100000000000001" customHeight="1" x14ac:dyDescent="0.35">
      <c r="A36" s="110" t="s">
        <v>110</v>
      </c>
      <c r="B36" s="111" t="s">
        <v>129</v>
      </c>
      <c r="C36" s="403" t="s">
        <v>94</v>
      </c>
      <c r="D36" s="409" t="s">
        <v>94</v>
      </c>
      <c r="E36" s="408" t="s">
        <v>94</v>
      </c>
      <c r="F36" s="192" t="s">
        <v>94</v>
      </c>
      <c r="G36" s="192" t="s">
        <v>94</v>
      </c>
      <c r="H36" s="192" t="s">
        <v>94</v>
      </c>
      <c r="I36" s="192" t="s">
        <v>94</v>
      </c>
      <c r="J36" s="409" t="s">
        <v>93</v>
      </c>
      <c r="K36" s="408" t="s">
        <v>94</v>
      </c>
      <c r="L36" s="409" t="s">
        <v>94</v>
      </c>
      <c r="M36" s="404" t="s">
        <v>94</v>
      </c>
      <c r="N36" s="408" t="s">
        <v>93</v>
      </c>
      <c r="O36" s="192" t="s">
        <v>93</v>
      </c>
      <c r="P36" s="192" t="s">
        <v>94</v>
      </c>
      <c r="Q36" s="192" t="s">
        <v>93</v>
      </c>
      <c r="R36" s="192" t="s">
        <v>93</v>
      </c>
      <c r="S36" s="192" t="s">
        <v>94</v>
      </c>
      <c r="T36" s="409" t="s">
        <v>93</v>
      </c>
    </row>
    <row r="37" spans="1:20" ht="20.100000000000001" customHeight="1" x14ac:dyDescent="0.35">
      <c r="A37" s="105" t="s">
        <v>110</v>
      </c>
      <c r="B37" s="106" t="s">
        <v>130</v>
      </c>
      <c r="C37" s="401" t="s">
        <v>94</v>
      </c>
      <c r="D37" s="407" t="s">
        <v>94</v>
      </c>
      <c r="E37" s="406" t="s">
        <v>94</v>
      </c>
      <c r="F37" s="190" t="s">
        <v>94</v>
      </c>
      <c r="G37" s="190" t="s">
        <v>94</v>
      </c>
      <c r="H37" s="190" t="s">
        <v>94</v>
      </c>
      <c r="I37" s="190" t="s">
        <v>94</v>
      </c>
      <c r="J37" s="407" t="s">
        <v>93</v>
      </c>
      <c r="K37" s="406" t="s">
        <v>94</v>
      </c>
      <c r="L37" s="407" t="s">
        <v>94</v>
      </c>
      <c r="M37" s="402" t="s">
        <v>94</v>
      </c>
      <c r="N37" s="406" t="s">
        <v>93</v>
      </c>
      <c r="O37" s="190" t="s">
        <v>93</v>
      </c>
      <c r="P37" s="190" t="s">
        <v>94</v>
      </c>
      <c r="Q37" s="190" t="s">
        <v>93</v>
      </c>
      <c r="R37" s="190" t="s">
        <v>93</v>
      </c>
      <c r="S37" s="190" t="s">
        <v>94</v>
      </c>
      <c r="T37" s="407" t="s">
        <v>93</v>
      </c>
    </row>
    <row r="38" spans="1:20" ht="20.100000000000001" customHeight="1" x14ac:dyDescent="0.35">
      <c r="A38" s="110" t="s">
        <v>110</v>
      </c>
      <c r="B38" s="111" t="s">
        <v>131</v>
      </c>
      <c r="C38" s="403" t="s">
        <v>94</v>
      </c>
      <c r="D38" s="409" t="s">
        <v>94</v>
      </c>
      <c r="E38" s="408" t="s">
        <v>94</v>
      </c>
      <c r="F38" s="192" t="s">
        <v>94</v>
      </c>
      <c r="G38" s="192" t="s">
        <v>94</v>
      </c>
      <c r="H38" s="192" t="s">
        <v>94</v>
      </c>
      <c r="I38" s="192" t="s">
        <v>93</v>
      </c>
      <c r="J38" s="409" t="s">
        <v>93</v>
      </c>
      <c r="K38" s="408" t="s">
        <v>94</v>
      </c>
      <c r="L38" s="409" t="s">
        <v>94</v>
      </c>
      <c r="M38" s="404" t="s">
        <v>94</v>
      </c>
      <c r="N38" s="408" t="s">
        <v>93</v>
      </c>
      <c r="O38" s="192" t="s">
        <v>93</v>
      </c>
      <c r="P38" s="192" t="s">
        <v>94</v>
      </c>
      <c r="Q38" s="192" t="s">
        <v>94</v>
      </c>
      <c r="R38" s="192" t="s">
        <v>94</v>
      </c>
      <c r="S38" s="192" t="s">
        <v>93</v>
      </c>
      <c r="T38" s="409" t="s">
        <v>94</v>
      </c>
    </row>
    <row r="39" spans="1:20" ht="20.100000000000001" customHeight="1" x14ac:dyDescent="0.35">
      <c r="A39" s="105" t="s">
        <v>110</v>
      </c>
      <c r="B39" s="106" t="s">
        <v>132</v>
      </c>
      <c r="C39" s="401" t="s">
        <v>94</v>
      </c>
      <c r="D39" s="407" t="s">
        <v>94</v>
      </c>
      <c r="E39" s="406" t="s">
        <v>94</v>
      </c>
      <c r="F39" s="190" t="s">
        <v>94</v>
      </c>
      <c r="G39" s="190" t="s">
        <v>94</v>
      </c>
      <c r="H39" s="190" t="s">
        <v>93</v>
      </c>
      <c r="I39" s="190" t="s">
        <v>94</v>
      </c>
      <c r="J39" s="407" t="s">
        <v>94</v>
      </c>
      <c r="K39" s="406" t="s">
        <v>94</v>
      </c>
      <c r="L39" s="407" t="s">
        <v>94</v>
      </c>
      <c r="M39" s="402" t="s">
        <v>94</v>
      </c>
      <c r="N39" s="406" t="s">
        <v>94</v>
      </c>
      <c r="O39" s="190" t="s">
        <v>93</v>
      </c>
      <c r="P39" s="190" t="s">
        <v>94</v>
      </c>
      <c r="Q39" s="190" t="s">
        <v>94</v>
      </c>
      <c r="R39" s="190" t="s">
        <v>94</v>
      </c>
      <c r="S39" s="190" t="s">
        <v>94</v>
      </c>
      <c r="T39" s="407" t="s">
        <v>94</v>
      </c>
    </row>
    <row r="40" spans="1:20" ht="20.100000000000001" customHeight="1" x14ac:dyDescent="0.35">
      <c r="A40" s="110" t="s">
        <v>110</v>
      </c>
      <c r="B40" s="111" t="s">
        <v>133</v>
      </c>
      <c r="C40" s="403" t="s">
        <v>94</v>
      </c>
      <c r="D40" s="409" t="s">
        <v>94</v>
      </c>
      <c r="E40" s="408" t="s">
        <v>94</v>
      </c>
      <c r="F40" s="192" t="s">
        <v>94</v>
      </c>
      <c r="G40" s="192" t="s">
        <v>94</v>
      </c>
      <c r="H40" s="192" t="s">
        <v>94</v>
      </c>
      <c r="I40" s="192" t="s">
        <v>94</v>
      </c>
      <c r="J40" s="409" t="s">
        <v>93</v>
      </c>
      <c r="K40" s="408" t="s">
        <v>94</v>
      </c>
      <c r="L40" s="409" t="s">
        <v>94</v>
      </c>
      <c r="M40" s="404" t="s">
        <v>94</v>
      </c>
      <c r="N40" s="408" t="s">
        <v>93</v>
      </c>
      <c r="O40" s="192" t="s">
        <v>93</v>
      </c>
      <c r="P40" s="192" t="s">
        <v>94</v>
      </c>
      <c r="Q40" s="192" t="s">
        <v>94</v>
      </c>
      <c r="R40" s="192" t="s">
        <v>94</v>
      </c>
      <c r="S40" s="192" t="s">
        <v>94</v>
      </c>
      <c r="T40" s="409" t="s">
        <v>94</v>
      </c>
    </row>
    <row r="41" spans="1:20" ht="20.100000000000001" customHeight="1" x14ac:dyDescent="0.35">
      <c r="A41" s="105" t="s">
        <v>110</v>
      </c>
      <c r="B41" s="106" t="s">
        <v>134</v>
      </c>
      <c r="C41" s="401" t="s">
        <v>94</v>
      </c>
      <c r="D41" s="407" t="s">
        <v>94</v>
      </c>
      <c r="E41" s="406" t="s">
        <v>94</v>
      </c>
      <c r="F41" s="190" t="s">
        <v>94</v>
      </c>
      <c r="G41" s="190" t="s">
        <v>94</v>
      </c>
      <c r="H41" s="190" t="s">
        <v>94</v>
      </c>
      <c r="I41" s="190" t="s">
        <v>94</v>
      </c>
      <c r="J41" s="407" t="s">
        <v>94</v>
      </c>
      <c r="K41" s="406" t="s">
        <v>94</v>
      </c>
      <c r="L41" s="407" t="s">
        <v>94</v>
      </c>
      <c r="M41" s="402" t="s">
        <v>94</v>
      </c>
      <c r="N41" s="406" t="s">
        <v>93</v>
      </c>
      <c r="O41" s="190" t="s">
        <v>93</v>
      </c>
      <c r="P41" s="190" t="s">
        <v>94</v>
      </c>
      <c r="Q41" s="190" t="s">
        <v>93</v>
      </c>
      <c r="R41" s="190" t="s">
        <v>93</v>
      </c>
      <c r="S41" s="190" t="s">
        <v>94</v>
      </c>
      <c r="T41" s="407" t="s">
        <v>94</v>
      </c>
    </row>
    <row r="42" spans="1:20" ht="20.100000000000001" customHeight="1" x14ac:dyDescent="0.35">
      <c r="A42" s="110" t="s">
        <v>110</v>
      </c>
      <c r="B42" s="111" t="s">
        <v>135</v>
      </c>
      <c r="C42" s="403" t="s">
        <v>94</v>
      </c>
      <c r="D42" s="409" t="s">
        <v>93</v>
      </c>
      <c r="E42" s="408" t="s">
        <v>94</v>
      </c>
      <c r="F42" s="192" t="s">
        <v>94</v>
      </c>
      <c r="G42" s="192" t="s">
        <v>94</v>
      </c>
      <c r="H42" s="192" t="s">
        <v>94</v>
      </c>
      <c r="I42" s="192" t="s">
        <v>93</v>
      </c>
      <c r="J42" s="409" t="s">
        <v>93</v>
      </c>
      <c r="K42" s="408" t="s">
        <v>93</v>
      </c>
      <c r="L42" s="409" t="s">
        <v>94</v>
      </c>
      <c r="M42" s="404" t="s">
        <v>94</v>
      </c>
      <c r="N42" s="408" t="s">
        <v>94</v>
      </c>
      <c r="O42" s="192" t="s">
        <v>93</v>
      </c>
      <c r="P42" s="192" t="s">
        <v>93</v>
      </c>
      <c r="Q42" s="192" t="s">
        <v>93</v>
      </c>
      <c r="R42" s="192" t="s">
        <v>93</v>
      </c>
      <c r="S42" s="192" t="s">
        <v>93</v>
      </c>
      <c r="T42" s="409" t="s">
        <v>94</v>
      </c>
    </row>
    <row r="43" spans="1:20" ht="20.100000000000001" customHeight="1" x14ac:dyDescent="0.35">
      <c r="A43" s="105" t="s">
        <v>110</v>
      </c>
      <c r="B43" s="106" t="s">
        <v>136</v>
      </c>
      <c r="C43" s="401" t="s">
        <v>94</v>
      </c>
      <c r="D43" s="407" t="s">
        <v>94</v>
      </c>
      <c r="E43" s="406" t="s">
        <v>94</v>
      </c>
      <c r="F43" s="190" t="s">
        <v>94</v>
      </c>
      <c r="G43" s="190" t="s">
        <v>94</v>
      </c>
      <c r="H43" s="190" t="s">
        <v>94</v>
      </c>
      <c r="I43" s="190" t="s">
        <v>94</v>
      </c>
      <c r="J43" s="407" t="s">
        <v>94</v>
      </c>
      <c r="K43" s="406" t="s">
        <v>94</v>
      </c>
      <c r="L43" s="407" t="s">
        <v>94</v>
      </c>
      <c r="M43" s="402" t="s">
        <v>94</v>
      </c>
      <c r="N43" s="406" t="s">
        <v>93</v>
      </c>
      <c r="O43" s="190" t="s">
        <v>93</v>
      </c>
      <c r="P43" s="190" t="s">
        <v>94</v>
      </c>
      <c r="Q43" s="190" t="s">
        <v>93</v>
      </c>
      <c r="R43" s="190" t="s">
        <v>93</v>
      </c>
      <c r="S43" s="190" t="s">
        <v>93</v>
      </c>
      <c r="T43" s="407" t="s">
        <v>93</v>
      </c>
    </row>
    <row r="44" spans="1:20" ht="20.100000000000001" customHeight="1" x14ac:dyDescent="0.35">
      <c r="A44" s="110" t="s">
        <v>110</v>
      </c>
      <c r="B44" s="111" t="s">
        <v>137</v>
      </c>
      <c r="C44" s="403" t="s">
        <v>94</v>
      </c>
      <c r="D44" s="409" t="s">
        <v>93</v>
      </c>
      <c r="E44" s="408" t="s">
        <v>94</v>
      </c>
      <c r="F44" s="192" t="s">
        <v>94</v>
      </c>
      <c r="G44" s="192" t="s">
        <v>94</v>
      </c>
      <c r="H44" s="192" t="s">
        <v>93</v>
      </c>
      <c r="I44" s="192" t="s">
        <v>93</v>
      </c>
      <c r="J44" s="409" t="s">
        <v>93</v>
      </c>
      <c r="K44" s="408" t="s">
        <v>94</v>
      </c>
      <c r="L44" s="409" t="s">
        <v>94</v>
      </c>
      <c r="M44" s="404" t="s">
        <v>94</v>
      </c>
      <c r="N44" s="408" t="s">
        <v>94</v>
      </c>
      <c r="O44" s="192" t="s">
        <v>93</v>
      </c>
      <c r="P44" s="192" t="s">
        <v>94</v>
      </c>
      <c r="Q44" s="192" t="s">
        <v>93</v>
      </c>
      <c r="R44" s="192" t="s">
        <v>93</v>
      </c>
      <c r="S44" s="192" t="s">
        <v>93</v>
      </c>
      <c r="T44" s="409" t="s">
        <v>94</v>
      </c>
    </row>
    <row r="45" spans="1:20" ht="20.100000000000001" customHeight="1" x14ac:dyDescent="0.35">
      <c r="A45" s="105" t="s">
        <v>138</v>
      </c>
      <c r="B45" s="106" t="s">
        <v>139</v>
      </c>
      <c r="C45" s="401" t="s">
        <v>94</v>
      </c>
      <c r="D45" s="407" t="s">
        <v>93</v>
      </c>
      <c r="E45" s="406" t="s">
        <v>94</v>
      </c>
      <c r="F45" s="190" t="s">
        <v>94</v>
      </c>
      <c r="G45" s="190" t="s">
        <v>94</v>
      </c>
      <c r="H45" s="190" t="s">
        <v>94</v>
      </c>
      <c r="I45" s="190" t="s">
        <v>94</v>
      </c>
      <c r="J45" s="407" t="s">
        <v>94</v>
      </c>
      <c r="K45" s="406" t="s">
        <v>94</v>
      </c>
      <c r="L45" s="407" t="s">
        <v>93</v>
      </c>
      <c r="M45" s="402" t="s">
        <v>94</v>
      </c>
      <c r="N45" s="406" t="s">
        <v>93</v>
      </c>
      <c r="O45" s="190" t="s">
        <v>93</v>
      </c>
      <c r="P45" s="190" t="s">
        <v>93</v>
      </c>
      <c r="Q45" s="190" t="s">
        <v>93</v>
      </c>
      <c r="R45" s="190" t="s">
        <v>93</v>
      </c>
      <c r="S45" s="190" t="s">
        <v>94</v>
      </c>
      <c r="T45" s="407" t="s">
        <v>94</v>
      </c>
    </row>
    <row r="46" spans="1:20" ht="20.100000000000001" customHeight="1" x14ac:dyDescent="0.35">
      <c r="A46" s="110" t="s">
        <v>138</v>
      </c>
      <c r="B46" s="111" t="s">
        <v>140</v>
      </c>
      <c r="C46" s="403" t="s">
        <v>94</v>
      </c>
      <c r="D46" s="409" t="s">
        <v>94</v>
      </c>
      <c r="E46" s="408" t="s">
        <v>94</v>
      </c>
      <c r="F46" s="192" t="s">
        <v>94</v>
      </c>
      <c r="G46" s="192" t="s">
        <v>94</v>
      </c>
      <c r="H46" s="192" t="s">
        <v>94</v>
      </c>
      <c r="I46" s="192" t="s">
        <v>94</v>
      </c>
      <c r="J46" s="409" t="s">
        <v>93</v>
      </c>
      <c r="K46" s="408" t="s">
        <v>94</v>
      </c>
      <c r="L46" s="409" t="s">
        <v>94</v>
      </c>
      <c r="M46" s="404" t="s">
        <v>94</v>
      </c>
      <c r="N46" s="408" t="s">
        <v>93</v>
      </c>
      <c r="O46" s="192" t="s">
        <v>93</v>
      </c>
      <c r="P46" s="192" t="s">
        <v>93</v>
      </c>
      <c r="Q46" s="192" t="s">
        <v>93</v>
      </c>
      <c r="R46" s="192" t="s">
        <v>93</v>
      </c>
      <c r="S46" s="192" t="s">
        <v>94</v>
      </c>
      <c r="T46" s="409" t="s">
        <v>94</v>
      </c>
    </row>
    <row r="47" spans="1:20" ht="20.100000000000001" customHeight="1" x14ac:dyDescent="0.35">
      <c r="A47" s="105" t="s">
        <v>138</v>
      </c>
      <c r="B47" s="106" t="s">
        <v>141</v>
      </c>
      <c r="C47" s="401" t="s">
        <v>94</v>
      </c>
      <c r="D47" s="407" t="s">
        <v>94</v>
      </c>
      <c r="E47" s="406" t="s">
        <v>94</v>
      </c>
      <c r="F47" s="190" t="s">
        <v>94</v>
      </c>
      <c r="G47" s="190" t="s">
        <v>94</v>
      </c>
      <c r="H47" s="190" t="s">
        <v>94</v>
      </c>
      <c r="I47" s="190" t="s">
        <v>93</v>
      </c>
      <c r="J47" s="407" t="s">
        <v>94</v>
      </c>
      <c r="K47" s="406" t="s">
        <v>94</v>
      </c>
      <c r="L47" s="407" t="s">
        <v>94</v>
      </c>
      <c r="M47" s="402" t="s">
        <v>94</v>
      </c>
      <c r="N47" s="406" t="s">
        <v>93</v>
      </c>
      <c r="O47" s="190" t="s">
        <v>93</v>
      </c>
      <c r="P47" s="190" t="s">
        <v>94</v>
      </c>
      <c r="Q47" s="190" t="s">
        <v>93</v>
      </c>
      <c r="R47" s="190" t="s">
        <v>93</v>
      </c>
      <c r="S47" s="190" t="s">
        <v>94</v>
      </c>
      <c r="T47" s="407" t="s">
        <v>94</v>
      </c>
    </row>
    <row r="48" spans="1:20" ht="20.100000000000001" customHeight="1" x14ac:dyDescent="0.35">
      <c r="A48" s="110" t="s">
        <v>138</v>
      </c>
      <c r="B48" s="111" t="s">
        <v>142</v>
      </c>
      <c r="C48" s="403" t="s">
        <v>94</v>
      </c>
      <c r="D48" s="409" t="s">
        <v>94</v>
      </c>
      <c r="E48" s="408" t="s">
        <v>94</v>
      </c>
      <c r="F48" s="192" t="s">
        <v>94</v>
      </c>
      <c r="G48" s="192" t="s">
        <v>94</v>
      </c>
      <c r="H48" s="192" t="s">
        <v>94</v>
      </c>
      <c r="I48" s="192" t="s">
        <v>93</v>
      </c>
      <c r="J48" s="409" t="s">
        <v>93</v>
      </c>
      <c r="K48" s="408" t="s">
        <v>93</v>
      </c>
      <c r="L48" s="409" t="s">
        <v>94</v>
      </c>
      <c r="M48" s="404" t="s">
        <v>94</v>
      </c>
      <c r="N48" s="408" t="s">
        <v>93</v>
      </c>
      <c r="O48" s="192" t="s">
        <v>93</v>
      </c>
      <c r="P48" s="192" t="s">
        <v>93</v>
      </c>
      <c r="Q48" s="192" t="s">
        <v>93</v>
      </c>
      <c r="R48" s="192" t="s">
        <v>93</v>
      </c>
      <c r="S48" s="192" t="s">
        <v>93</v>
      </c>
      <c r="T48" s="409" t="s">
        <v>94</v>
      </c>
    </row>
    <row r="49" spans="1:20" ht="20.100000000000001" customHeight="1" x14ac:dyDescent="0.35">
      <c r="A49" s="105" t="s">
        <v>143</v>
      </c>
      <c r="B49" s="106" t="s">
        <v>144</v>
      </c>
      <c r="C49" s="401" t="s">
        <v>94</v>
      </c>
      <c r="D49" s="407" t="s">
        <v>93</v>
      </c>
      <c r="E49" s="406" t="s">
        <v>94</v>
      </c>
      <c r="F49" s="190" t="s">
        <v>94</v>
      </c>
      <c r="G49" s="190" t="s">
        <v>94</v>
      </c>
      <c r="H49" s="190" t="s">
        <v>94</v>
      </c>
      <c r="I49" s="190" t="s">
        <v>93</v>
      </c>
      <c r="J49" s="407" t="s">
        <v>93</v>
      </c>
      <c r="K49" s="406" t="s">
        <v>93</v>
      </c>
      <c r="L49" s="407" t="s">
        <v>93</v>
      </c>
      <c r="M49" s="402" t="s">
        <v>93</v>
      </c>
      <c r="N49" s="406" t="s">
        <v>93</v>
      </c>
      <c r="O49" s="190" t="s">
        <v>93</v>
      </c>
      <c r="P49" s="190" t="s">
        <v>93</v>
      </c>
      <c r="Q49" s="190" t="s">
        <v>93</v>
      </c>
      <c r="R49" s="190" t="s">
        <v>93</v>
      </c>
      <c r="S49" s="190" t="s">
        <v>93</v>
      </c>
      <c r="T49" s="407" t="s">
        <v>94</v>
      </c>
    </row>
    <row r="50" spans="1:20" ht="20.100000000000001" customHeight="1" x14ac:dyDescent="0.35">
      <c r="A50" s="110" t="s">
        <v>143</v>
      </c>
      <c r="B50" s="111" t="s">
        <v>145</v>
      </c>
      <c r="C50" s="403" t="s">
        <v>94</v>
      </c>
      <c r="D50" s="409" t="s">
        <v>93</v>
      </c>
      <c r="E50" s="408" t="s">
        <v>94</v>
      </c>
      <c r="F50" s="192" t="s">
        <v>94</v>
      </c>
      <c r="G50" s="192" t="s">
        <v>94</v>
      </c>
      <c r="H50" s="192" t="s">
        <v>94</v>
      </c>
      <c r="I50" s="192" t="s">
        <v>93</v>
      </c>
      <c r="J50" s="409" t="s">
        <v>93</v>
      </c>
      <c r="K50" s="408" t="s">
        <v>93</v>
      </c>
      <c r="L50" s="409" t="s">
        <v>93</v>
      </c>
      <c r="M50" s="404" t="s">
        <v>93</v>
      </c>
      <c r="N50" s="408" t="s">
        <v>93</v>
      </c>
      <c r="O50" s="192" t="s">
        <v>93</v>
      </c>
      <c r="P50" s="192" t="s">
        <v>93</v>
      </c>
      <c r="Q50" s="192" t="s">
        <v>93</v>
      </c>
      <c r="R50" s="192" t="s">
        <v>93</v>
      </c>
      <c r="S50" s="192" t="s">
        <v>93</v>
      </c>
      <c r="T50" s="409" t="s">
        <v>94</v>
      </c>
    </row>
    <row r="51" spans="1:20" ht="20.100000000000001" customHeight="1" x14ac:dyDescent="0.35">
      <c r="A51" s="105" t="s">
        <v>143</v>
      </c>
      <c r="B51" s="106" t="s">
        <v>146</v>
      </c>
      <c r="C51" s="401" t="s">
        <v>94</v>
      </c>
      <c r="D51" s="407" t="s">
        <v>93</v>
      </c>
      <c r="E51" s="406" t="s">
        <v>94</v>
      </c>
      <c r="F51" s="190" t="s">
        <v>94</v>
      </c>
      <c r="G51" s="190" t="s">
        <v>94</v>
      </c>
      <c r="H51" s="190" t="s">
        <v>94</v>
      </c>
      <c r="I51" s="190" t="s">
        <v>93</v>
      </c>
      <c r="J51" s="407" t="s">
        <v>93</v>
      </c>
      <c r="K51" s="406" t="s">
        <v>94</v>
      </c>
      <c r="L51" s="407" t="s">
        <v>94</v>
      </c>
      <c r="M51" s="402" t="s">
        <v>94</v>
      </c>
      <c r="N51" s="406" t="s">
        <v>93</v>
      </c>
      <c r="O51" s="190" t="s">
        <v>93</v>
      </c>
      <c r="P51" s="190" t="s">
        <v>93</v>
      </c>
      <c r="Q51" s="190" t="s">
        <v>93</v>
      </c>
      <c r="R51" s="190" t="s">
        <v>94</v>
      </c>
      <c r="S51" s="190" t="s">
        <v>93</v>
      </c>
      <c r="T51" s="407" t="s">
        <v>94</v>
      </c>
    </row>
    <row r="52" spans="1:20" ht="20.100000000000001" customHeight="1" x14ac:dyDescent="0.35">
      <c r="A52" s="110" t="s">
        <v>143</v>
      </c>
      <c r="B52" s="111" t="s">
        <v>147</v>
      </c>
      <c r="C52" s="403" t="s">
        <v>94</v>
      </c>
      <c r="D52" s="409" t="s">
        <v>93</v>
      </c>
      <c r="E52" s="408" t="s">
        <v>94</v>
      </c>
      <c r="F52" s="192" t="s">
        <v>94</v>
      </c>
      <c r="G52" s="192" t="s">
        <v>94</v>
      </c>
      <c r="H52" s="192" t="s">
        <v>94</v>
      </c>
      <c r="I52" s="192" t="s">
        <v>94</v>
      </c>
      <c r="J52" s="409" t="s">
        <v>93</v>
      </c>
      <c r="K52" s="408" t="s">
        <v>94</v>
      </c>
      <c r="L52" s="409" t="s">
        <v>94</v>
      </c>
      <c r="M52" s="404" t="s">
        <v>94</v>
      </c>
      <c r="N52" s="408" t="s">
        <v>93</v>
      </c>
      <c r="O52" s="192" t="s">
        <v>93</v>
      </c>
      <c r="P52" s="192" t="s">
        <v>94</v>
      </c>
      <c r="Q52" s="192" t="s">
        <v>93</v>
      </c>
      <c r="R52" s="192" t="s">
        <v>93</v>
      </c>
      <c r="S52" s="192" t="s">
        <v>93</v>
      </c>
      <c r="T52" s="409" t="s">
        <v>94</v>
      </c>
    </row>
    <row r="53" spans="1:20" ht="20.100000000000001" customHeight="1" x14ac:dyDescent="0.35">
      <c r="A53" s="105" t="s">
        <v>143</v>
      </c>
      <c r="B53" s="106" t="s">
        <v>148</v>
      </c>
      <c r="C53" s="401" t="s">
        <v>94</v>
      </c>
      <c r="D53" s="407" t="s">
        <v>93</v>
      </c>
      <c r="E53" s="406" t="s">
        <v>94</v>
      </c>
      <c r="F53" s="190" t="s">
        <v>94</v>
      </c>
      <c r="G53" s="190" t="s">
        <v>94</v>
      </c>
      <c r="H53" s="190" t="s">
        <v>94</v>
      </c>
      <c r="I53" s="190" t="s">
        <v>94</v>
      </c>
      <c r="J53" s="407" t="s">
        <v>94</v>
      </c>
      <c r="K53" s="406" t="s">
        <v>94</v>
      </c>
      <c r="L53" s="407" t="s">
        <v>93</v>
      </c>
      <c r="M53" s="402" t="s">
        <v>94</v>
      </c>
      <c r="N53" s="406" t="s">
        <v>93</v>
      </c>
      <c r="O53" s="190" t="s">
        <v>93</v>
      </c>
      <c r="P53" s="190" t="s">
        <v>93</v>
      </c>
      <c r="Q53" s="190" t="s">
        <v>93</v>
      </c>
      <c r="R53" s="190" t="s">
        <v>94</v>
      </c>
      <c r="S53" s="190" t="s">
        <v>94</v>
      </c>
      <c r="T53" s="407" t="s">
        <v>94</v>
      </c>
    </row>
    <row r="54" spans="1:20" ht="20.100000000000001" customHeight="1" x14ac:dyDescent="0.35">
      <c r="A54" s="110" t="s">
        <v>149</v>
      </c>
      <c r="B54" s="111" t="s">
        <v>150</v>
      </c>
      <c r="C54" s="403" t="s">
        <v>93</v>
      </c>
      <c r="D54" s="409" t="s">
        <v>93</v>
      </c>
      <c r="E54" s="408" t="s">
        <v>94</v>
      </c>
      <c r="F54" s="192" t="s">
        <v>94</v>
      </c>
      <c r="G54" s="192" t="s">
        <v>94</v>
      </c>
      <c r="H54" s="192" t="s">
        <v>94</v>
      </c>
      <c r="I54" s="192" t="s">
        <v>94</v>
      </c>
      <c r="J54" s="409" t="s">
        <v>94</v>
      </c>
      <c r="K54" s="408" t="s">
        <v>94</v>
      </c>
      <c r="L54" s="409" t="s">
        <v>94</v>
      </c>
      <c r="M54" s="404" t="s">
        <v>94</v>
      </c>
      <c r="N54" s="408" t="s">
        <v>93</v>
      </c>
      <c r="O54" s="192" t="s">
        <v>93</v>
      </c>
      <c r="P54" s="192" t="s">
        <v>94</v>
      </c>
      <c r="Q54" s="192" t="s">
        <v>93</v>
      </c>
      <c r="R54" s="192" t="s">
        <v>94</v>
      </c>
      <c r="S54" s="192" t="s">
        <v>94</v>
      </c>
      <c r="T54" s="409" t="s">
        <v>93</v>
      </c>
    </row>
    <row r="55" spans="1:20" ht="20.100000000000001" customHeight="1" x14ac:dyDescent="0.35">
      <c r="A55" s="105" t="s">
        <v>151</v>
      </c>
      <c r="B55" s="106" t="s">
        <v>152</v>
      </c>
      <c r="C55" s="401" t="s">
        <v>94</v>
      </c>
      <c r="D55" s="407" t="s">
        <v>94</v>
      </c>
      <c r="E55" s="406" t="s">
        <v>94</v>
      </c>
      <c r="F55" s="190" t="s">
        <v>94</v>
      </c>
      <c r="G55" s="190" t="s">
        <v>94</v>
      </c>
      <c r="H55" s="190" t="s">
        <v>93</v>
      </c>
      <c r="I55" s="190" t="s">
        <v>94</v>
      </c>
      <c r="J55" s="407" t="s">
        <v>93</v>
      </c>
      <c r="K55" s="406" t="s">
        <v>94</v>
      </c>
      <c r="L55" s="407" t="s">
        <v>93</v>
      </c>
      <c r="M55" s="402" t="s">
        <v>94</v>
      </c>
      <c r="N55" s="406" t="s">
        <v>93</v>
      </c>
      <c r="O55" s="190" t="s">
        <v>93</v>
      </c>
      <c r="P55" s="190" t="s">
        <v>94</v>
      </c>
      <c r="Q55" s="190" t="s">
        <v>93</v>
      </c>
      <c r="R55" s="190" t="s">
        <v>94</v>
      </c>
      <c r="S55" s="190" t="s">
        <v>93</v>
      </c>
      <c r="T55" s="407" t="s">
        <v>93</v>
      </c>
    </row>
    <row r="56" spans="1:20" ht="20.100000000000001" customHeight="1" x14ac:dyDescent="0.35">
      <c r="A56" s="110" t="s">
        <v>153</v>
      </c>
      <c r="B56" s="111" t="s">
        <v>154</v>
      </c>
      <c r="C56" s="403" t="s">
        <v>94</v>
      </c>
      <c r="D56" s="409" t="s">
        <v>94</v>
      </c>
      <c r="E56" s="408" t="s">
        <v>94</v>
      </c>
      <c r="F56" s="192" t="s">
        <v>94</v>
      </c>
      <c r="G56" s="192" t="s">
        <v>94</v>
      </c>
      <c r="H56" s="192" t="s">
        <v>94</v>
      </c>
      <c r="I56" s="192" t="s">
        <v>94</v>
      </c>
      <c r="J56" s="409" t="s">
        <v>94</v>
      </c>
      <c r="K56" s="408" t="s">
        <v>94</v>
      </c>
      <c r="L56" s="409" t="s">
        <v>94</v>
      </c>
      <c r="M56" s="404" t="s">
        <v>94</v>
      </c>
      <c r="N56" s="408" t="s">
        <v>94</v>
      </c>
      <c r="O56" s="192" t="s">
        <v>93</v>
      </c>
      <c r="P56" s="192" t="s">
        <v>94</v>
      </c>
      <c r="Q56" s="192" t="s">
        <v>93</v>
      </c>
      <c r="R56" s="192" t="s">
        <v>93</v>
      </c>
      <c r="S56" s="192" t="s">
        <v>94</v>
      </c>
      <c r="T56" s="409" t="s">
        <v>94</v>
      </c>
    </row>
    <row r="57" spans="1:20" ht="20.100000000000001" customHeight="1" x14ac:dyDescent="0.35">
      <c r="A57" s="105" t="s">
        <v>153</v>
      </c>
      <c r="B57" s="106" t="s">
        <v>155</v>
      </c>
      <c r="C57" s="401" t="s">
        <v>94</v>
      </c>
      <c r="D57" s="407" t="s">
        <v>94</v>
      </c>
      <c r="E57" s="406" t="s">
        <v>94</v>
      </c>
      <c r="F57" s="190" t="s">
        <v>94</v>
      </c>
      <c r="G57" s="190" t="s">
        <v>94</v>
      </c>
      <c r="H57" s="190" t="s">
        <v>94</v>
      </c>
      <c r="I57" s="190" t="s">
        <v>93</v>
      </c>
      <c r="J57" s="407" t="s">
        <v>94</v>
      </c>
      <c r="K57" s="406" t="s">
        <v>94</v>
      </c>
      <c r="L57" s="407" t="s">
        <v>94</v>
      </c>
      <c r="M57" s="402" t="s">
        <v>94</v>
      </c>
      <c r="N57" s="406" t="s">
        <v>94</v>
      </c>
      <c r="O57" s="190" t="s">
        <v>94</v>
      </c>
      <c r="P57" s="190" t="s">
        <v>94</v>
      </c>
      <c r="Q57" s="190" t="s">
        <v>94</v>
      </c>
      <c r="R57" s="190" t="s">
        <v>94</v>
      </c>
      <c r="S57" s="190" t="s">
        <v>93</v>
      </c>
      <c r="T57" s="407" t="s">
        <v>94</v>
      </c>
    </row>
    <row r="58" spans="1:20" ht="20.100000000000001" customHeight="1" x14ac:dyDescent="0.35">
      <c r="A58" s="110" t="s">
        <v>153</v>
      </c>
      <c r="B58" s="111" t="s">
        <v>156</v>
      </c>
      <c r="C58" s="403" t="s">
        <v>94</v>
      </c>
      <c r="D58" s="409" t="s">
        <v>93</v>
      </c>
      <c r="E58" s="408" t="s">
        <v>94</v>
      </c>
      <c r="F58" s="192" t="s">
        <v>94</v>
      </c>
      <c r="G58" s="192" t="s">
        <v>94</v>
      </c>
      <c r="H58" s="192" t="s">
        <v>94</v>
      </c>
      <c r="I58" s="192" t="s">
        <v>93</v>
      </c>
      <c r="J58" s="409" t="s">
        <v>93</v>
      </c>
      <c r="K58" s="408" t="s">
        <v>94</v>
      </c>
      <c r="L58" s="409" t="s">
        <v>94</v>
      </c>
      <c r="M58" s="404" t="s">
        <v>94</v>
      </c>
      <c r="N58" s="408" t="s">
        <v>93</v>
      </c>
      <c r="O58" s="192" t="s">
        <v>93</v>
      </c>
      <c r="P58" s="192" t="s">
        <v>94</v>
      </c>
      <c r="Q58" s="192" t="s">
        <v>94</v>
      </c>
      <c r="R58" s="192" t="s">
        <v>93</v>
      </c>
      <c r="S58" s="192" t="s">
        <v>93</v>
      </c>
      <c r="T58" s="409" t="s">
        <v>93</v>
      </c>
    </row>
    <row r="59" spans="1:20" ht="20.100000000000001" customHeight="1" x14ac:dyDescent="0.35">
      <c r="A59" s="105" t="s">
        <v>153</v>
      </c>
      <c r="B59" s="106" t="s">
        <v>157</v>
      </c>
      <c r="C59" s="401" t="s">
        <v>94</v>
      </c>
      <c r="D59" s="407" t="s">
        <v>94</v>
      </c>
      <c r="E59" s="406" t="s">
        <v>94</v>
      </c>
      <c r="F59" s="190" t="s">
        <v>94</v>
      </c>
      <c r="G59" s="190" t="s">
        <v>94</v>
      </c>
      <c r="H59" s="190" t="s">
        <v>94</v>
      </c>
      <c r="I59" s="190" t="s">
        <v>93</v>
      </c>
      <c r="J59" s="407" t="s">
        <v>94</v>
      </c>
      <c r="K59" s="406" t="s">
        <v>94</v>
      </c>
      <c r="L59" s="407" t="s">
        <v>94</v>
      </c>
      <c r="M59" s="402" t="s">
        <v>94</v>
      </c>
      <c r="N59" s="406" t="s">
        <v>94</v>
      </c>
      <c r="O59" s="190" t="s">
        <v>94</v>
      </c>
      <c r="P59" s="190" t="s">
        <v>94</v>
      </c>
      <c r="Q59" s="190" t="s">
        <v>94</v>
      </c>
      <c r="R59" s="190" t="s">
        <v>94</v>
      </c>
      <c r="S59" s="190" t="s">
        <v>94</v>
      </c>
      <c r="T59" s="407" t="s">
        <v>94</v>
      </c>
    </row>
    <row r="60" spans="1:20" ht="20.100000000000001" customHeight="1" x14ac:dyDescent="0.35">
      <c r="A60" s="110" t="s">
        <v>153</v>
      </c>
      <c r="B60" s="111" t="s">
        <v>158</v>
      </c>
      <c r="C60" s="403" t="s">
        <v>94</v>
      </c>
      <c r="D60" s="409" t="s">
        <v>93</v>
      </c>
      <c r="E60" s="408" t="s">
        <v>94</v>
      </c>
      <c r="F60" s="192" t="s">
        <v>94</v>
      </c>
      <c r="G60" s="192" t="s">
        <v>94</v>
      </c>
      <c r="H60" s="192" t="s">
        <v>94</v>
      </c>
      <c r="I60" s="192" t="s">
        <v>93</v>
      </c>
      <c r="J60" s="409" t="s">
        <v>93</v>
      </c>
      <c r="K60" s="408" t="s">
        <v>93</v>
      </c>
      <c r="L60" s="409" t="s">
        <v>93</v>
      </c>
      <c r="M60" s="404" t="s">
        <v>94</v>
      </c>
      <c r="N60" s="408" t="s">
        <v>93</v>
      </c>
      <c r="O60" s="192" t="s">
        <v>93</v>
      </c>
      <c r="P60" s="192" t="s">
        <v>94</v>
      </c>
      <c r="Q60" s="192" t="s">
        <v>93</v>
      </c>
      <c r="R60" s="192" t="s">
        <v>94</v>
      </c>
      <c r="S60" s="192" t="s">
        <v>93</v>
      </c>
      <c r="T60" s="409" t="s">
        <v>94</v>
      </c>
    </row>
    <row r="61" spans="1:20" ht="20.100000000000001" customHeight="1" x14ac:dyDescent="0.35">
      <c r="A61" s="105" t="s">
        <v>153</v>
      </c>
      <c r="B61" s="106" t="s">
        <v>159</v>
      </c>
      <c r="C61" s="401" t="s">
        <v>94</v>
      </c>
      <c r="D61" s="407" t="s">
        <v>94</v>
      </c>
      <c r="E61" s="406" t="s">
        <v>93</v>
      </c>
      <c r="F61" s="190" t="s">
        <v>94</v>
      </c>
      <c r="G61" s="190" t="s">
        <v>94</v>
      </c>
      <c r="H61" s="190" t="s">
        <v>94</v>
      </c>
      <c r="I61" s="190" t="s">
        <v>94</v>
      </c>
      <c r="J61" s="407" t="s">
        <v>93</v>
      </c>
      <c r="K61" s="406" t="s">
        <v>94</v>
      </c>
      <c r="L61" s="407" t="s">
        <v>94</v>
      </c>
      <c r="M61" s="402" t="s">
        <v>94</v>
      </c>
      <c r="N61" s="406" t="s">
        <v>93</v>
      </c>
      <c r="O61" s="190" t="s">
        <v>93</v>
      </c>
      <c r="P61" s="190" t="s">
        <v>93</v>
      </c>
      <c r="Q61" s="190" t="s">
        <v>93</v>
      </c>
      <c r="R61" s="190" t="s">
        <v>93</v>
      </c>
      <c r="S61" s="190" t="s">
        <v>94</v>
      </c>
      <c r="T61" s="407" t="s">
        <v>94</v>
      </c>
    </row>
    <row r="62" spans="1:20" ht="20.100000000000001" customHeight="1" x14ac:dyDescent="0.35">
      <c r="A62" s="110" t="s">
        <v>153</v>
      </c>
      <c r="B62" s="111" t="s">
        <v>160</v>
      </c>
      <c r="C62" s="403" t="s">
        <v>94</v>
      </c>
      <c r="D62" s="409" t="s">
        <v>94</v>
      </c>
      <c r="E62" s="408" t="s">
        <v>94</v>
      </c>
      <c r="F62" s="192" t="s">
        <v>94</v>
      </c>
      <c r="G62" s="192" t="s">
        <v>94</v>
      </c>
      <c r="H62" s="192" t="s">
        <v>94</v>
      </c>
      <c r="I62" s="192" t="s">
        <v>93</v>
      </c>
      <c r="J62" s="409" t="s">
        <v>93</v>
      </c>
      <c r="K62" s="408" t="s">
        <v>93</v>
      </c>
      <c r="L62" s="409" t="s">
        <v>94</v>
      </c>
      <c r="M62" s="404" t="s">
        <v>94</v>
      </c>
      <c r="N62" s="408" t="s">
        <v>93</v>
      </c>
      <c r="O62" s="192" t="s">
        <v>93</v>
      </c>
      <c r="P62" s="192" t="s">
        <v>94</v>
      </c>
      <c r="Q62" s="192" t="s">
        <v>93</v>
      </c>
      <c r="R62" s="192" t="s">
        <v>94</v>
      </c>
      <c r="S62" s="192" t="s">
        <v>93</v>
      </c>
      <c r="T62" s="409" t="s">
        <v>94</v>
      </c>
    </row>
    <row r="63" spans="1:20" ht="20.100000000000001" customHeight="1" x14ac:dyDescent="0.35">
      <c r="A63" s="105" t="s">
        <v>153</v>
      </c>
      <c r="B63" s="106" t="s">
        <v>161</v>
      </c>
      <c r="C63" s="401" t="s">
        <v>94</v>
      </c>
      <c r="D63" s="407" t="s">
        <v>94</v>
      </c>
      <c r="E63" s="406" t="s">
        <v>94</v>
      </c>
      <c r="F63" s="190" t="s">
        <v>94</v>
      </c>
      <c r="G63" s="190" t="s">
        <v>94</v>
      </c>
      <c r="H63" s="190" t="s">
        <v>94</v>
      </c>
      <c r="I63" s="190" t="s">
        <v>93</v>
      </c>
      <c r="J63" s="407" t="s">
        <v>93</v>
      </c>
      <c r="K63" s="406" t="s">
        <v>94</v>
      </c>
      <c r="L63" s="407" t="s">
        <v>94</v>
      </c>
      <c r="M63" s="402" t="s">
        <v>94</v>
      </c>
      <c r="N63" s="406" t="s">
        <v>94</v>
      </c>
      <c r="O63" s="190" t="s">
        <v>93</v>
      </c>
      <c r="P63" s="190" t="s">
        <v>94</v>
      </c>
      <c r="Q63" s="190" t="s">
        <v>93</v>
      </c>
      <c r="R63" s="190" t="s">
        <v>94</v>
      </c>
      <c r="S63" s="190" t="s">
        <v>93</v>
      </c>
      <c r="T63" s="407" t="s">
        <v>94</v>
      </c>
    </row>
    <row r="64" spans="1:20" ht="20.100000000000001" customHeight="1" x14ac:dyDescent="0.35">
      <c r="A64" s="110" t="s">
        <v>153</v>
      </c>
      <c r="B64" s="111" t="s">
        <v>162</v>
      </c>
      <c r="C64" s="403" t="s">
        <v>94</v>
      </c>
      <c r="D64" s="409" t="s">
        <v>94</v>
      </c>
      <c r="E64" s="408" t="s">
        <v>94</v>
      </c>
      <c r="F64" s="192" t="s">
        <v>94</v>
      </c>
      <c r="G64" s="192" t="s">
        <v>94</v>
      </c>
      <c r="H64" s="192" t="s">
        <v>94</v>
      </c>
      <c r="I64" s="192" t="s">
        <v>93</v>
      </c>
      <c r="J64" s="409" t="s">
        <v>93</v>
      </c>
      <c r="K64" s="408" t="s">
        <v>94</v>
      </c>
      <c r="L64" s="409" t="s">
        <v>94</v>
      </c>
      <c r="M64" s="404" t="s">
        <v>94</v>
      </c>
      <c r="N64" s="408" t="s">
        <v>93</v>
      </c>
      <c r="O64" s="192" t="s">
        <v>93</v>
      </c>
      <c r="P64" s="192" t="s">
        <v>94</v>
      </c>
      <c r="Q64" s="192" t="s">
        <v>93</v>
      </c>
      <c r="R64" s="192" t="s">
        <v>93</v>
      </c>
      <c r="S64" s="192" t="s">
        <v>93</v>
      </c>
      <c r="T64" s="409" t="s">
        <v>94</v>
      </c>
    </row>
    <row r="65" spans="1:20" ht="20.100000000000001" customHeight="1" x14ac:dyDescent="0.35">
      <c r="A65" s="105" t="s">
        <v>153</v>
      </c>
      <c r="B65" s="106" t="s">
        <v>163</v>
      </c>
      <c r="C65" s="401" t="s">
        <v>94</v>
      </c>
      <c r="D65" s="407" t="s">
        <v>94</v>
      </c>
      <c r="E65" s="406" t="s">
        <v>94</v>
      </c>
      <c r="F65" s="190" t="s">
        <v>94</v>
      </c>
      <c r="G65" s="190" t="s">
        <v>94</v>
      </c>
      <c r="H65" s="190" t="s">
        <v>94</v>
      </c>
      <c r="I65" s="190" t="s">
        <v>94</v>
      </c>
      <c r="J65" s="407" t="s">
        <v>93</v>
      </c>
      <c r="K65" s="406" t="s">
        <v>94</v>
      </c>
      <c r="L65" s="407" t="s">
        <v>94</v>
      </c>
      <c r="M65" s="402" t="s">
        <v>94</v>
      </c>
      <c r="N65" s="406" t="s">
        <v>93</v>
      </c>
      <c r="O65" s="190" t="s">
        <v>93</v>
      </c>
      <c r="P65" s="190" t="s">
        <v>94</v>
      </c>
      <c r="Q65" s="190" t="s">
        <v>93</v>
      </c>
      <c r="R65" s="190" t="s">
        <v>94</v>
      </c>
      <c r="S65" s="190" t="s">
        <v>94</v>
      </c>
      <c r="T65" s="407" t="s">
        <v>94</v>
      </c>
    </row>
    <row r="66" spans="1:20" ht="20.100000000000001" customHeight="1" x14ac:dyDescent="0.35">
      <c r="A66" s="110" t="s">
        <v>153</v>
      </c>
      <c r="B66" s="111" t="s">
        <v>164</v>
      </c>
      <c r="C66" s="403" t="s">
        <v>94</v>
      </c>
      <c r="D66" s="409" t="s">
        <v>94</v>
      </c>
      <c r="E66" s="408" t="s">
        <v>94</v>
      </c>
      <c r="F66" s="192" t="s">
        <v>94</v>
      </c>
      <c r="G66" s="192" t="s">
        <v>94</v>
      </c>
      <c r="H66" s="192" t="s">
        <v>94</v>
      </c>
      <c r="I66" s="192" t="s">
        <v>93</v>
      </c>
      <c r="J66" s="409" t="s">
        <v>93</v>
      </c>
      <c r="K66" s="408" t="s">
        <v>94</v>
      </c>
      <c r="L66" s="409" t="s">
        <v>94</v>
      </c>
      <c r="M66" s="404" t="s">
        <v>94</v>
      </c>
      <c r="N66" s="408" t="s">
        <v>93</v>
      </c>
      <c r="O66" s="192" t="s">
        <v>93</v>
      </c>
      <c r="P66" s="192" t="s">
        <v>94</v>
      </c>
      <c r="Q66" s="192" t="s">
        <v>94</v>
      </c>
      <c r="R66" s="192" t="s">
        <v>94</v>
      </c>
      <c r="S66" s="192" t="s">
        <v>93</v>
      </c>
      <c r="T66" s="409" t="s">
        <v>94</v>
      </c>
    </row>
    <row r="67" spans="1:20" ht="20.100000000000001" customHeight="1" x14ac:dyDescent="0.35">
      <c r="A67" s="105" t="s">
        <v>153</v>
      </c>
      <c r="B67" s="106" t="s">
        <v>165</v>
      </c>
      <c r="C67" s="401" t="s">
        <v>94</v>
      </c>
      <c r="D67" s="407" t="s">
        <v>94</v>
      </c>
      <c r="E67" s="406" t="s">
        <v>94</v>
      </c>
      <c r="F67" s="190" t="s">
        <v>94</v>
      </c>
      <c r="G67" s="190" t="s">
        <v>94</v>
      </c>
      <c r="H67" s="190" t="s">
        <v>94</v>
      </c>
      <c r="I67" s="190" t="s">
        <v>94</v>
      </c>
      <c r="J67" s="407" t="s">
        <v>94</v>
      </c>
      <c r="K67" s="406" t="s">
        <v>94</v>
      </c>
      <c r="L67" s="407" t="s">
        <v>94</v>
      </c>
      <c r="M67" s="402" t="s">
        <v>94</v>
      </c>
      <c r="N67" s="406" t="s">
        <v>94</v>
      </c>
      <c r="O67" s="190" t="s">
        <v>94</v>
      </c>
      <c r="P67" s="190" t="s">
        <v>94</v>
      </c>
      <c r="Q67" s="190" t="s">
        <v>93</v>
      </c>
      <c r="R67" s="190" t="s">
        <v>94</v>
      </c>
      <c r="S67" s="190" t="s">
        <v>94</v>
      </c>
      <c r="T67" s="407" t="s">
        <v>94</v>
      </c>
    </row>
    <row r="68" spans="1:20" ht="20.100000000000001" customHeight="1" x14ac:dyDescent="0.35">
      <c r="A68" s="110" t="s">
        <v>153</v>
      </c>
      <c r="B68" s="111" t="s">
        <v>166</v>
      </c>
      <c r="C68" s="403" t="s">
        <v>94</v>
      </c>
      <c r="D68" s="409" t="s">
        <v>93</v>
      </c>
      <c r="E68" s="408" t="s">
        <v>94</v>
      </c>
      <c r="F68" s="192" t="s">
        <v>94</v>
      </c>
      <c r="G68" s="192" t="s">
        <v>94</v>
      </c>
      <c r="H68" s="192" t="s">
        <v>94</v>
      </c>
      <c r="I68" s="192" t="s">
        <v>94</v>
      </c>
      <c r="J68" s="409" t="s">
        <v>93</v>
      </c>
      <c r="K68" s="408" t="s">
        <v>94</v>
      </c>
      <c r="L68" s="409" t="s">
        <v>94</v>
      </c>
      <c r="M68" s="404" t="s">
        <v>93</v>
      </c>
      <c r="N68" s="408" t="s">
        <v>93</v>
      </c>
      <c r="O68" s="192" t="s">
        <v>93</v>
      </c>
      <c r="P68" s="192" t="s">
        <v>93</v>
      </c>
      <c r="Q68" s="192" t="s">
        <v>93</v>
      </c>
      <c r="R68" s="192" t="s">
        <v>93</v>
      </c>
      <c r="S68" s="192" t="s">
        <v>94</v>
      </c>
      <c r="T68" s="409" t="s">
        <v>94</v>
      </c>
    </row>
    <row r="69" spans="1:20" ht="20.100000000000001" customHeight="1" x14ac:dyDescent="0.35">
      <c r="A69" s="105" t="s">
        <v>153</v>
      </c>
      <c r="B69" s="106" t="s">
        <v>167</v>
      </c>
      <c r="C69" s="401" t="s">
        <v>94</v>
      </c>
      <c r="D69" s="407" t="s">
        <v>94</v>
      </c>
      <c r="E69" s="406" t="s">
        <v>94</v>
      </c>
      <c r="F69" s="190" t="s">
        <v>94</v>
      </c>
      <c r="G69" s="190" t="s">
        <v>94</v>
      </c>
      <c r="H69" s="190" t="s">
        <v>94</v>
      </c>
      <c r="I69" s="190" t="s">
        <v>94</v>
      </c>
      <c r="J69" s="407" t="s">
        <v>93</v>
      </c>
      <c r="K69" s="406" t="s">
        <v>94</v>
      </c>
      <c r="L69" s="407" t="s">
        <v>94</v>
      </c>
      <c r="M69" s="402" t="s">
        <v>94</v>
      </c>
      <c r="N69" s="406" t="s">
        <v>93</v>
      </c>
      <c r="O69" s="190" t="s">
        <v>93</v>
      </c>
      <c r="P69" s="190" t="s">
        <v>94</v>
      </c>
      <c r="Q69" s="190" t="s">
        <v>93</v>
      </c>
      <c r="R69" s="190" t="s">
        <v>93</v>
      </c>
      <c r="S69" s="190" t="s">
        <v>93</v>
      </c>
      <c r="T69" s="407" t="s">
        <v>94</v>
      </c>
    </row>
    <row r="70" spans="1:20" ht="20.100000000000001" customHeight="1" x14ac:dyDescent="0.35">
      <c r="A70" s="110" t="s">
        <v>153</v>
      </c>
      <c r="B70" s="111" t="s">
        <v>168</v>
      </c>
      <c r="C70" s="403" t="s">
        <v>94</v>
      </c>
      <c r="D70" s="409" t="s">
        <v>93</v>
      </c>
      <c r="E70" s="408" t="s">
        <v>94</v>
      </c>
      <c r="F70" s="192" t="s">
        <v>94</v>
      </c>
      <c r="G70" s="192" t="s">
        <v>94</v>
      </c>
      <c r="H70" s="192" t="s">
        <v>94</v>
      </c>
      <c r="I70" s="192" t="s">
        <v>93</v>
      </c>
      <c r="J70" s="409" t="s">
        <v>93</v>
      </c>
      <c r="K70" s="408" t="s">
        <v>94</v>
      </c>
      <c r="L70" s="409" t="s">
        <v>94</v>
      </c>
      <c r="M70" s="404" t="s">
        <v>94</v>
      </c>
      <c r="N70" s="408" t="s">
        <v>94</v>
      </c>
      <c r="O70" s="192" t="s">
        <v>93</v>
      </c>
      <c r="P70" s="192" t="s">
        <v>93</v>
      </c>
      <c r="Q70" s="192" t="s">
        <v>93</v>
      </c>
      <c r="R70" s="192" t="s">
        <v>94</v>
      </c>
      <c r="S70" s="192" t="s">
        <v>94</v>
      </c>
      <c r="T70" s="409" t="s">
        <v>94</v>
      </c>
    </row>
    <row r="71" spans="1:20" ht="20.100000000000001" customHeight="1" x14ac:dyDescent="0.35">
      <c r="A71" s="105" t="s">
        <v>153</v>
      </c>
      <c r="B71" s="106" t="s">
        <v>169</v>
      </c>
      <c r="C71" s="401" t="s">
        <v>94</v>
      </c>
      <c r="D71" s="407" t="s">
        <v>94</v>
      </c>
      <c r="E71" s="406" t="s">
        <v>94</v>
      </c>
      <c r="F71" s="190" t="s">
        <v>94</v>
      </c>
      <c r="G71" s="190" t="s">
        <v>94</v>
      </c>
      <c r="H71" s="190" t="s">
        <v>94</v>
      </c>
      <c r="I71" s="190" t="s">
        <v>93</v>
      </c>
      <c r="J71" s="407" t="s">
        <v>93</v>
      </c>
      <c r="K71" s="406" t="s">
        <v>94</v>
      </c>
      <c r="L71" s="407" t="s">
        <v>94</v>
      </c>
      <c r="M71" s="402" t="s">
        <v>94</v>
      </c>
      <c r="N71" s="406" t="s">
        <v>93</v>
      </c>
      <c r="O71" s="190" t="s">
        <v>93</v>
      </c>
      <c r="P71" s="190" t="s">
        <v>94</v>
      </c>
      <c r="Q71" s="190" t="s">
        <v>93</v>
      </c>
      <c r="R71" s="190" t="s">
        <v>94</v>
      </c>
      <c r="S71" s="190" t="s">
        <v>93</v>
      </c>
      <c r="T71" s="407" t="s">
        <v>94</v>
      </c>
    </row>
    <row r="72" spans="1:20" ht="20.100000000000001" customHeight="1" x14ac:dyDescent="0.35">
      <c r="A72" s="110" t="s">
        <v>153</v>
      </c>
      <c r="B72" s="111" t="s">
        <v>170</v>
      </c>
      <c r="C72" s="403" t="s">
        <v>93</v>
      </c>
      <c r="D72" s="409" t="s">
        <v>94</v>
      </c>
      <c r="E72" s="408" t="s">
        <v>94</v>
      </c>
      <c r="F72" s="192" t="s">
        <v>94</v>
      </c>
      <c r="G72" s="192" t="s">
        <v>94</v>
      </c>
      <c r="H72" s="192" t="s">
        <v>94</v>
      </c>
      <c r="I72" s="192" t="s">
        <v>94</v>
      </c>
      <c r="J72" s="409" t="s">
        <v>93</v>
      </c>
      <c r="K72" s="408" t="s">
        <v>94</v>
      </c>
      <c r="L72" s="409" t="s">
        <v>94</v>
      </c>
      <c r="M72" s="404" t="s">
        <v>94</v>
      </c>
      <c r="N72" s="408" t="s">
        <v>93</v>
      </c>
      <c r="O72" s="192" t="s">
        <v>93</v>
      </c>
      <c r="P72" s="192" t="s">
        <v>94</v>
      </c>
      <c r="Q72" s="192" t="s">
        <v>93</v>
      </c>
      <c r="R72" s="192" t="s">
        <v>93</v>
      </c>
      <c r="S72" s="192" t="s">
        <v>93</v>
      </c>
      <c r="T72" s="409" t="s">
        <v>94</v>
      </c>
    </row>
    <row r="73" spans="1:20" ht="20.100000000000001" customHeight="1" x14ac:dyDescent="0.35">
      <c r="A73" s="105" t="s">
        <v>153</v>
      </c>
      <c r="B73" s="106" t="s">
        <v>171</v>
      </c>
      <c r="C73" s="401" t="s">
        <v>94</v>
      </c>
      <c r="D73" s="407" t="s">
        <v>94</v>
      </c>
      <c r="E73" s="406" t="s">
        <v>94</v>
      </c>
      <c r="F73" s="190" t="s">
        <v>94</v>
      </c>
      <c r="G73" s="190" t="s">
        <v>94</v>
      </c>
      <c r="H73" s="190" t="s">
        <v>94</v>
      </c>
      <c r="I73" s="190" t="s">
        <v>93</v>
      </c>
      <c r="J73" s="407" t="s">
        <v>93</v>
      </c>
      <c r="K73" s="406" t="s">
        <v>94</v>
      </c>
      <c r="L73" s="407" t="s">
        <v>94</v>
      </c>
      <c r="M73" s="402" t="s">
        <v>94</v>
      </c>
      <c r="N73" s="406" t="s">
        <v>93</v>
      </c>
      <c r="O73" s="190" t="s">
        <v>93</v>
      </c>
      <c r="P73" s="190" t="s">
        <v>93</v>
      </c>
      <c r="Q73" s="190" t="s">
        <v>93</v>
      </c>
      <c r="R73" s="190" t="s">
        <v>93</v>
      </c>
      <c r="S73" s="190" t="s">
        <v>93</v>
      </c>
      <c r="T73" s="407" t="s">
        <v>94</v>
      </c>
    </row>
    <row r="74" spans="1:20" ht="20.100000000000001" customHeight="1" x14ac:dyDescent="0.35">
      <c r="A74" s="110" t="s">
        <v>172</v>
      </c>
      <c r="B74" s="111" t="s">
        <v>173</v>
      </c>
      <c r="C74" s="403" t="s">
        <v>94</v>
      </c>
      <c r="D74" s="409" t="s">
        <v>94</v>
      </c>
      <c r="E74" s="408" t="s">
        <v>94</v>
      </c>
      <c r="F74" s="192" t="s">
        <v>94</v>
      </c>
      <c r="G74" s="192" t="s">
        <v>94</v>
      </c>
      <c r="H74" s="192" t="s">
        <v>94</v>
      </c>
      <c r="I74" s="192" t="s">
        <v>94</v>
      </c>
      <c r="J74" s="409" t="s">
        <v>93</v>
      </c>
      <c r="K74" s="408" t="s">
        <v>94</v>
      </c>
      <c r="L74" s="409" t="s">
        <v>94</v>
      </c>
      <c r="M74" s="404" t="s">
        <v>94</v>
      </c>
      <c r="N74" s="408" t="s">
        <v>94</v>
      </c>
      <c r="O74" s="192" t="s">
        <v>93</v>
      </c>
      <c r="P74" s="192" t="s">
        <v>94</v>
      </c>
      <c r="Q74" s="192" t="s">
        <v>93</v>
      </c>
      <c r="R74" s="192" t="s">
        <v>94</v>
      </c>
      <c r="S74" s="192" t="s">
        <v>94</v>
      </c>
      <c r="T74" s="409" t="s">
        <v>94</v>
      </c>
    </row>
    <row r="75" spans="1:20" ht="20.100000000000001" customHeight="1" x14ac:dyDescent="0.35">
      <c r="A75" s="105" t="s">
        <v>172</v>
      </c>
      <c r="B75" s="106" t="s">
        <v>174</v>
      </c>
      <c r="C75" s="401" t="s">
        <v>94</v>
      </c>
      <c r="D75" s="407" t="s">
        <v>94</v>
      </c>
      <c r="E75" s="406" t="s">
        <v>94</v>
      </c>
      <c r="F75" s="190" t="s">
        <v>94</v>
      </c>
      <c r="G75" s="190" t="s">
        <v>94</v>
      </c>
      <c r="H75" s="190" t="s">
        <v>93</v>
      </c>
      <c r="I75" s="190" t="s">
        <v>94</v>
      </c>
      <c r="J75" s="407" t="s">
        <v>93</v>
      </c>
      <c r="K75" s="406" t="s">
        <v>94</v>
      </c>
      <c r="L75" s="407" t="s">
        <v>93</v>
      </c>
      <c r="M75" s="402" t="s">
        <v>93</v>
      </c>
      <c r="N75" s="406" t="s">
        <v>93</v>
      </c>
      <c r="O75" s="190" t="s">
        <v>93</v>
      </c>
      <c r="P75" s="190" t="s">
        <v>93</v>
      </c>
      <c r="Q75" s="190" t="s">
        <v>93</v>
      </c>
      <c r="R75" s="190" t="s">
        <v>93</v>
      </c>
      <c r="S75" s="190" t="s">
        <v>93</v>
      </c>
      <c r="T75" s="407" t="s">
        <v>94</v>
      </c>
    </row>
    <row r="76" spans="1:20" ht="20.100000000000001" customHeight="1" x14ac:dyDescent="0.35">
      <c r="A76" s="110" t="s">
        <v>172</v>
      </c>
      <c r="B76" s="111" t="s">
        <v>175</v>
      </c>
      <c r="C76" s="403" t="s">
        <v>94</v>
      </c>
      <c r="D76" s="409" t="s">
        <v>93</v>
      </c>
      <c r="E76" s="408" t="s">
        <v>93</v>
      </c>
      <c r="F76" s="192" t="s">
        <v>94</v>
      </c>
      <c r="G76" s="192" t="s">
        <v>94</v>
      </c>
      <c r="H76" s="192" t="s">
        <v>94</v>
      </c>
      <c r="I76" s="192" t="s">
        <v>93</v>
      </c>
      <c r="J76" s="409" t="s">
        <v>93</v>
      </c>
      <c r="K76" s="408" t="s">
        <v>93</v>
      </c>
      <c r="L76" s="409" t="s">
        <v>94</v>
      </c>
      <c r="M76" s="404" t="s">
        <v>94</v>
      </c>
      <c r="N76" s="408" t="s">
        <v>93</v>
      </c>
      <c r="O76" s="192" t="s">
        <v>93</v>
      </c>
      <c r="P76" s="192" t="s">
        <v>94</v>
      </c>
      <c r="Q76" s="192" t="s">
        <v>93</v>
      </c>
      <c r="R76" s="192" t="s">
        <v>93</v>
      </c>
      <c r="S76" s="192" t="s">
        <v>93</v>
      </c>
      <c r="T76" s="409" t="s">
        <v>94</v>
      </c>
    </row>
    <row r="77" spans="1:20" ht="20.100000000000001" customHeight="1" x14ac:dyDescent="0.35">
      <c r="A77" s="105" t="s">
        <v>172</v>
      </c>
      <c r="B77" s="106" t="s">
        <v>176</v>
      </c>
      <c r="C77" s="401" t="s">
        <v>94</v>
      </c>
      <c r="D77" s="407" t="s">
        <v>94</v>
      </c>
      <c r="E77" s="406" t="s">
        <v>94</v>
      </c>
      <c r="F77" s="190" t="s">
        <v>94</v>
      </c>
      <c r="G77" s="190" t="s">
        <v>94</v>
      </c>
      <c r="H77" s="190" t="s">
        <v>94</v>
      </c>
      <c r="I77" s="190" t="s">
        <v>94</v>
      </c>
      <c r="J77" s="407" t="s">
        <v>93</v>
      </c>
      <c r="K77" s="406" t="s">
        <v>93</v>
      </c>
      <c r="L77" s="407" t="s">
        <v>94</v>
      </c>
      <c r="M77" s="402" t="s">
        <v>94</v>
      </c>
      <c r="N77" s="406" t="s">
        <v>93</v>
      </c>
      <c r="O77" s="190" t="s">
        <v>93</v>
      </c>
      <c r="P77" s="190" t="s">
        <v>94</v>
      </c>
      <c r="Q77" s="190" t="s">
        <v>94</v>
      </c>
      <c r="R77" s="190" t="s">
        <v>93</v>
      </c>
      <c r="S77" s="190" t="s">
        <v>94</v>
      </c>
      <c r="T77" s="407" t="s">
        <v>94</v>
      </c>
    </row>
    <row r="78" spans="1:20" ht="20.100000000000001" customHeight="1" x14ac:dyDescent="0.35">
      <c r="A78" s="110" t="s">
        <v>172</v>
      </c>
      <c r="B78" s="111" t="s">
        <v>177</v>
      </c>
      <c r="C78" s="403" t="s">
        <v>94</v>
      </c>
      <c r="D78" s="409" t="s">
        <v>93</v>
      </c>
      <c r="E78" s="408" t="s">
        <v>94</v>
      </c>
      <c r="F78" s="192" t="s">
        <v>94</v>
      </c>
      <c r="G78" s="192" t="s">
        <v>94</v>
      </c>
      <c r="H78" s="192" t="s">
        <v>94</v>
      </c>
      <c r="I78" s="192" t="s">
        <v>93</v>
      </c>
      <c r="J78" s="409" t="s">
        <v>93</v>
      </c>
      <c r="K78" s="408" t="s">
        <v>94</v>
      </c>
      <c r="L78" s="409" t="s">
        <v>94</v>
      </c>
      <c r="M78" s="404" t="s">
        <v>94</v>
      </c>
      <c r="N78" s="408" t="s">
        <v>93</v>
      </c>
      <c r="O78" s="192" t="s">
        <v>93</v>
      </c>
      <c r="P78" s="192" t="s">
        <v>93</v>
      </c>
      <c r="Q78" s="192" t="s">
        <v>93</v>
      </c>
      <c r="R78" s="192" t="s">
        <v>94</v>
      </c>
      <c r="S78" s="192" t="s">
        <v>93</v>
      </c>
      <c r="T78" s="409" t="s">
        <v>94</v>
      </c>
    </row>
    <row r="79" spans="1:20" ht="20.100000000000001" customHeight="1" x14ac:dyDescent="0.35">
      <c r="A79" s="105" t="s">
        <v>172</v>
      </c>
      <c r="B79" s="106" t="s">
        <v>178</v>
      </c>
      <c r="C79" s="401" t="s">
        <v>94</v>
      </c>
      <c r="D79" s="407" t="s">
        <v>94</v>
      </c>
      <c r="E79" s="406" t="s">
        <v>94</v>
      </c>
      <c r="F79" s="190" t="s">
        <v>94</v>
      </c>
      <c r="G79" s="190" t="s">
        <v>94</v>
      </c>
      <c r="H79" s="190" t="s">
        <v>93</v>
      </c>
      <c r="I79" s="190" t="s">
        <v>94</v>
      </c>
      <c r="J79" s="407" t="s">
        <v>93</v>
      </c>
      <c r="K79" s="406" t="s">
        <v>93</v>
      </c>
      <c r="L79" s="407" t="s">
        <v>94</v>
      </c>
      <c r="M79" s="402" t="s">
        <v>93</v>
      </c>
      <c r="N79" s="406" t="s">
        <v>94</v>
      </c>
      <c r="O79" s="190" t="s">
        <v>93</v>
      </c>
      <c r="P79" s="190" t="s">
        <v>94</v>
      </c>
      <c r="Q79" s="190" t="s">
        <v>93</v>
      </c>
      <c r="R79" s="190" t="s">
        <v>93</v>
      </c>
      <c r="S79" s="190" t="s">
        <v>93</v>
      </c>
      <c r="T79" s="407" t="s">
        <v>94</v>
      </c>
    </row>
    <row r="80" spans="1:20" ht="20.100000000000001" customHeight="1" x14ac:dyDescent="0.35">
      <c r="A80" s="110" t="s">
        <v>172</v>
      </c>
      <c r="B80" s="111" t="s">
        <v>179</v>
      </c>
      <c r="C80" s="403" t="s">
        <v>94</v>
      </c>
      <c r="D80" s="409" t="s">
        <v>94</v>
      </c>
      <c r="E80" s="408" t="s">
        <v>94</v>
      </c>
      <c r="F80" s="192" t="s">
        <v>94</v>
      </c>
      <c r="G80" s="192" t="s">
        <v>94</v>
      </c>
      <c r="H80" s="192" t="s">
        <v>94</v>
      </c>
      <c r="I80" s="192" t="s">
        <v>94</v>
      </c>
      <c r="J80" s="409" t="s">
        <v>93</v>
      </c>
      <c r="K80" s="408" t="s">
        <v>94</v>
      </c>
      <c r="L80" s="409" t="s">
        <v>94</v>
      </c>
      <c r="M80" s="404" t="s">
        <v>94</v>
      </c>
      <c r="N80" s="408" t="s">
        <v>93</v>
      </c>
      <c r="O80" s="192" t="s">
        <v>93</v>
      </c>
      <c r="P80" s="192" t="s">
        <v>94</v>
      </c>
      <c r="Q80" s="192" t="s">
        <v>94</v>
      </c>
      <c r="R80" s="192" t="s">
        <v>94</v>
      </c>
      <c r="S80" s="192" t="s">
        <v>94</v>
      </c>
      <c r="T80" s="409" t="s">
        <v>94</v>
      </c>
    </row>
    <row r="81" spans="1:20" ht="20.100000000000001" customHeight="1" x14ac:dyDescent="0.35">
      <c r="A81" s="105" t="s">
        <v>172</v>
      </c>
      <c r="B81" s="106" t="s">
        <v>180</v>
      </c>
      <c r="C81" s="401" t="s">
        <v>94</v>
      </c>
      <c r="D81" s="407" t="s">
        <v>94</v>
      </c>
      <c r="E81" s="406" t="s">
        <v>94</v>
      </c>
      <c r="F81" s="190" t="s">
        <v>94</v>
      </c>
      <c r="G81" s="190" t="s">
        <v>94</v>
      </c>
      <c r="H81" s="190" t="s">
        <v>94</v>
      </c>
      <c r="I81" s="190" t="s">
        <v>94</v>
      </c>
      <c r="J81" s="407" t="s">
        <v>94</v>
      </c>
      <c r="K81" s="406" t="s">
        <v>94</v>
      </c>
      <c r="L81" s="407" t="s">
        <v>94</v>
      </c>
      <c r="M81" s="402" t="s">
        <v>94</v>
      </c>
      <c r="N81" s="406" t="s">
        <v>93</v>
      </c>
      <c r="O81" s="190" t="s">
        <v>93</v>
      </c>
      <c r="P81" s="190" t="s">
        <v>94</v>
      </c>
      <c r="Q81" s="190" t="s">
        <v>93</v>
      </c>
      <c r="R81" s="190" t="s">
        <v>94</v>
      </c>
      <c r="S81" s="190" t="s">
        <v>94</v>
      </c>
      <c r="T81" s="407" t="s">
        <v>94</v>
      </c>
    </row>
    <row r="82" spans="1:20" ht="20.100000000000001" customHeight="1" x14ac:dyDescent="0.35">
      <c r="A82" s="110" t="s">
        <v>172</v>
      </c>
      <c r="B82" s="111" t="s">
        <v>181</v>
      </c>
      <c r="C82" s="403" t="s">
        <v>94</v>
      </c>
      <c r="D82" s="409" t="s">
        <v>94</v>
      </c>
      <c r="E82" s="408" t="s">
        <v>94</v>
      </c>
      <c r="F82" s="192" t="s">
        <v>94</v>
      </c>
      <c r="G82" s="192" t="s">
        <v>94</v>
      </c>
      <c r="H82" s="192" t="s">
        <v>94</v>
      </c>
      <c r="I82" s="192" t="s">
        <v>94</v>
      </c>
      <c r="J82" s="409" t="s">
        <v>93</v>
      </c>
      <c r="K82" s="408" t="s">
        <v>94</v>
      </c>
      <c r="L82" s="409" t="s">
        <v>94</v>
      </c>
      <c r="M82" s="404" t="s">
        <v>94</v>
      </c>
      <c r="N82" s="408" t="s">
        <v>93</v>
      </c>
      <c r="O82" s="192" t="s">
        <v>93</v>
      </c>
      <c r="P82" s="192" t="s">
        <v>94</v>
      </c>
      <c r="Q82" s="192" t="s">
        <v>93</v>
      </c>
      <c r="R82" s="192" t="s">
        <v>94</v>
      </c>
      <c r="S82" s="192" t="s">
        <v>94</v>
      </c>
      <c r="T82" s="409" t="s">
        <v>94</v>
      </c>
    </row>
    <row r="83" spans="1:20" ht="20.100000000000001" customHeight="1" x14ac:dyDescent="0.35">
      <c r="A83" s="105" t="s">
        <v>172</v>
      </c>
      <c r="B83" s="106" t="s">
        <v>182</v>
      </c>
      <c r="C83" s="401" t="s">
        <v>94</v>
      </c>
      <c r="D83" s="407" t="s">
        <v>94</v>
      </c>
      <c r="E83" s="406" t="s">
        <v>94</v>
      </c>
      <c r="F83" s="190" t="s">
        <v>94</v>
      </c>
      <c r="G83" s="190" t="s">
        <v>94</v>
      </c>
      <c r="H83" s="190" t="s">
        <v>94</v>
      </c>
      <c r="I83" s="190" t="s">
        <v>94</v>
      </c>
      <c r="J83" s="407" t="s">
        <v>93</v>
      </c>
      <c r="K83" s="406" t="s">
        <v>94</v>
      </c>
      <c r="L83" s="407" t="s">
        <v>94</v>
      </c>
      <c r="M83" s="402" t="s">
        <v>94</v>
      </c>
      <c r="N83" s="406" t="s">
        <v>94</v>
      </c>
      <c r="O83" s="190" t="s">
        <v>94</v>
      </c>
      <c r="P83" s="190" t="s">
        <v>94</v>
      </c>
      <c r="Q83" s="190" t="s">
        <v>93</v>
      </c>
      <c r="R83" s="190" t="s">
        <v>94</v>
      </c>
      <c r="S83" s="190" t="s">
        <v>94</v>
      </c>
      <c r="T83" s="407" t="s">
        <v>94</v>
      </c>
    </row>
    <row r="84" spans="1:20" ht="20.100000000000001" customHeight="1" x14ac:dyDescent="0.35">
      <c r="A84" s="110" t="s">
        <v>172</v>
      </c>
      <c r="B84" s="111" t="s">
        <v>183</v>
      </c>
      <c r="C84" s="403" t="s">
        <v>94</v>
      </c>
      <c r="D84" s="409" t="s">
        <v>93</v>
      </c>
      <c r="E84" s="408" t="s">
        <v>94</v>
      </c>
      <c r="F84" s="192" t="s">
        <v>94</v>
      </c>
      <c r="G84" s="192" t="s">
        <v>94</v>
      </c>
      <c r="H84" s="192" t="s">
        <v>94</v>
      </c>
      <c r="I84" s="192" t="s">
        <v>94</v>
      </c>
      <c r="J84" s="409" t="s">
        <v>93</v>
      </c>
      <c r="K84" s="408" t="s">
        <v>93</v>
      </c>
      <c r="L84" s="409" t="s">
        <v>94</v>
      </c>
      <c r="M84" s="404" t="s">
        <v>94</v>
      </c>
      <c r="N84" s="408" t="s">
        <v>93</v>
      </c>
      <c r="O84" s="192" t="s">
        <v>93</v>
      </c>
      <c r="P84" s="192" t="s">
        <v>93</v>
      </c>
      <c r="Q84" s="192" t="s">
        <v>94</v>
      </c>
      <c r="R84" s="192" t="s">
        <v>93</v>
      </c>
      <c r="S84" s="192" t="s">
        <v>93</v>
      </c>
      <c r="T84" s="409" t="s">
        <v>94</v>
      </c>
    </row>
    <row r="85" spans="1:20" ht="20.100000000000001" customHeight="1" x14ac:dyDescent="0.35">
      <c r="A85" s="105" t="s">
        <v>172</v>
      </c>
      <c r="B85" s="106" t="s">
        <v>184</v>
      </c>
      <c r="C85" s="401" t="s">
        <v>94</v>
      </c>
      <c r="D85" s="407" t="s">
        <v>94</v>
      </c>
      <c r="E85" s="406" t="s">
        <v>94</v>
      </c>
      <c r="F85" s="190" t="s">
        <v>94</v>
      </c>
      <c r="G85" s="190" t="s">
        <v>94</v>
      </c>
      <c r="H85" s="190" t="s">
        <v>94</v>
      </c>
      <c r="I85" s="190" t="s">
        <v>94</v>
      </c>
      <c r="J85" s="407" t="s">
        <v>93</v>
      </c>
      <c r="K85" s="406" t="s">
        <v>94</v>
      </c>
      <c r="L85" s="407" t="s">
        <v>94</v>
      </c>
      <c r="M85" s="402" t="s">
        <v>94</v>
      </c>
      <c r="N85" s="406" t="s">
        <v>93</v>
      </c>
      <c r="O85" s="190" t="s">
        <v>93</v>
      </c>
      <c r="P85" s="190" t="s">
        <v>94</v>
      </c>
      <c r="Q85" s="190" t="s">
        <v>93</v>
      </c>
      <c r="R85" s="190" t="s">
        <v>94</v>
      </c>
      <c r="S85" s="190" t="s">
        <v>94</v>
      </c>
      <c r="T85" s="407" t="s">
        <v>94</v>
      </c>
    </row>
    <row r="86" spans="1:20" ht="20.100000000000001" customHeight="1" x14ac:dyDescent="0.35">
      <c r="A86" s="110" t="s">
        <v>172</v>
      </c>
      <c r="B86" s="111" t="s">
        <v>185</v>
      </c>
      <c r="C86" s="403" t="s">
        <v>94</v>
      </c>
      <c r="D86" s="409" t="s">
        <v>94</v>
      </c>
      <c r="E86" s="408" t="s">
        <v>94</v>
      </c>
      <c r="F86" s="192" t="s">
        <v>94</v>
      </c>
      <c r="G86" s="192" t="s">
        <v>94</v>
      </c>
      <c r="H86" s="192" t="s">
        <v>94</v>
      </c>
      <c r="I86" s="192" t="s">
        <v>94</v>
      </c>
      <c r="J86" s="409" t="s">
        <v>93</v>
      </c>
      <c r="K86" s="408" t="s">
        <v>94</v>
      </c>
      <c r="L86" s="409" t="s">
        <v>93</v>
      </c>
      <c r="M86" s="404" t="s">
        <v>94</v>
      </c>
      <c r="N86" s="408" t="s">
        <v>93</v>
      </c>
      <c r="O86" s="192" t="s">
        <v>93</v>
      </c>
      <c r="P86" s="192" t="s">
        <v>94</v>
      </c>
      <c r="Q86" s="192" t="s">
        <v>93</v>
      </c>
      <c r="R86" s="192" t="s">
        <v>93</v>
      </c>
      <c r="S86" s="192" t="s">
        <v>94</v>
      </c>
      <c r="T86" s="409" t="s">
        <v>94</v>
      </c>
    </row>
    <row r="87" spans="1:20" ht="20.100000000000001" customHeight="1" x14ac:dyDescent="0.35">
      <c r="A87" s="105" t="s">
        <v>172</v>
      </c>
      <c r="B87" s="106" t="s">
        <v>186</v>
      </c>
      <c r="C87" s="401" t="s">
        <v>94</v>
      </c>
      <c r="D87" s="407" t="s">
        <v>94</v>
      </c>
      <c r="E87" s="406" t="s">
        <v>94</v>
      </c>
      <c r="F87" s="190" t="s">
        <v>94</v>
      </c>
      <c r="G87" s="190" t="s">
        <v>94</v>
      </c>
      <c r="H87" s="190" t="s">
        <v>94</v>
      </c>
      <c r="I87" s="190" t="s">
        <v>94</v>
      </c>
      <c r="J87" s="407" t="s">
        <v>93</v>
      </c>
      <c r="K87" s="406" t="s">
        <v>94</v>
      </c>
      <c r="L87" s="407" t="s">
        <v>94</v>
      </c>
      <c r="M87" s="402" t="s">
        <v>94</v>
      </c>
      <c r="N87" s="406" t="s">
        <v>93</v>
      </c>
      <c r="O87" s="190" t="s">
        <v>93</v>
      </c>
      <c r="P87" s="190" t="s">
        <v>94</v>
      </c>
      <c r="Q87" s="190" t="s">
        <v>93</v>
      </c>
      <c r="R87" s="190" t="s">
        <v>93</v>
      </c>
      <c r="S87" s="190" t="s">
        <v>93</v>
      </c>
      <c r="T87" s="407" t="s">
        <v>94</v>
      </c>
    </row>
    <row r="88" spans="1:20" ht="20.100000000000001" customHeight="1" x14ac:dyDescent="0.35">
      <c r="A88" s="110" t="s">
        <v>172</v>
      </c>
      <c r="B88" s="111" t="s">
        <v>187</v>
      </c>
      <c r="C88" s="403" t="s">
        <v>94</v>
      </c>
      <c r="D88" s="409" t="s">
        <v>94</v>
      </c>
      <c r="E88" s="408" t="s">
        <v>94</v>
      </c>
      <c r="F88" s="192" t="s">
        <v>94</v>
      </c>
      <c r="G88" s="192" t="s">
        <v>94</v>
      </c>
      <c r="H88" s="192" t="s">
        <v>94</v>
      </c>
      <c r="I88" s="192" t="s">
        <v>94</v>
      </c>
      <c r="J88" s="409" t="s">
        <v>93</v>
      </c>
      <c r="K88" s="408" t="s">
        <v>94</v>
      </c>
      <c r="L88" s="409" t="s">
        <v>94</v>
      </c>
      <c r="M88" s="404" t="s">
        <v>94</v>
      </c>
      <c r="N88" s="408" t="s">
        <v>93</v>
      </c>
      <c r="O88" s="192" t="s">
        <v>93</v>
      </c>
      <c r="P88" s="192" t="s">
        <v>93</v>
      </c>
      <c r="Q88" s="192" t="s">
        <v>93</v>
      </c>
      <c r="R88" s="192" t="s">
        <v>93</v>
      </c>
      <c r="S88" s="192" t="s">
        <v>94</v>
      </c>
      <c r="T88" s="409" t="s">
        <v>94</v>
      </c>
    </row>
    <row r="89" spans="1:20" ht="20.100000000000001" customHeight="1" x14ac:dyDescent="0.35">
      <c r="A89" s="105" t="s">
        <v>188</v>
      </c>
      <c r="B89" s="106" t="s">
        <v>189</v>
      </c>
      <c r="C89" s="401" t="s">
        <v>94</v>
      </c>
      <c r="D89" s="407" t="s">
        <v>94</v>
      </c>
      <c r="E89" s="406" t="s">
        <v>94</v>
      </c>
      <c r="F89" s="190" t="s">
        <v>94</v>
      </c>
      <c r="G89" s="190" t="s">
        <v>94</v>
      </c>
      <c r="H89" s="190" t="s">
        <v>94</v>
      </c>
      <c r="I89" s="190" t="s">
        <v>94</v>
      </c>
      <c r="J89" s="407" t="s">
        <v>94</v>
      </c>
      <c r="K89" s="406" t="s">
        <v>94</v>
      </c>
      <c r="L89" s="407" t="s">
        <v>94</v>
      </c>
      <c r="M89" s="402" t="s">
        <v>94</v>
      </c>
      <c r="N89" s="406" t="s">
        <v>93</v>
      </c>
      <c r="O89" s="190" t="s">
        <v>93</v>
      </c>
      <c r="P89" s="190" t="s">
        <v>93</v>
      </c>
      <c r="Q89" s="190" t="s">
        <v>93</v>
      </c>
      <c r="R89" s="190" t="s">
        <v>93</v>
      </c>
      <c r="S89" s="190" t="s">
        <v>94</v>
      </c>
      <c r="T89" s="407" t="s">
        <v>94</v>
      </c>
    </row>
    <row r="90" spans="1:20" ht="20.100000000000001" customHeight="1" x14ac:dyDescent="0.35">
      <c r="A90" s="110" t="s">
        <v>188</v>
      </c>
      <c r="B90" s="111" t="s">
        <v>190</v>
      </c>
      <c r="C90" s="403" t="s">
        <v>94</v>
      </c>
      <c r="D90" s="409" t="s">
        <v>94</v>
      </c>
      <c r="E90" s="408" t="s">
        <v>94</v>
      </c>
      <c r="F90" s="192" t="s">
        <v>94</v>
      </c>
      <c r="G90" s="192" t="s">
        <v>94</v>
      </c>
      <c r="H90" s="192" t="s">
        <v>94</v>
      </c>
      <c r="I90" s="192" t="s">
        <v>94</v>
      </c>
      <c r="J90" s="409" t="s">
        <v>94</v>
      </c>
      <c r="K90" s="408" t="s">
        <v>94</v>
      </c>
      <c r="L90" s="409" t="s">
        <v>94</v>
      </c>
      <c r="M90" s="404" t="s">
        <v>94</v>
      </c>
      <c r="N90" s="408" t="s">
        <v>93</v>
      </c>
      <c r="O90" s="192" t="s">
        <v>93</v>
      </c>
      <c r="P90" s="192" t="s">
        <v>94</v>
      </c>
      <c r="Q90" s="192" t="s">
        <v>93</v>
      </c>
      <c r="R90" s="192" t="s">
        <v>93</v>
      </c>
      <c r="S90" s="192" t="s">
        <v>94</v>
      </c>
      <c r="T90" s="409" t="s">
        <v>93</v>
      </c>
    </row>
    <row r="91" spans="1:20" ht="20.100000000000001" customHeight="1" x14ac:dyDescent="0.35">
      <c r="A91" s="105" t="s">
        <v>191</v>
      </c>
      <c r="B91" s="106" t="s">
        <v>192</v>
      </c>
      <c r="C91" s="401" t="s">
        <v>94</v>
      </c>
      <c r="D91" s="407" t="s">
        <v>94</v>
      </c>
      <c r="E91" s="406" t="s">
        <v>94</v>
      </c>
      <c r="F91" s="190" t="s">
        <v>94</v>
      </c>
      <c r="G91" s="190" t="s">
        <v>94</v>
      </c>
      <c r="H91" s="190" t="s">
        <v>94</v>
      </c>
      <c r="I91" s="190" t="s">
        <v>94</v>
      </c>
      <c r="J91" s="407" t="s">
        <v>94</v>
      </c>
      <c r="K91" s="406" t="s">
        <v>94</v>
      </c>
      <c r="L91" s="407" t="s">
        <v>94</v>
      </c>
      <c r="M91" s="402" t="s">
        <v>94</v>
      </c>
      <c r="N91" s="406" t="s">
        <v>93</v>
      </c>
      <c r="O91" s="190" t="s">
        <v>93</v>
      </c>
      <c r="P91" s="190" t="s">
        <v>94</v>
      </c>
      <c r="Q91" s="190" t="s">
        <v>93</v>
      </c>
      <c r="R91" s="190" t="s">
        <v>94</v>
      </c>
      <c r="S91" s="190" t="s">
        <v>94</v>
      </c>
      <c r="T91" s="407" t="s">
        <v>94</v>
      </c>
    </row>
    <row r="92" spans="1:20" ht="20.100000000000001" customHeight="1" x14ac:dyDescent="0.35">
      <c r="A92" s="110" t="s">
        <v>191</v>
      </c>
      <c r="B92" s="111" t="s">
        <v>193</v>
      </c>
      <c r="C92" s="403" t="s">
        <v>94</v>
      </c>
      <c r="D92" s="409" t="s">
        <v>94</v>
      </c>
      <c r="E92" s="408" t="s">
        <v>94</v>
      </c>
      <c r="F92" s="192" t="s">
        <v>94</v>
      </c>
      <c r="G92" s="192" t="s">
        <v>94</v>
      </c>
      <c r="H92" s="192" t="s">
        <v>94</v>
      </c>
      <c r="I92" s="192" t="s">
        <v>94</v>
      </c>
      <c r="J92" s="409" t="s">
        <v>94</v>
      </c>
      <c r="K92" s="408" t="s">
        <v>94</v>
      </c>
      <c r="L92" s="409" t="s">
        <v>93</v>
      </c>
      <c r="M92" s="404" t="s">
        <v>93</v>
      </c>
      <c r="N92" s="408" t="s">
        <v>93</v>
      </c>
      <c r="O92" s="192" t="s">
        <v>93</v>
      </c>
      <c r="P92" s="192" t="s">
        <v>93</v>
      </c>
      <c r="Q92" s="192" t="s">
        <v>93</v>
      </c>
      <c r="R92" s="192" t="s">
        <v>93</v>
      </c>
      <c r="S92" s="192" t="s">
        <v>93</v>
      </c>
      <c r="T92" s="409" t="s">
        <v>94</v>
      </c>
    </row>
    <row r="93" spans="1:20" ht="20.100000000000001" customHeight="1" x14ac:dyDescent="0.35">
      <c r="A93" s="105" t="s">
        <v>191</v>
      </c>
      <c r="B93" s="106" t="s">
        <v>194</v>
      </c>
      <c r="C93" s="401" t="s">
        <v>94</v>
      </c>
      <c r="D93" s="407" t="s">
        <v>93</v>
      </c>
      <c r="E93" s="406" t="s">
        <v>93</v>
      </c>
      <c r="F93" s="190" t="s">
        <v>94</v>
      </c>
      <c r="G93" s="190" t="s">
        <v>94</v>
      </c>
      <c r="H93" s="190" t="s">
        <v>94</v>
      </c>
      <c r="I93" s="190" t="s">
        <v>94</v>
      </c>
      <c r="J93" s="407" t="s">
        <v>93</v>
      </c>
      <c r="K93" s="406" t="s">
        <v>94</v>
      </c>
      <c r="L93" s="407" t="s">
        <v>93</v>
      </c>
      <c r="M93" s="402" t="s">
        <v>94</v>
      </c>
      <c r="N93" s="406" t="s">
        <v>93</v>
      </c>
      <c r="O93" s="190" t="s">
        <v>93</v>
      </c>
      <c r="P93" s="190" t="s">
        <v>93</v>
      </c>
      <c r="Q93" s="190" t="s">
        <v>93</v>
      </c>
      <c r="R93" s="190" t="s">
        <v>93</v>
      </c>
      <c r="S93" s="190" t="s">
        <v>93</v>
      </c>
      <c r="T93" s="407" t="s">
        <v>94</v>
      </c>
    </row>
    <row r="94" spans="1:20" ht="20.100000000000001" customHeight="1" x14ac:dyDescent="0.35">
      <c r="A94" s="110" t="s">
        <v>195</v>
      </c>
      <c r="B94" s="111" t="s">
        <v>196</v>
      </c>
      <c r="C94" s="403" t="s">
        <v>94</v>
      </c>
      <c r="D94" s="409" t="s">
        <v>94</v>
      </c>
      <c r="E94" s="408" t="s">
        <v>94</v>
      </c>
      <c r="F94" s="192" t="s">
        <v>94</v>
      </c>
      <c r="G94" s="192" t="s">
        <v>94</v>
      </c>
      <c r="H94" s="192" t="s">
        <v>94</v>
      </c>
      <c r="I94" s="192" t="s">
        <v>94</v>
      </c>
      <c r="J94" s="409" t="s">
        <v>94</v>
      </c>
      <c r="K94" s="408" t="s">
        <v>93</v>
      </c>
      <c r="L94" s="409" t="s">
        <v>93</v>
      </c>
      <c r="M94" s="404" t="s">
        <v>93</v>
      </c>
      <c r="N94" s="408" t="s">
        <v>93</v>
      </c>
      <c r="O94" s="192" t="s">
        <v>93</v>
      </c>
      <c r="P94" s="192" t="s">
        <v>93</v>
      </c>
      <c r="Q94" s="192" t="s">
        <v>93</v>
      </c>
      <c r="R94" s="192" t="s">
        <v>94</v>
      </c>
      <c r="S94" s="192" t="s">
        <v>94</v>
      </c>
      <c r="T94" s="409" t="s">
        <v>94</v>
      </c>
    </row>
    <row r="95" spans="1:20" ht="20.100000000000001" customHeight="1" x14ac:dyDescent="0.35">
      <c r="A95" s="105" t="s">
        <v>195</v>
      </c>
      <c r="B95" s="106" t="s">
        <v>197</v>
      </c>
      <c r="C95" s="401" t="s">
        <v>94</v>
      </c>
      <c r="D95" s="407" t="s">
        <v>94</v>
      </c>
      <c r="E95" s="406" t="s">
        <v>94</v>
      </c>
      <c r="F95" s="190" t="s">
        <v>94</v>
      </c>
      <c r="G95" s="190" t="s">
        <v>94</v>
      </c>
      <c r="H95" s="190" t="s">
        <v>94</v>
      </c>
      <c r="I95" s="190" t="s">
        <v>94</v>
      </c>
      <c r="J95" s="407" t="s">
        <v>94</v>
      </c>
      <c r="K95" s="406" t="s">
        <v>94</v>
      </c>
      <c r="L95" s="407" t="s">
        <v>94</v>
      </c>
      <c r="M95" s="402" t="s">
        <v>94</v>
      </c>
      <c r="N95" s="406" t="s">
        <v>93</v>
      </c>
      <c r="O95" s="190" t="s">
        <v>93</v>
      </c>
      <c r="P95" s="190" t="s">
        <v>93</v>
      </c>
      <c r="Q95" s="190" t="s">
        <v>94</v>
      </c>
      <c r="R95" s="190" t="s">
        <v>94</v>
      </c>
      <c r="S95" s="190" t="s">
        <v>94</v>
      </c>
      <c r="T95" s="407" t="s">
        <v>94</v>
      </c>
    </row>
    <row r="96" spans="1:20" ht="20.100000000000001" customHeight="1" x14ac:dyDescent="0.35">
      <c r="A96" s="110" t="s">
        <v>195</v>
      </c>
      <c r="B96" s="111" t="s">
        <v>198</v>
      </c>
      <c r="C96" s="403" t="s">
        <v>94</v>
      </c>
      <c r="D96" s="409" t="s">
        <v>94</v>
      </c>
      <c r="E96" s="408" t="s">
        <v>94</v>
      </c>
      <c r="F96" s="192" t="s">
        <v>94</v>
      </c>
      <c r="G96" s="192" t="s">
        <v>94</v>
      </c>
      <c r="H96" s="192" t="s">
        <v>94</v>
      </c>
      <c r="I96" s="192" t="s">
        <v>94</v>
      </c>
      <c r="J96" s="409" t="s">
        <v>94</v>
      </c>
      <c r="K96" s="408" t="s">
        <v>94</v>
      </c>
      <c r="L96" s="409" t="s">
        <v>94</v>
      </c>
      <c r="M96" s="404" t="s">
        <v>94</v>
      </c>
      <c r="N96" s="408" t="s">
        <v>93</v>
      </c>
      <c r="O96" s="192" t="s">
        <v>93</v>
      </c>
      <c r="P96" s="192" t="s">
        <v>94</v>
      </c>
      <c r="Q96" s="192" t="s">
        <v>93</v>
      </c>
      <c r="R96" s="192" t="s">
        <v>94</v>
      </c>
      <c r="S96" s="192" t="s">
        <v>93</v>
      </c>
      <c r="T96" s="409" t="s">
        <v>94</v>
      </c>
    </row>
    <row r="97" spans="1:20" ht="20.100000000000001" customHeight="1" x14ac:dyDescent="0.35">
      <c r="A97" s="105" t="s">
        <v>195</v>
      </c>
      <c r="B97" s="106" t="s">
        <v>199</v>
      </c>
      <c r="C97" s="401" t="s">
        <v>94</v>
      </c>
      <c r="D97" s="407" t="s">
        <v>94</v>
      </c>
      <c r="E97" s="406" t="s">
        <v>94</v>
      </c>
      <c r="F97" s="190" t="s">
        <v>94</v>
      </c>
      <c r="G97" s="190" t="s">
        <v>94</v>
      </c>
      <c r="H97" s="190" t="s">
        <v>94</v>
      </c>
      <c r="I97" s="190" t="s">
        <v>94</v>
      </c>
      <c r="J97" s="407" t="s">
        <v>94</v>
      </c>
      <c r="K97" s="406" t="s">
        <v>94</v>
      </c>
      <c r="L97" s="407" t="s">
        <v>94</v>
      </c>
      <c r="M97" s="402" t="s">
        <v>94</v>
      </c>
      <c r="N97" s="406" t="s">
        <v>93</v>
      </c>
      <c r="O97" s="190" t="s">
        <v>93</v>
      </c>
      <c r="P97" s="190" t="s">
        <v>94</v>
      </c>
      <c r="Q97" s="190" t="s">
        <v>93</v>
      </c>
      <c r="R97" s="190" t="s">
        <v>93</v>
      </c>
      <c r="S97" s="190" t="s">
        <v>94</v>
      </c>
      <c r="T97" s="407" t="s">
        <v>94</v>
      </c>
    </row>
    <row r="98" spans="1:20" ht="20.100000000000001" customHeight="1" x14ac:dyDescent="0.35">
      <c r="A98" s="110" t="s">
        <v>195</v>
      </c>
      <c r="B98" s="111" t="s">
        <v>200</v>
      </c>
      <c r="C98" s="403" t="s">
        <v>94</v>
      </c>
      <c r="D98" s="409" t="s">
        <v>94</v>
      </c>
      <c r="E98" s="408" t="s">
        <v>94</v>
      </c>
      <c r="F98" s="192" t="s">
        <v>94</v>
      </c>
      <c r="G98" s="192" t="s">
        <v>94</v>
      </c>
      <c r="H98" s="192" t="s">
        <v>94</v>
      </c>
      <c r="I98" s="192" t="s">
        <v>94</v>
      </c>
      <c r="J98" s="409" t="s">
        <v>93</v>
      </c>
      <c r="K98" s="408" t="s">
        <v>93</v>
      </c>
      <c r="L98" s="409" t="s">
        <v>94</v>
      </c>
      <c r="M98" s="404" t="s">
        <v>94</v>
      </c>
      <c r="N98" s="408" t="s">
        <v>94</v>
      </c>
      <c r="O98" s="192" t="s">
        <v>93</v>
      </c>
      <c r="P98" s="192" t="s">
        <v>94</v>
      </c>
      <c r="Q98" s="192" t="s">
        <v>93</v>
      </c>
      <c r="R98" s="192" t="s">
        <v>93</v>
      </c>
      <c r="S98" s="192" t="s">
        <v>93</v>
      </c>
      <c r="T98" s="409" t="s">
        <v>94</v>
      </c>
    </row>
    <row r="99" spans="1:20" ht="20.100000000000001" customHeight="1" x14ac:dyDescent="0.35">
      <c r="A99" s="105" t="s">
        <v>195</v>
      </c>
      <c r="B99" s="106" t="s">
        <v>201</v>
      </c>
      <c r="C99" s="401" t="s">
        <v>94</v>
      </c>
      <c r="D99" s="407" t="s">
        <v>93</v>
      </c>
      <c r="E99" s="406" t="s">
        <v>94</v>
      </c>
      <c r="F99" s="190" t="s">
        <v>94</v>
      </c>
      <c r="G99" s="190" t="s">
        <v>94</v>
      </c>
      <c r="H99" s="190" t="s">
        <v>93</v>
      </c>
      <c r="I99" s="190" t="s">
        <v>93</v>
      </c>
      <c r="J99" s="407" t="s">
        <v>93</v>
      </c>
      <c r="K99" s="406" t="s">
        <v>94</v>
      </c>
      <c r="L99" s="407" t="s">
        <v>94</v>
      </c>
      <c r="M99" s="402" t="s">
        <v>94</v>
      </c>
      <c r="N99" s="406" t="s">
        <v>93</v>
      </c>
      <c r="O99" s="190" t="s">
        <v>93</v>
      </c>
      <c r="P99" s="190" t="s">
        <v>93</v>
      </c>
      <c r="Q99" s="190" t="s">
        <v>93</v>
      </c>
      <c r="R99" s="190" t="s">
        <v>93</v>
      </c>
      <c r="S99" s="190" t="s">
        <v>94</v>
      </c>
      <c r="T99" s="407" t="s">
        <v>94</v>
      </c>
    </row>
    <row r="100" spans="1:20" ht="20.100000000000001" customHeight="1" x14ac:dyDescent="0.35">
      <c r="A100" s="110" t="s">
        <v>195</v>
      </c>
      <c r="B100" s="111" t="s">
        <v>202</v>
      </c>
      <c r="C100" s="403" t="s">
        <v>94</v>
      </c>
      <c r="D100" s="409" t="s">
        <v>94</v>
      </c>
      <c r="E100" s="408" t="s">
        <v>94</v>
      </c>
      <c r="F100" s="192" t="s">
        <v>94</v>
      </c>
      <c r="G100" s="192" t="s">
        <v>94</v>
      </c>
      <c r="H100" s="192" t="s">
        <v>93</v>
      </c>
      <c r="I100" s="192" t="s">
        <v>94</v>
      </c>
      <c r="J100" s="409" t="s">
        <v>94</v>
      </c>
      <c r="K100" s="408" t="s">
        <v>94</v>
      </c>
      <c r="L100" s="409" t="s">
        <v>93</v>
      </c>
      <c r="M100" s="404" t="s">
        <v>94</v>
      </c>
      <c r="N100" s="408" t="s">
        <v>94</v>
      </c>
      <c r="O100" s="192" t="s">
        <v>93</v>
      </c>
      <c r="P100" s="192" t="s">
        <v>94</v>
      </c>
      <c r="Q100" s="192" t="s">
        <v>93</v>
      </c>
      <c r="R100" s="192" t="s">
        <v>94</v>
      </c>
      <c r="S100" s="192" t="s">
        <v>94</v>
      </c>
      <c r="T100" s="409" t="s">
        <v>94</v>
      </c>
    </row>
    <row r="101" spans="1:20" ht="20.100000000000001" customHeight="1" x14ac:dyDescent="0.35">
      <c r="A101" s="105" t="s">
        <v>195</v>
      </c>
      <c r="B101" s="106" t="s">
        <v>203</v>
      </c>
      <c r="C101" s="401" t="s">
        <v>94</v>
      </c>
      <c r="D101" s="407" t="s">
        <v>94</v>
      </c>
      <c r="E101" s="406" t="s">
        <v>94</v>
      </c>
      <c r="F101" s="190" t="s">
        <v>94</v>
      </c>
      <c r="G101" s="190" t="s">
        <v>94</v>
      </c>
      <c r="H101" s="190" t="s">
        <v>94</v>
      </c>
      <c r="I101" s="190" t="s">
        <v>94</v>
      </c>
      <c r="J101" s="407" t="s">
        <v>93</v>
      </c>
      <c r="K101" s="406" t="s">
        <v>94</v>
      </c>
      <c r="L101" s="407" t="s">
        <v>94</v>
      </c>
      <c r="M101" s="402" t="s">
        <v>94</v>
      </c>
      <c r="N101" s="406" t="s">
        <v>93</v>
      </c>
      <c r="O101" s="190" t="s">
        <v>93</v>
      </c>
      <c r="P101" s="190" t="s">
        <v>94</v>
      </c>
      <c r="Q101" s="190" t="s">
        <v>93</v>
      </c>
      <c r="R101" s="190" t="s">
        <v>93</v>
      </c>
      <c r="S101" s="190" t="s">
        <v>93</v>
      </c>
      <c r="T101" s="407" t="s">
        <v>94</v>
      </c>
    </row>
    <row r="102" spans="1:20" ht="20.100000000000001" customHeight="1" x14ac:dyDescent="0.35">
      <c r="A102" s="110" t="s">
        <v>195</v>
      </c>
      <c r="B102" s="111" t="s">
        <v>204</v>
      </c>
      <c r="C102" s="403" t="s">
        <v>94</v>
      </c>
      <c r="D102" s="409" t="s">
        <v>94</v>
      </c>
      <c r="E102" s="408" t="s">
        <v>94</v>
      </c>
      <c r="F102" s="192" t="s">
        <v>94</v>
      </c>
      <c r="G102" s="192" t="s">
        <v>94</v>
      </c>
      <c r="H102" s="192" t="s">
        <v>94</v>
      </c>
      <c r="I102" s="192" t="s">
        <v>94</v>
      </c>
      <c r="J102" s="409" t="s">
        <v>93</v>
      </c>
      <c r="K102" s="408" t="s">
        <v>94</v>
      </c>
      <c r="L102" s="409" t="s">
        <v>93</v>
      </c>
      <c r="M102" s="404" t="s">
        <v>94</v>
      </c>
      <c r="N102" s="408" t="s">
        <v>93</v>
      </c>
      <c r="O102" s="192" t="s">
        <v>93</v>
      </c>
      <c r="P102" s="192" t="s">
        <v>94</v>
      </c>
      <c r="Q102" s="192" t="s">
        <v>93</v>
      </c>
      <c r="R102" s="192" t="s">
        <v>94</v>
      </c>
      <c r="S102" s="192" t="s">
        <v>94</v>
      </c>
      <c r="T102" s="409" t="s">
        <v>94</v>
      </c>
    </row>
    <row r="103" spans="1:20" ht="20.100000000000001" customHeight="1" x14ac:dyDescent="0.35">
      <c r="A103" s="105" t="s">
        <v>195</v>
      </c>
      <c r="B103" s="106" t="s">
        <v>205</v>
      </c>
      <c r="C103" s="401" t="s">
        <v>94</v>
      </c>
      <c r="D103" s="407" t="s">
        <v>94</v>
      </c>
      <c r="E103" s="406" t="s">
        <v>94</v>
      </c>
      <c r="F103" s="190" t="s">
        <v>94</v>
      </c>
      <c r="G103" s="190" t="s">
        <v>94</v>
      </c>
      <c r="H103" s="190" t="s">
        <v>94</v>
      </c>
      <c r="I103" s="190" t="s">
        <v>94</v>
      </c>
      <c r="J103" s="407" t="s">
        <v>94</v>
      </c>
      <c r="K103" s="406" t="s">
        <v>94</v>
      </c>
      <c r="L103" s="407" t="s">
        <v>94</v>
      </c>
      <c r="M103" s="402" t="s">
        <v>94</v>
      </c>
      <c r="N103" s="406" t="s">
        <v>93</v>
      </c>
      <c r="O103" s="190" t="s">
        <v>93</v>
      </c>
      <c r="P103" s="190" t="s">
        <v>94</v>
      </c>
      <c r="Q103" s="190" t="s">
        <v>93</v>
      </c>
      <c r="R103" s="190" t="s">
        <v>93</v>
      </c>
      <c r="S103" s="190" t="s">
        <v>93</v>
      </c>
      <c r="T103" s="407" t="s">
        <v>94</v>
      </c>
    </row>
    <row r="104" spans="1:20" ht="20.100000000000001" customHeight="1" x14ac:dyDescent="0.35">
      <c r="A104" s="110" t="s">
        <v>195</v>
      </c>
      <c r="B104" s="111" t="s">
        <v>206</v>
      </c>
      <c r="C104" s="403" t="s">
        <v>94</v>
      </c>
      <c r="D104" s="409" t="s">
        <v>94</v>
      </c>
      <c r="E104" s="408" t="s">
        <v>94</v>
      </c>
      <c r="F104" s="192" t="s">
        <v>94</v>
      </c>
      <c r="G104" s="192" t="s">
        <v>94</v>
      </c>
      <c r="H104" s="192" t="s">
        <v>94</v>
      </c>
      <c r="I104" s="192" t="s">
        <v>93</v>
      </c>
      <c r="J104" s="409" t="s">
        <v>94</v>
      </c>
      <c r="K104" s="408" t="s">
        <v>94</v>
      </c>
      <c r="L104" s="409" t="s">
        <v>94</v>
      </c>
      <c r="M104" s="404" t="s">
        <v>94</v>
      </c>
      <c r="N104" s="408" t="s">
        <v>93</v>
      </c>
      <c r="O104" s="192" t="s">
        <v>93</v>
      </c>
      <c r="P104" s="192" t="s">
        <v>94</v>
      </c>
      <c r="Q104" s="192" t="s">
        <v>94</v>
      </c>
      <c r="R104" s="192" t="s">
        <v>93</v>
      </c>
      <c r="S104" s="192" t="s">
        <v>93</v>
      </c>
      <c r="T104" s="409" t="s">
        <v>93</v>
      </c>
    </row>
    <row r="105" spans="1:20" ht="20.100000000000001" customHeight="1" x14ac:dyDescent="0.35">
      <c r="A105" s="105" t="s">
        <v>195</v>
      </c>
      <c r="B105" s="106" t="s">
        <v>207</v>
      </c>
      <c r="C105" s="401" t="s">
        <v>94</v>
      </c>
      <c r="D105" s="407" t="s">
        <v>94</v>
      </c>
      <c r="E105" s="406" t="s">
        <v>94</v>
      </c>
      <c r="F105" s="190" t="s">
        <v>94</v>
      </c>
      <c r="G105" s="190" t="s">
        <v>94</v>
      </c>
      <c r="H105" s="190" t="s">
        <v>94</v>
      </c>
      <c r="I105" s="190" t="s">
        <v>94</v>
      </c>
      <c r="J105" s="407" t="s">
        <v>94</v>
      </c>
      <c r="K105" s="406" t="s">
        <v>94</v>
      </c>
      <c r="L105" s="407" t="s">
        <v>93</v>
      </c>
      <c r="M105" s="402" t="s">
        <v>94</v>
      </c>
      <c r="N105" s="406" t="s">
        <v>93</v>
      </c>
      <c r="O105" s="190" t="s">
        <v>93</v>
      </c>
      <c r="P105" s="190" t="s">
        <v>94</v>
      </c>
      <c r="Q105" s="190" t="s">
        <v>93</v>
      </c>
      <c r="R105" s="190" t="s">
        <v>93</v>
      </c>
      <c r="S105" s="190" t="s">
        <v>93</v>
      </c>
      <c r="T105" s="407" t="s">
        <v>93</v>
      </c>
    </row>
    <row r="106" spans="1:20" ht="20.100000000000001" customHeight="1" x14ac:dyDescent="0.35">
      <c r="A106" s="110" t="s">
        <v>195</v>
      </c>
      <c r="B106" s="111" t="s">
        <v>208</v>
      </c>
      <c r="C106" s="403" t="s">
        <v>94</v>
      </c>
      <c r="D106" s="409" t="s">
        <v>94</v>
      </c>
      <c r="E106" s="408" t="s">
        <v>94</v>
      </c>
      <c r="F106" s="192" t="s">
        <v>94</v>
      </c>
      <c r="G106" s="192" t="s">
        <v>94</v>
      </c>
      <c r="H106" s="192" t="s">
        <v>94</v>
      </c>
      <c r="I106" s="192" t="s">
        <v>93</v>
      </c>
      <c r="J106" s="409" t="s">
        <v>94</v>
      </c>
      <c r="K106" s="408" t="s">
        <v>94</v>
      </c>
      <c r="L106" s="409" t="s">
        <v>94</v>
      </c>
      <c r="M106" s="404" t="s">
        <v>94</v>
      </c>
      <c r="N106" s="408" t="s">
        <v>93</v>
      </c>
      <c r="O106" s="192" t="s">
        <v>93</v>
      </c>
      <c r="P106" s="192" t="s">
        <v>94</v>
      </c>
      <c r="Q106" s="192" t="s">
        <v>93</v>
      </c>
      <c r="R106" s="192" t="s">
        <v>93</v>
      </c>
      <c r="S106" s="192" t="s">
        <v>93</v>
      </c>
      <c r="T106" s="409" t="s">
        <v>94</v>
      </c>
    </row>
    <row r="107" spans="1:20" ht="20.100000000000001" customHeight="1" x14ac:dyDescent="0.35">
      <c r="A107" s="105" t="s">
        <v>209</v>
      </c>
      <c r="B107" s="106" t="s">
        <v>210</v>
      </c>
      <c r="C107" s="401" t="s">
        <v>94</v>
      </c>
      <c r="D107" s="407" t="s">
        <v>93</v>
      </c>
      <c r="E107" s="406" t="s">
        <v>94</v>
      </c>
      <c r="F107" s="190" t="s">
        <v>94</v>
      </c>
      <c r="G107" s="190" t="s">
        <v>94</v>
      </c>
      <c r="H107" s="190" t="s">
        <v>94</v>
      </c>
      <c r="I107" s="190" t="s">
        <v>94</v>
      </c>
      <c r="J107" s="407" t="s">
        <v>93</v>
      </c>
      <c r="K107" s="406" t="s">
        <v>94</v>
      </c>
      <c r="L107" s="407" t="s">
        <v>94</v>
      </c>
      <c r="M107" s="402" t="s">
        <v>94</v>
      </c>
      <c r="N107" s="406" t="s">
        <v>93</v>
      </c>
      <c r="O107" s="190" t="s">
        <v>93</v>
      </c>
      <c r="P107" s="190" t="s">
        <v>93</v>
      </c>
      <c r="Q107" s="190" t="s">
        <v>93</v>
      </c>
      <c r="R107" s="190" t="s">
        <v>93</v>
      </c>
      <c r="S107" s="190" t="s">
        <v>94</v>
      </c>
      <c r="T107" s="407" t="s">
        <v>94</v>
      </c>
    </row>
    <row r="108" spans="1:20" ht="20.100000000000001" customHeight="1" x14ac:dyDescent="0.35">
      <c r="A108" s="110" t="s">
        <v>209</v>
      </c>
      <c r="B108" s="111" t="s">
        <v>211</v>
      </c>
      <c r="C108" s="403" t="s">
        <v>94</v>
      </c>
      <c r="D108" s="409" t="s">
        <v>94</v>
      </c>
      <c r="E108" s="408" t="s">
        <v>94</v>
      </c>
      <c r="F108" s="192" t="s">
        <v>94</v>
      </c>
      <c r="G108" s="192" t="s">
        <v>94</v>
      </c>
      <c r="H108" s="192" t="s">
        <v>94</v>
      </c>
      <c r="I108" s="192" t="s">
        <v>93</v>
      </c>
      <c r="J108" s="409" t="s">
        <v>94</v>
      </c>
      <c r="K108" s="408" t="s">
        <v>93</v>
      </c>
      <c r="L108" s="409" t="s">
        <v>94</v>
      </c>
      <c r="M108" s="404" t="s">
        <v>94</v>
      </c>
      <c r="N108" s="408" t="s">
        <v>93</v>
      </c>
      <c r="O108" s="192" t="s">
        <v>93</v>
      </c>
      <c r="P108" s="192" t="s">
        <v>94</v>
      </c>
      <c r="Q108" s="192" t="s">
        <v>93</v>
      </c>
      <c r="R108" s="192" t="s">
        <v>94</v>
      </c>
      <c r="S108" s="192" t="s">
        <v>94</v>
      </c>
      <c r="T108" s="409" t="s">
        <v>94</v>
      </c>
    </row>
    <row r="109" spans="1:20" ht="20.100000000000001" customHeight="1" x14ac:dyDescent="0.35">
      <c r="A109" s="105" t="s">
        <v>209</v>
      </c>
      <c r="B109" s="106" t="s">
        <v>212</v>
      </c>
      <c r="C109" s="401" t="s">
        <v>94</v>
      </c>
      <c r="D109" s="407" t="s">
        <v>93</v>
      </c>
      <c r="E109" s="406" t="s">
        <v>94</v>
      </c>
      <c r="F109" s="190" t="s">
        <v>94</v>
      </c>
      <c r="G109" s="190" t="s">
        <v>94</v>
      </c>
      <c r="H109" s="190" t="s">
        <v>94</v>
      </c>
      <c r="I109" s="190" t="s">
        <v>93</v>
      </c>
      <c r="J109" s="407" t="s">
        <v>93</v>
      </c>
      <c r="K109" s="406" t="s">
        <v>93</v>
      </c>
      <c r="L109" s="407" t="s">
        <v>94</v>
      </c>
      <c r="M109" s="402" t="s">
        <v>94</v>
      </c>
      <c r="N109" s="406" t="s">
        <v>94</v>
      </c>
      <c r="O109" s="190" t="s">
        <v>93</v>
      </c>
      <c r="P109" s="190" t="s">
        <v>94</v>
      </c>
      <c r="Q109" s="190" t="s">
        <v>93</v>
      </c>
      <c r="R109" s="190" t="s">
        <v>94</v>
      </c>
      <c r="S109" s="190" t="s">
        <v>93</v>
      </c>
      <c r="T109" s="407" t="s">
        <v>94</v>
      </c>
    </row>
    <row r="110" spans="1:20" ht="20.100000000000001" customHeight="1" x14ac:dyDescent="0.35">
      <c r="A110" s="110" t="s">
        <v>209</v>
      </c>
      <c r="B110" s="111" t="s">
        <v>213</v>
      </c>
      <c r="C110" s="403" t="s">
        <v>94</v>
      </c>
      <c r="D110" s="409" t="s">
        <v>94</v>
      </c>
      <c r="E110" s="408" t="s">
        <v>94</v>
      </c>
      <c r="F110" s="192" t="s">
        <v>94</v>
      </c>
      <c r="G110" s="192" t="s">
        <v>94</v>
      </c>
      <c r="H110" s="192" t="s">
        <v>94</v>
      </c>
      <c r="I110" s="192" t="s">
        <v>93</v>
      </c>
      <c r="J110" s="409" t="s">
        <v>93</v>
      </c>
      <c r="K110" s="408" t="s">
        <v>93</v>
      </c>
      <c r="L110" s="409" t="s">
        <v>93</v>
      </c>
      <c r="M110" s="404" t="s">
        <v>94</v>
      </c>
      <c r="N110" s="408" t="s">
        <v>93</v>
      </c>
      <c r="O110" s="192" t="s">
        <v>93</v>
      </c>
      <c r="P110" s="192" t="s">
        <v>93</v>
      </c>
      <c r="Q110" s="192" t="s">
        <v>93</v>
      </c>
      <c r="R110" s="192" t="s">
        <v>94</v>
      </c>
      <c r="S110" s="192" t="s">
        <v>93</v>
      </c>
      <c r="T110" s="409" t="s">
        <v>94</v>
      </c>
    </row>
    <row r="111" spans="1:20" ht="20.100000000000001" customHeight="1" x14ac:dyDescent="0.35">
      <c r="A111" s="105" t="s">
        <v>209</v>
      </c>
      <c r="B111" s="106" t="s">
        <v>214</v>
      </c>
      <c r="C111" s="401" t="s">
        <v>94</v>
      </c>
      <c r="D111" s="407" t="s">
        <v>94</v>
      </c>
      <c r="E111" s="406" t="s">
        <v>94</v>
      </c>
      <c r="F111" s="190" t="s">
        <v>94</v>
      </c>
      <c r="G111" s="190" t="s">
        <v>94</v>
      </c>
      <c r="H111" s="190" t="s">
        <v>94</v>
      </c>
      <c r="I111" s="190" t="s">
        <v>93</v>
      </c>
      <c r="J111" s="407" t="s">
        <v>94</v>
      </c>
      <c r="K111" s="406" t="s">
        <v>94</v>
      </c>
      <c r="L111" s="407" t="s">
        <v>94</v>
      </c>
      <c r="M111" s="402" t="s">
        <v>94</v>
      </c>
      <c r="N111" s="406" t="s">
        <v>94</v>
      </c>
      <c r="O111" s="190" t="s">
        <v>93</v>
      </c>
      <c r="P111" s="190" t="s">
        <v>94</v>
      </c>
      <c r="Q111" s="190" t="s">
        <v>93</v>
      </c>
      <c r="R111" s="190" t="s">
        <v>93</v>
      </c>
      <c r="S111" s="190" t="s">
        <v>93</v>
      </c>
      <c r="T111" s="407" t="s">
        <v>94</v>
      </c>
    </row>
    <row r="112" spans="1:20" ht="20.100000000000001" customHeight="1" x14ac:dyDescent="0.35">
      <c r="A112" s="110" t="s">
        <v>209</v>
      </c>
      <c r="B112" s="111" t="s">
        <v>215</v>
      </c>
      <c r="C112" s="403" t="s">
        <v>94</v>
      </c>
      <c r="D112" s="409" t="s">
        <v>94</v>
      </c>
      <c r="E112" s="408" t="s">
        <v>94</v>
      </c>
      <c r="F112" s="192" t="s">
        <v>94</v>
      </c>
      <c r="G112" s="192" t="s">
        <v>93</v>
      </c>
      <c r="H112" s="192" t="s">
        <v>94</v>
      </c>
      <c r="I112" s="192" t="s">
        <v>94</v>
      </c>
      <c r="J112" s="409" t="s">
        <v>93</v>
      </c>
      <c r="K112" s="408" t="s">
        <v>93</v>
      </c>
      <c r="L112" s="409" t="s">
        <v>94</v>
      </c>
      <c r="M112" s="404" t="s">
        <v>94</v>
      </c>
      <c r="N112" s="408" t="s">
        <v>93</v>
      </c>
      <c r="O112" s="192" t="s">
        <v>93</v>
      </c>
      <c r="P112" s="192" t="s">
        <v>93</v>
      </c>
      <c r="Q112" s="192" t="s">
        <v>93</v>
      </c>
      <c r="R112" s="192" t="s">
        <v>94</v>
      </c>
      <c r="S112" s="192" t="s">
        <v>93</v>
      </c>
      <c r="T112" s="409" t="s">
        <v>94</v>
      </c>
    </row>
    <row r="113" spans="1:20" ht="20.100000000000001" customHeight="1" x14ac:dyDescent="0.35">
      <c r="A113" s="105" t="s">
        <v>209</v>
      </c>
      <c r="B113" s="106" t="s">
        <v>216</v>
      </c>
      <c r="C113" s="401" t="s">
        <v>94</v>
      </c>
      <c r="D113" s="407" t="s">
        <v>94</v>
      </c>
      <c r="E113" s="406" t="s">
        <v>94</v>
      </c>
      <c r="F113" s="190" t="s">
        <v>94</v>
      </c>
      <c r="G113" s="190" t="s">
        <v>94</v>
      </c>
      <c r="H113" s="190" t="s">
        <v>94</v>
      </c>
      <c r="I113" s="190" t="s">
        <v>94</v>
      </c>
      <c r="J113" s="407" t="s">
        <v>93</v>
      </c>
      <c r="K113" s="406" t="s">
        <v>93</v>
      </c>
      <c r="L113" s="407" t="s">
        <v>94</v>
      </c>
      <c r="M113" s="402" t="s">
        <v>94</v>
      </c>
      <c r="N113" s="406" t="s">
        <v>93</v>
      </c>
      <c r="O113" s="190" t="s">
        <v>93</v>
      </c>
      <c r="P113" s="190" t="s">
        <v>94</v>
      </c>
      <c r="Q113" s="190" t="s">
        <v>93</v>
      </c>
      <c r="R113" s="190" t="s">
        <v>93</v>
      </c>
      <c r="S113" s="190" t="s">
        <v>93</v>
      </c>
      <c r="T113" s="407" t="s">
        <v>94</v>
      </c>
    </row>
    <row r="114" spans="1:20" ht="20.100000000000001" customHeight="1" x14ac:dyDescent="0.35">
      <c r="A114" s="110" t="s">
        <v>217</v>
      </c>
      <c r="B114" s="111" t="s">
        <v>218</v>
      </c>
      <c r="C114" s="403" t="s">
        <v>93</v>
      </c>
      <c r="D114" s="409" t="s">
        <v>93</v>
      </c>
      <c r="E114" s="408" t="s">
        <v>94</v>
      </c>
      <c r="F114" s="192" t="s">
        <v>94</v>
      </c>
      <c r="G114" s="192" t="s">
        <v>94</v>
      </c>
      <c r="H114" s="192" t="s">
        <v>94</v>
      </c>
      <c r="I114" s="192" t="s">
        <v>94</v>
      </c>
      <c r="J114" s="409" t="s">
        <v>93</v>
      </c>
      <c r="K114" s="408" t="s">
        <v>93</v>
      </c>
      <c r="L114" s="409" t="s">
        <v>94</v>
      </c>
      <c r="M114" s="404" t="s">
        <v>94</v>
      </c>
      <c r="N114" s="408" t="s">
        <v>93</v>
      </c>
      <c r="O114" s="192" t="s">
        <v>93</v>
      </c>
      <c r="P114" s="192" t="s">
        <v>93</v>
      </c>
      <c r="Q114" s="192" t="s">
        <v>93</v>
      </c>
      <c r="R114" s="192" t="s">
        <v>94</v>
      </c>
      <c r="S114" s="192" t="s">
        <v>93</v>
      </c>
      <c r="T114" s="409" t="s">
        <v>94</v>
      </c>
    </row>
    <row r="115" spans="1:20" ht="20.100000000000001" customHeight="1" x14ac:dyDescent="0.35">
      <c r="A115" s="105" t="s">
        <v>217</v>
      </c>
      <c r="B115" s="106" t="s">
        <v>219</v>
      </c>
      <c r="C115" s="401" t="s">
        <v>94</v>
      </c>
      <c r="D115" s="407" t="s">
        <v>94</v>
      </c>
      <c r="E115" s="406" t="s">
        <v>94</v>
      </c>
      <c r="F115" s="190" t="s">
        <v>94</v>
      </c>
      <c r="G115" s="190" t="s">
        <v>94</v>
      </c>
      <c r="H115" s="190" t="s">
        <v>94</v>
      </c>
      <c r="I115" s="190" t="s">
        <v>94</v>
      </c>
      <c r="J115" s="407" t="s">
        <v>94</v>
      </c>
      <c r="K115" s="406" t="s">
        <v>94</v>
      </c>
      <c r="L115" s="407" t="s">
        <v>93</v>
      </c>
      <c r="M115" s="402" t="s">
        <v>94</v>
      </c>
      <c r="N115" s="406" t="s">
        <v>93</v>
      </c>
      <c r="O115" s="190" t="s">
        <v>93</v>
      </c>
      <c r="P115" s="190" t="s">
        <v>93</v>
      </c>
      <c r="Q115" s="190" t="s">
        <v>93</v>
      </c>
      <c r="R115" s="190" t="s">
        <v>93</v>
      </c>
      <c r="S115" s="190" t="s">
        <v>94</v>
      </c>
      <c r="T115" s="407" t="s">
        <v>94</v>
      </c>
    </row>
    <row r="116" spans="1:20" ht="20.100000000000001" customHeight="1" x14ac:dyDescent="0.35">
      <c r="A116" s="110" t="s">
        <v>217</v>
      </c>
      <c r="B116" s="111" t="s">
        <v>220</v>
      </c>
      <c r="C116" s="403" t="s">
        <v>94</v>
      </c>
      <c r="D116" s="409" t="s">
        <v>94</v>
      </c>
      <c r="E116" s="408" t="s">
        <v>94</v>
      </c>
      <c r="F116" s="192" t="s">
        <v>94</v>
      </c>
      <c r="G116" s="192" t="s">
        <v>94</v>
      </c>
      <c r="H116" s="192" t="s">
        <v>94</v>
      </c>
      <c r="I116" s="192" t="s">
        <v>94</v>
      </c>
      <c r="J116" s="409" t="s">
        <v>94</v>
      </c>
      <c r="K116" s="408" t="s">
        <v>94</v>
      </c>
      <c r="L116" s="409" t="s">
        <v>94</v>
      </c>
      <c r="M116" s="404" t="s">
        <v>94</v>
      </c>
      <c r="N116" s="408" t="s">
        <v>93</v>
      </c>
      <c r="O116" s="192" t="s">
        <v>93</v>
      </c>
      <c r="P116" s="192" t="s">
        <v>93</v>
      </c>
      <c r="Q116" s="192" t="s">
        <v>93</v>
      </c>
      <c r="R116" s="192" t="s">
        <v>93</v>
      </c>
      <c r="S116" s="192" t="s">
        <v>93</v>
      </c>
      <c r="T116" s="409" t="s">
        <v>94</v>
      </c>
    </row>
    <row r="117" spans="1:20" ht="20.100000000000001" customHeight="1" x14ac:dyDescent="0.35">
      <c r="A117" s="105" t="s">
        <v>217</v>
      </c>
      <c r="B117" s="106" t="s">
        <v>221</v>
      </c>
      <c r="C117" s="401" t="s">
        <v>94</v>
      </c>
      <c r="D117" s="407" t="s">
        <v>94</v>
      </c>
      <c r="E117" s="406" t="s">
        <v>94</v>
      </c>
      <c r="F117" s="190" t="s">
        <v>94</v>
      </c>
      <c r="G117" s="190" t="s">
        <v>94</v>
      </c>
      <c r="H117" s="190" t="s">
        <v>94</v>
      </c>
      <c r="I117" s="190" t="s">
        <v>94</v>
      </c>
      <c r="J117" s="407" t="s">
        <v>94</v>
      </c>
      <c r="K117" s="406" t="s">
        <v>94</v>
      </c>
      <c r="L117" s="407" t="s">
        <v>93</v>
      </c>
      <c r="M117" s="402" t="s">
        <v>94</v>
      </c>
      <c r="N117" s="406" t="s">
        <v>93</v>
      </c>
      <c r="O117" s="190" t="s">
        <v>93</v>
      </c>
      <c r="P117" s="190" t="s">
        <v>94</v>
      </c>
      <c r="Q117" s="190" t="s">
        <v>93</v>
      </c>
      <c r="R117" s="190" t="s">
        <v>94</v>
      </c>
      <c r="S117" s="190" t="s">
        <v>94</v>
      </c>
      <c r="T117" s="407" t="s">
        <v>94</v>
      </c>
    </row>
    <row r="118" spans="1:20" ht="20.100000000000001" customHeight="1" x14ac:dyDescent="0.35">
      <c r="A118" s="110" t="s">
        <v>217</v>
      </c>
      <c r="B118" s="111" t="s">
        <v>222</v>
      </c>
      <c r="C118" s="403" t="s">
        <v>94</v>
      </c>
      <c r="D118" s="409" t="s">
        <v>93</v>
      </c>
      <c r="E118" s="408" t="s">
        <v>94</v>
      </c>
      <c r="F118" s="192" t="s">
        <v>94</v>
      </c>
      <c r="G118" s="192" t="s">
        <v>94</v>
      </c>
      <c r="H118" s="192" t="s">
        <v>94</v>
      </c>
      <c r="I118" s="192" t="s">
        <v>94</v>
      </c>
      <c r="J118" s="409" t="s">
        <v>94</v>
      </c>
      <c r="K118" s="408" t="s">
        <v>94</v>
      </c>
      <c r="L118" s="409" t="s">
        <v>94</v>
      </c>
      <c r="M118" s="404" t="s">
        <v>94</v>
      </c>
      <c r="N118" s="408" t="s">
        <v>94</v>
      </c>
      <c r="O118" s="192" t="s">
        <v>93</v>
      </c>
      <c r="P118" s="192" t="s">
        <v>94</v>
      </c>
      <c r="Q118" s="192" t="s">
        <v>93</v>
      </c>
      <c r="R118" s="192" t="s">
        <v>94</v>
      </c>
      <c r="S118" s="192" t="s">
        <v>94</v>
      </c>
      <c r="T118" s="409" t="s">
        <v>94</v>
      </c>
    </row>
    <row r="119" spans="1:20" ht="20.100000000000001" customHeight="1" x14ac:dyDescent="0.35">
      <c r="A119" s="105" t="s">
        <v>217</v>
      </c>
      <c r="B119" s="106" t="s">
        <v>223</v>
      </c>
      <c r="C119" s="401" t="s">
        <v>94</v>
      </c>
      <c r="D119" s="407" t="s">
        <v>94</v>
      </c>
      <c r="E119" s="406" t="s">
        <v>94</v>
      </c>
      <c r="F119" s="190" t="s">
        <v>94</v>
      </c>
      <c r="G119" s="190" t="s">
        <v>94</v>
      </c>
      <c r="H119" s="190" t="s">
        <v>94</v>
      </c>
      <c r="I119" s="190" t="s">
        <v>94</v>
      </c>
      <c r="J119" s="407" t="s">
        <v>93</v>
      </c>
      <c r="K119" s="406" t="s">
        <v>94</v>
      </c>
      <c r="L119" s="407" t="s">
        <v>94</v>
      </c>
      <c r="M119" s="402" t="s">
        <v>94</v>
      </c>
      <c r="N119" s="406" t="s">
        <v>93</v>
      </c>
      <c r="O119" s="190" t="s">
        <v>93</v>
      </c>
      <c r="P119" s="190" t="s">
        <v>94</v>
      </c>
      <c r="Q119" s="190" t="s">
        <v>93</v>
      </c>
      <c r="R119" s="190" t="s">
        <v>94</v>
      </c>
      <c r="S119" s="190" t="s">
        <v>94</v>
      </c>
      <c r="T119" s="407" t="s">
        <v>94</v>
      </c>
    </row>
    <row r="120" spans="1:20" ht="20.100000000000001" customHeight="1" x14ac:dyDescent="0.35">
      <c r="A120" s="110" t="s">
        <v>224</v>
      </c>
      <c r="B120" s="111" t="s">
        <v>225</v>
      </c>
      <c r="C120" s="403" t="s">
        <v>94</v>
      </c>
      <c r="D120" s="409" t="s">
        <v>94</v>
      </c>
      <c r="E120" s="408" t="s">
        <v>94</v>
      </c>
      <c r="F120" s="192" t="s">
        <v>94</v>
      </c>
      <c r="G120" s="192" t="s">
        <v>94</v>
      </c>
      <c r="H120" s="192" t="s">
        <v>93</v>
      </c>
      <c r="I120" s="192" t="s">
        <v>94</v>
      </c>
      <c r="J120" s="409" t="s">
        <v>94</v>
      </c>
      <c r="K120" s="408" t="s">
        <v>94</v>
      </c>
      <c r="L120" s="409" t="s">
        <v>94</v>
      </c>
      <c r="M120" s="404" t="s">
        <v>94</v>
      </c>
      <c r="N120" s="408" t="s">
        <v>93</v>
      </c>
      <c r="O120" s="192" t="s">
        <v>93</v>
      </c>
      <c r="P120" s="192" t="s">
        <v>93</v>
      </c>
      <c r="Q120" s="192" t="s">
        <v>93</v>
      </c>
      <c r="R120" s="192" t="s">
        <v>94</v>
      </c>
      <c r="S120" s="192" t="s">
        <v>93</v>
      </c>
      <c r="T120" s="409" t="s">
        <v>94</v>
      </c>
    </row>
    <row r="121" spans="1:20" ht="20.100000000000001" customHeight="1" x14ac:dyDescent="0.35">
      <c r="A121" s="105" t="s">
        <v>224</v>
      </c>
      <c r="B121" s="106" t="s">
        <v>226</v>
      </c>
      <c r="C121" s="401" t="s">
        <v>94</v>
      </c>
      <c r="D121" s="407" t="s">
        <v>94</v>
      </c>
      <c r="E121" s="406" t="s">
        <v>94</v>
      </c>
      <c r="F121" s="190" t="s">
        <v>94</v>
      </c>
      <c r="G121" s="190" t="s">
        <v>94</v>
      </c>
      <c r="H121" s="190" t="s">
        <v>94</v>
      </c>
      <c r="I121" s="190" t="s">
        <v>94</v>
      </c>
      <c r="J121" s="407" t="s">
        <v>93</v>
      </c>
      <c r="K121" s="406" t="s">
        <v>93</v>
      </c>
      <c r="L121" s="407" t="s">
        <v>94</v>
      </c>
      <c r="M121" s="402" t="s">
        <v>94</v>
      </c>
      <c r="N121" s="406" t="s">
        <v>93</v>
      </c>
      <c r="O121" s="190" t="s">
        <v>93</v>
      </c>
      <c r="P121" s="190" t="s">
        <v>94</v>
      </c>
      <c r="Q121" s="190" t="s">
        <v>93</v>
      </c>
      <c r="R121" s="190" t="s">
        <v>93</v>
      </c>
      <c r="S121" s="190" t="s">
        <v>93</v>
      </c>
      <c r="T121" s="407" t="s">
        <v>94</v>
      </c>
    </row>
    <row r="122" spans="1:20" ht="20.100000000000001" customHeight="1" x14ac:dyDescent="0.35">
      <c r="A122" s="110" t="s">
        <v>224</v>
      </c>
      <c r="B122" s="111" t="s">
        <v>227</v>
      </c>
      <c r="C122" s="403" t="s">
        <v>94</v>
      </c>
      <c r="D122" s="409" t="s">
        <v>93</v>
      </c>
      <c r="E122" s="408" t="s">
        <v>94</v>
      </c>
      <c r="F122" s="192" t="s">
        <v>94</v>
      </c>
      <c r="G122" s="192" t="s">
        <v>94</v>
      </c>
      <c r="H122" s="192" t="s">
        <v>94</v>
      </c>
      <c r="I122" s="192" t="s">
        <v>93</v>
      </c>
      <c r="J122" s="409" t="s">
        <v>94</v>
      </c>
      <c r="K122" s="408" t="s">
        <v>94</v>
      </c>
      <c r="L122" s="409" t="s">
        <v>94</v>
      </c>
      <c r="M122" s="404" t="s">
        <v>94</v>
      </c>
      <c r="N122" s="408" t="s">
        <v>93</v>
      </c>
      <c r="O122" s="192" t="s">
        <v>93</v>
      </c>
      <c r="P122" s="192" t="s">
        <v>94</v>
      </c>
      <c r="Q122" s="192" t="s">
        <v>93</v>
      </c>
      <c r="R122" s="192" t="s">
        <v>94</v>
      </c>
      <c r="S122" s="192" t="s">
        <v>94</v>
      </c>
      <c r="T122" s="409" t="s">
        <v>94</v>
      </c>
    </row>
    <row r="123" spans="1:20" ht="20.100000000000001" customHeight="1" x14ac:dyDescent="0.35">
      <c r="A123" s="105" t="s">
        <v>224</v>
      </c>
      <c r="B123" s="106" t="s">
        <v>228</v>
      </c>
      <c r="C123" s="401" t="s">
        <v>94</v>
      </c>
      <c r="D123" s="407" t="s">
        <v>94</v>
      </c>
      <c r="E123" s="406" t="s">
        <v>94</v>
      </c>
      <c r="F123" s="190" t="s">
        <v>94</v>
      </c>
      <c r="G123" s="190" t="s">
        <v>94</v>
      </c>
      <c r="H123" s="190" t="s">
        <v>94</v>
      </c>
      <c r="I123" s="190" t="s">
        <v>94</v>
      </c>
      <c r="J123" s="407" t="s">
        <v>94</v>
      </c>
      <c r="K123" s="406" t="s">
        <v>94</v>
      </c>
      <c r="L123" s="407" t="s">
        <v>94</v>
      </c>
      <c r="M123" s="402" t="s">
        <v>94</v>
      </c>
      <c r="N123" s="406" t="s">
        <v>93</v>
      </c>
      <c r="O123" s="190" t="s">
        <v>93</v>
      </c>
      <c r="P123" s="190" t="s">
        <v>94</v>
      </c>
      <c r="Q123" s="190" t="s">
        <v>93</v>
      </c>
      <c r="R123" s="190" t="s">
        <v>94</v>
      </c>
      <c r="S123" s="190" t="s">
        <v>93</v>
      </c>
      <c r="T123" s="407" t="s">
        <v>94</v>
      </c>
    </row>
    <row r="124" spans="1:20" ht="20.100000000000001" customHeight="1" x14ac:dyDescent="0.35">
      <c r="A124" s="110" t="s">
        <v>229</v>
      </c>
      <c r="B124" s="111" t="s">
        <v>230</v>
      </c>
      <c r="C124" s="403" t="s">
        <v>93</v>
      </c>
      <c r="D124" s="409" t="s">
        <v>93</v>
      </c>
      <c r="E124" s="408" t="s">
        <v>94</v>
      </c>
      <c r="F124" s="192" t="s">
        <v>94</v>
      </c>
      <c r="G124" s="192" t="s">
        <v>93</v>
      </c>
      <c r="H124" s="192" t="s">
        <v>94</v>
      </c>
      <c r="I124" s="192" t="s">
        <v>93</v>
      </c>
      <c r="J124" s="409" t="s">
        <v>93</v>
      </c>
      <c r="K124" s="408" t="s">
        <v>94</v>
      </c>
      <c r="L124" s="409" t="s">
        <v>94</v>
      </c>
      <c r="M124" s="404" t="s">
        <v>94</v>
      </c>
      <c r="N124" s="408" t="s">
        <v>93</v>
      </c>
      <c r="O124" s="192" t="s">
        <v>93</v>
      </c>
      <c r="P124" s="192" t="s">
        <v>94</v>
      </c>
      <c r="Q124" s="192" t="s">
        <v>93</v>
      </c>
      <c r="R124" s="192" t="s">
        <v>94</v>
      </c>
      <c r="S124" s="192" t="s">
        <v>93</v>
      </c>
      <c r="T124" s="409" t="s">
        <v>94</v>
      </c>
    </row>
    <row r="125" spans="1:20" ht="20.100000000000001" customHeight="1" x14ac:dyDescent="0.35">
      <c r="A125" s="105" t="s">
        <v>229</v>
      </c>
      <c r="B125" s="106" t="s">
        <v>231</v>
      </c>
      <c r="C125" s="401" t="s">
        <v>94</v>
      </c>
      <c r="D125" s="407" t="s">
        <v>94</v>
      </c>
      <c r="E125" s="406" t="s">
        <v>94</v>
      </c>
      <c r="F125" s="190" t="s">
        <v>94</v>
      </c>
      <c r="G125" s="190" t="s">
        <v>94</v>
      </c>
      <c r="H125" s="190" t="s">
        <v>94</v>
      </c>
      <c r="I125" s="190" t="s">
        <v>94</v>
      </c>
      <c r="J125" s="407" t="s">
        <v>93</v>
      </c>
      <c r="K125" s="406" t="s">
        <v>94</v>
      </c>
      <c r="L125" s="407" t="s">
        <v>94</v>
      </c>
      <c r="M125" s="402" t="s">
        <v>94</v>
      </c>
      <c r="N125" s="406" t="s">
        <v>93</v>
      </c>
      <c r="O125" s="190" t="s">
        <v>93</v>
      </c>
      <c r="P125" s="190" t="s">
        <v>94</v>
      </c>
      <c r="Q125" s="190" t="s">
        <v>93</v>
      </c>
      <c r="R125" s="190" t="s">
        <v>94</v>
      </c>
      <c r="S125" s="190" t="s">
        <v>93</v>
      </c>
      <c r="T125" s="407" t="s">
        <v>94</v>
      </c>
    </row>
    <row r="126" spans="1:20" ht="20.100000000000001" customHeight="1" x14ac:dyDescent="0.35">
      <c r="A126" s="110" t="s">
        <v>229</v>
      </c>
      <c r="B126" s="111" t="s">
        <v>232</v>
      </c>
      <c r="C126" s="403" t="s">
        <v>94</v>
      </c>
      <c r="D126" s="409" t="s">
        <v>93</v>
      </c>
      <c r="E126" s="408" t="s">
        <v>94</v>
      </c>
      <c r="F126" s="192" t="s">
        <v>94</v>
      </c>
      <c r="G126" s="192" t="s">
        <v>94</v>
      </c>
      <c r="H126" s="192" t="s">
        <v>94</v>
      </c>
      <c r="I126" s="192" t="s">
        <v>93</v>
      </c>
      <c r="J126" s="409" t="s">
        <v>94</v>
      </c>
      <c r="K126" s="408" t="s">
        <v>94</v>
      </c>
      <c r="L126" s="409" t="s">
        <v>94</v>
      </c>
      <c r="M126" s="404" t="s">
        <v>94</v>
      </c>
      <c r="N126" s="408" t="s">
        <v>94</v>
      </c>
      <c r="O126" s="192" t="s">
        <v>93</v>
      </c>
      <c r="P126" s="192" t="s">
        <v>94</v>
      </c>
      <c r="Q126" s="192" t="s">
        <v>93</v>
      </c>
      <c r="R126" s="192" t="s">
        <v>93</v>
      </c>
      <c r="S126" s="192" t="s">
        <v>93</v>
      </c>
      <c r="T126" s="409" t="s">
        <v>94</v>
      </c>
    </row>
    <row r="127" spans="1:20" ht="20.100000000000001" customHeight="1" x14ac:dyDescent="0.35">
      <c r="A127" s="105" t="s">
        <v>229</v>
      </c>
      <c r="B127" s="106" t="s">
        <v>233</v>
      </c>
      <c r="C127" s="401" t="s">
        <v>94</v>
      </c>
      <c r="D127" s="407" t="s">
        <v>94</v>
      </c>
      <c r="E127" s="406" t="s">
        <v>94</v>
      </c>
      <c r="F127" s="190" t="s">
        <v>94</v>
      </c>
      <c r="G127" s="190" t="s">
        <v>94</v>
      </c>
      <c r="H127" s="190" t="s">
        <v>94</v>
      </c>
      <c r="I127" s="190" t="s">
        <v>94</v>
      </c>
      <c r="J127" s="407" t="s">
        <v>94</v>
      </c>
      <c r="K127" s="406" t="s">
        <v>94</v>
      </c>
      <c r="L127" s="407" t="s">
        <v>94</v>
      </c>
      <c r="M127" s="402" t="s">
        <v>94</v>
      </c>
      <c r="N127" s="406" t="s">
        <v>93</v>
      </c>
      <c r="O127" s="190" t="s">
        <v>93</v>
      </c>
      <c r="P127" s="190" t="s">
        <v>94</v>
      </c>
      <c r="Q127" s="190" t="s">
        <v>93</v>
      </c>
      <c r="R127" s="190" t="s">
        <v>93</v>
      </c>
      <c r="S127" s="190" t="s">
        <v>94</v>
      </c>
      <c r="T127" s="407" t="s">
        <v>94</v>
      </c>
    </row>
    <row r="128" spans="1:20" ht="20.100000000000001" customHeight="1" x14ac:dyDescent="0.35">
      <c r="A128" s="110" t="s">
        <v>234</v>
      </c>
      <c r="B128" s="111" t="s">
        <v>235</v>
      </c>
      <c r="C128" s="403" t="s">
        <v>94</v>
      </c>
      <c r="D128" s="409" t="s">
        <v>94</v>
      </c>
      <c r="E128" s="408" t="s">
        <v>94</v>
      </c>
      <c r="F128" s="192" t="s">
        <v>94</v>
      </c>
      <c r="G128" s="192" t="s">
        <v>94</v>
      </c>
      <c r="H128" s="192" t="s">
        <v>94</v>
      </c>
      <c r="I128" s="192" t="s">
        <v>93</v>
      </c>
      <c r="J128" s="409" t="s">
        <v>94</v>
      </c>
      <c r="K128" s="408" t="s">
        <v>94</v>
      </c>
      <c r="L128" s="409" t="s">
        <v>94</v>
      </c>
      <c r="M128" s="404" t="s">
        <v>94</v>
      </c>
      <c r="N128" s="408" t="s">
        <v>93</v>
      </c>
      <c r="O128" s="192" t="s">
        <v>93</v>
      </c>
      <c r="P128" s="192" t="s">
        <v>94</v>
      </c>
      <c r="Q128" s="192" t="s">
        <v>93</v>
      </c>
      <c r="R128" s="192" t="s">
        <v>94</v>
      </c>
      <c r="S128" s="192" t="s">
        <v>94</v>
      </c>
      <c r="T128" s="409" t="s">
        <v>94</v>
      </c>
    </row>
    <row r="129" spans="1:20" ht="20.100000000000001" customHeight="1" x14ac:dyDescent="0.35">
      <c r="A129" s="105" t="s">
        <v>234</v>
      </c>
      <c r="B129" s="106" t="s">
        <v>236</v>
      </c>
      <c r="C129" s="401" t="s">
        <v>94</v>
      </c>
      <c r="D129" s="407" t="s">
        <v>94</v>
      </c>
      <c r="E129" s="406" t="s">
        <v>94</v>
      </c>
      <c r="F129" s="190" t="s">
        <v>94</v>
      </c>
      <c r="G129" s="190" t="s">
        <v>94</v>
      </c>
      <c r="H129" s="190" t="s">
        <v>94</v>
      </c>
      <c r="I129" s="190" t="s">
        <v>94</v>
      </c>
      <c r="J129" s="407" t="s">
        <v>94</v>
      </c>
      <c r="K129" s="406" t="s">
        <v>94</v>
      </c>
      <c r="L129" s="407" t="s">
        <v>94</v>
      </c>
      <c r="M129" s="402" t="s">
        <v>94</v>
      </c>
      <c r="N129" s="406" t="s">
        <v>94</v>
      </c>
      <c r="O129" s="190" t="s">
        <v>93</v>
      </c>
      <c r="P129" s="190" t="s">
        <v>94</v>
      </c>
      <c r="Q129" s="190" t="s">
        <v>94</v>
      </c>
      <c r="R129" s="190" t="s">
        <v>94</v>
      </c>
      <c r="S129" s="190" t="s">
        <v>94</v>
      </c>
      <c r="T129" s="407" t="s">
        <v>94</v>
      </c>
    </row>
    <row r="130" spans="1:20" ht="20.100000000000001" customHeight="1" x14ac:dyDescent="0.35">
      <c r="A130" s="110" t="s">
        <v>234</v>
      </c>
      <c r="B130" s="111" t="s">
        <v>237</v>
      </c>
      <c r="C130" s="403" t="s">
        <v>94</v>
      </c>
      <c r="D130" s="409" t="s">
        <v>93</v>
      </c>
      <c r="E130" s="408" t="s">
        <v>94</v>
      </c>
      <c r="F130" s="192" t="s">
        <v>94</v>
      </c>
      <c r="G130" s="192" t="s">
        <v>94</v>
      </c>
      <c r="H130" s="192" t="s">
        <v>94</v>
      </c>
      <c r="I130" s="192" t="s">
        <v>94</v>
      </c>
      <c r="J130" s="409" t="s">
        <v>93</v>
      </c>
      <c r="K130" s="408" t="s">
        <v>94</v>
      </c>
      <c r="L130" s="409" t="s">
        <v>94</v>
      </c>
      <c r="M130" s="404" t="s">
        <v>94</v>
      </c>
      <c r="N130" s="408" t="s">
        <v>94</v>
      </c>
      <c r="O130" s="192" t="s">
        <v>93</v>
      </c>
      <c r="P130" s="192" t="s">
        <v>94</v>
      </c>
      <c r="Q130" s="192" t="s">
        <v>93</v>
      </c>
      <c r="R130" s="192" t="s">
        <v>93</v>
      </c>
      <c r="S130" s="192" t="s">
        <v>93</v>
      </c>
      <c r="T130" s="409" t="s">
        <v>94</v>
      </c>
    </row>
    <row r="131" spans="1:20" ht="20.100000000000001" customHeight="1" x14ac:dyDescent="0.35">
      <c r="A131" s="105" t="s">
        <v>238</v>
      </c>
      <c r="B131" s="106" t="s">
        <v>239</v>
      </c>
      <c r="C131" s="401" t="s">
        <v>94</v>
      </c>
      <c r="D131" s="407" t="s">
        <v>94</v>
      </c>
      <c r="E131" s="406" t="s">
        <v>94</v>
      </c>
      <c r="F131" s="190" t="s">
        <v>94</v>
      </c>
      <c r="G131" s="190" t="s">
        <v>93</v>
      </c>
      <c r="H131" s="190" t="s">
        <v>94</v>
      </c>
      <c r="I131" s="190" t="s">
        <v>94</v>
      </c>
      <c r="J131" s="407" t="s">
        <v>93</v>
      </c>
      <c r="K131" s="406" t="s">
        <v>94</v>
      </c>
      <c r="L131" s="407" t="s">
        <v>93</v>
      </c>
      <c r="M131" s="402" t="s">
        <v>94</v>
      </c>
      <c r="N131" s="406" t="s">
        <v>93</v>
      </c>
      <c r="O131" s="190" t="s">
        <v>93</v>
      </c>
      <c r="P131" s="190" t="s">
        <v>94</v>
      </c>
      <c r="Q131" s="190" t="s">
        <v>93</v>
      </c>
      <c r="R131" s="190" t="s">
        <v>93</v>
      </c>
      <c r="S131" s="190" t="s">
        <v>94</v>
      </c>
      <c r="T131" s="407" t="s">
        <v>94</v>
      </c>
    </row>
    <row r="132" spans="1:20" ht="20.100000000000001" customHeight="1" x14ac:dyDescent="0.35">
      <c r="A132" s="110" t="s">
        <v>238</v>
      </c>
      <c r="B132" s="111" t="s">
        <v>240</v>
      </c>
      <c r="C132" s="403" t="s">
        <v>94</v>
      </c>
      <c r="D132" s="409" t="s">
        <v>94</v>
      </c>
      <c r="E132" s="408" t="s">
        <v>94</v>
      </c>
      <c r="F132" s="192" t="s">
        <v>94</v>
      </c>
      <c r="G132" s="192" t="s">
        <v>94</v>
      </c>
      <c r="H132" s="192" t="s">
        <v>94</v>
      </c>
      <c r="I132" s="192" t="s">
        <v>93</v>
      </c>
      <c r="J132" s="409" t="s">
        <v>94</v>
      </c>
      <c r="K132" s="408" t="s">
        <v>94</v>
      </c>
      <c r="L132" s="409" t="s">
        <v>94</v>
      </c>
      <c r="M132" s="404" t="s">
        <v>94</v>
      </c>
      <c r="N132" s="408" t="s">
        <v>94</v>
      </c>
      <c r="O132" s="192" t="s">
        <v>93</v>
      </c>
      <c r="P132" s="192" t="s">
        <v>94</v>
      </c>
      <c r="Q132" s="192" t="s">
        <v>93</v>
      </c>
      <c r="R132" s="192" t="s">
        <v>94</v>
      </c>
      <c r="S132" s="192" t="s">
        <v>93</v>
      </c>
      <c r="T132" s="409" t="s">
        <v>93</v>
      </c>
    </row>
    <row r="133" spans="1:20" ht="20.100000000000001" customHeight="1" x14ac:dyDescent="0.35">
      <c r="A133" s="105" t="s">
        <v>241</v>
      </c>
      <c r="B133" s="106" t="s">
        <v>242</v>
      </c>
      <c r="C133" s="401" t="s">
        <v>94</v>
      </c>
      <c r="D133" s="407" t="s">
        <v>94</v>
      </c>
      <c r="E133" s="406" t="s">
        <v>94</v>
      </c>
      <c r="F133" s="190" t="s">
        <v>94</v>
      </c>
      <c r="G133" s="190" t="s">
        <v>94</v>
      </c>
      <c r="H133" s="190" t="s">
        <v>94</v>
      </c>
      <c r="I133" s="190" t="s">
        <v>94</v>
      </c>
      <c r="J133" s="407" t="s">
        <v>93</v>
      </c>
      <c r="K133" s="406" t="s">
        <v>94</v>
      </c>
      <c r="L133" s="407" t="s">
        <v>94</v>
      </c>
      <c r="M133" s="402" t="s">
        <v>94</v>
      </c>
      <c r="N133" s="406" t="s">
        <v>93</v>
      </c>
      <c r="O133" s="190" t="s">
        <v>93</v>
      </c>
      <c r="P133" s="190" t="s">
        <v>94</v>
      </c>
      <c r="Q133" s="190" t="s">
        <v>93</v>
      </c>
      <c r="R133" s="190" t="s">
        <v>93</v>
      </c>
      <c r="S133" s="190" t="s">
        <v>94</v>
      </c>
      <c r="T133" s="407" t="s">
        <v>94</v>
      </c>
    </row>
    <row r="134" spans="1:20" ht="20.100000000000001" customHeight="1" x14ac:dyDescent="0.35">
      <c r="A134" s="110" t="s">
        <v>241</v>
      </c>
      <c r="B134" s="111" t="s">
        <v>243</v>
      </c>
      <c r="C134" s="403" t="s">
        <v>94</v>
      </c>
      <c r="D134" s="409" t="s">
        <v>94</v>
      </c>
      <c r="E134" s="408" t="s">
        <v>94</v>
      </c>
      <c r="F134" s="192" t="s">
        <v>94</v>
      </c>
      <c r="G134" s="192" t="s">
        <v>94</v>
      </c>
      <c r="H134" s="192" t="s">
        <v>94</v>
      </c>
      <c r="I134" s="192" t="s">
        <v>94</v>
      </c>
      <c r="J134" s="409" t="s">
        <v>93</v>
      </c>
      <c r="K134" s="408" t="s">
        <v>94</v>
      </c>
      <c r="L134" s="409" t="s">
        <v>94</v>
      </c>
      <c r="M134" s="404" t="s">
        <v>94</v>
      </c>
      <c r="N134" s="408" t="s">
        <v>93</v>
      </c>
      <c r="O134" s="192" t="s">
        <v>93</v>
      </c>
      <c r="P134" s="192" t="s">
        <v>94</v>
      </c>
      <c r="Q134" s="192" t="s">
        <v>94</v>
      </c>
      <c r="R134" s="192" t="s">
        <v>94</v>
      </c>
      <c r="S134" s="192" t="s">
        <v>94</v>
      </c>
      <c r="T134" s="409" t="s">
        <v>94</v>
      </c>
    </row>
    <row r="135" spans="1:20" ht="20.100000000000001" customHeight="1" x14ac:dyDescent="0.35">
      <c r="A135" s="105" t="s">
        <v>241</v>
      </c>
      <c r="B135" s="106" t="s">
        <v>244</v>
      </c>
      <c r="C135" s="401" t="s">
        <v>94</v>
      </c>
      <c r="D135" s="407" t="s">
        <v>94</v>
      </c>
      <c r="E135" s="406" t="s">
        <v>94</v>
      </c>
      <c r="F135" s="190" t="s">
        <v>94</v>
      </c>
      <c r="G135" s="190" t="s">
        <v>94</v>
      </c>
      <c r="H135" s="190" t="s">
        <v>94</v>
      </c>
      <c r="I135" s="190" t="s">
        <v>94</v>
      </c>
      <c r="J135" s="407" t="s">
        <v>94</v>
      </c>
      <c r="K135" s="406" t="s">
        <v>94</v>
      </c>
      <c r="L135" s="407" t="s">
        <v>93</v>
      </c>
      <c r="M135" s="402" t="s">
        <v>94</v>
      </c>
      <c r="N135" s="406" t="s">
        <v>93</v>
      </c>
      <c r="O135" s="190" t="s">
        <v>93</v>
      </c>
      <c r="P135" s="190" t="s">
        <v>93</v>
      </c>
      <c r="Q135" s="190" t="s">
        <v>93</v>
      </c>
      <c r="R135" s="190" t="s">
        <v>93</v>
      </c>
      <c r="S135" s="190" t="s">
        <v>94</v>
      </c>
      <c r="T135" s="407" t="s">
        <v>94</v>
      </c>
    </row>
    <row r="136" spans="1:20" ht="20.100000000000001" customHeight="1" x14ac:dyDescent="0.35">
      <c r="A136" s="110" t="s">
        <v>241</v>
      </c>
      <c r="B136" s="111" t="s">
        <v>245</v>
      </c>
      <c r="C136" s="403" t="s">
        <v>94</v>
      </c>
      <c r="D136" s="409" t="s">
        <v>94</v>
      </c>
      <c r="E136" s="408" t="s">
        <v>94</v>
      </c>
      <c r="F136" s="192" t="s">
        <v>94</v>
      </c>
      <c r="G136" s="192" t="s">
        <v>94</v>
      </c>
      <c r="H136" s="192" t="s">
        <v>94</v>
      </c>
      <c r="I136" s="192" t="s">
        <v>93</v>
      </c>
      <c r="J136" s="409" t="s">
        <v>93</v>
      </c>
      <c r="K136" s="408" t="s">
        <v>94</v>
      </c>
      <c r="L136" s="409" t="s">
        <v>94</v>
      </c>
      <c r="M136" s="404" t="s">
        <v>94</v>
      </c>
      <c r="N136" s="408" t="s">
        <v>93</v>
      </c>
      <c r="O136" s="192" t="s">
        <v>93</v>
      </c>
      <c r="P136" s="192" t="s">
        <v>94</v>
      </c>
      <c r="Q136" s="192" t="s">
        <v>93</v>
      </c>
      <c r="R136" s="192" t="s">
        <v>93</v>
      </c>
      <c r="S136" s="192" t="s">
        <v>93</v>
      </c>
      <c r="T136" s="409" t="s">
        <v>94</v>
      </c>
    </row>
    <row r="137" spans="1:20" ht="20.100000000000001" customHeight="1" x14ac:dyDescent="0.35">
      <c r="A137" s="105" t="s">
        <v>241</v>
      </c>
      <c r="B137" s="106" t="s">
        <v>246</v>
      </c>
      <c r="C137" s="401" t="s">
        <v>94</v>
      </c>
      <c r="D137" s="407" t="s">
        <v>94</v>
      </c>
      <c r="E137" s="406" t="s">
        <v>94</v>
      </c>
      <c r="F137" s="190" t="s">
        <v>94</v>
      </c>
      <c r="G137" s="190" t="s">
        <v>94</v>
      </c>
      <c r="H137" s="190" t="s">
        <v>94</v>
      </c>
      <c r="I137" s="190" t="s">
        <v>94</v>
      </c>
      <c r="J137" s="407" t="s">
        <v>93</v>
      </c>
      <c r="K137" s="406" t="s">
        <v>93</v>
      </c>
      <c r="L137" s="407" t="s">
        <v>94</v>
      </c>
      <c r="M137" s="402" t="s">
        <v>94</v>
      </c>
      <c r="N137" s="406" t="s">
        <v>93</v>
      </c>
      <c r="O137" s="190" t="s">
        <v>93</v>
      </c>
      <c r="P137" s="190" t="s">
        <v>94</v>
      </c>
      <c r="Q137" s="190" t="s">
        <v>93</v>
      </c>
      <c r="R137" s="190" t="s">
        <v>93</v>
      </c>
      <c r="S137" s="190" t="s">
        <v>94</v>
      </c>
      <c r="T137" s="407" t="s">
        <v>94</v>
      </c>
    </row>
    <row r="138" spans="1:20" ht="20.100000000000001" customHeight="1" x14ac:dyDescent="0.35">
      <c r="A138" s="110" t="s">
        <v>241</v>
      </c>
      <c r="B138" s="111" t="s">
        <v>247</v>
      </c>
      <c r="C138" s="403" t="s">
        <v>94</v>
      </c>
      <c r="D138" s="409" t="s">
        <v>94</v>
      </c>
      <c r="E138" s="408" t="s">
        <v>94</v>
      </c>
      <c r="F138" s="192" t="s">
        <v>94</v>
      </c>
      <c r="G138" s="192" t="s">
        <v>94</v>
      </c>
      <c r="H138" s="192" t="s">
        <v>94</v>
      </c>
      <c r="I138" s="192" t="s">
        <v>94</v>
      </c>
      <c r="J138" s="409" t="s">
        <v>94</v>
      </c>
      <c r="K138" s="408" t="s">
        <v>94</v>
      </c>
      <c r="L138" s="409" t="s">
        <v>94</v>
      </c>
      <c r="M138" s="404" t="s">
        <v>94</v>
      </c>
      <c r="N138" s="408" t="s">
        <v>93</v>
      </c>
      <c r="O138" s="192" t="s">
        <v>93</v>
      </c>
      <c r="P138" s="192" t="s">
        <v>93</v>
      </c>
      <c r="Q138" s="192" t="s">
        <v>93</v>
      </c>
      <c r="R138" s="192" t="s">
        <v>93</v>
      </c>
      <c r="S138" s="192" t="s">
        <v>94</v>
      </c>
      <c r="T138" s="409" t="s">
        <v>94</v>
      </c>
    </row>
    <row r="139" spans="1:20" ht="20.100000000000001" customHeight="1" x14ac:dyDescent="0.35">
      <c r="A139" s="105" t="s">
        <v>241</v>
      </c>
      <c r="B139" s="106" t="s">
        <v>248</v>
      </c>
      <c r="C139" s="401" t="s">
        <v>94</v>
      </c>
      <c r="D139" s="407" t="s">
        <v>93</v>
      </c>
      <c r="E139" s="406" t="s">
        <v>94</v>
      </c>
      <c r="F139" s="190" t="s">
        <v>94</v>
      </c>
      <c r="G139" s="190" t="s">
        <v>94</v>
      </c>
      <c r="H139" s="190" t="s">
        <v>94</v>
      </c>
      <c r="I139" s="190" t="s">
        <v>94</v>
      </c>
      <c r="J139" s="407" t="s">
        <v>93</v>
      </c>
      <c r="K139" s="406" t="s">
        <v>94</v>
      </c>
      <c r="L139" s="407" t="s">
        <v>94</v>
      </c>
      <c r="M139" s="402" t="s">
        <v>94</v>
      </c>
      <c r="N139" s="406" t="s">
        <v>94</v>
      </c>
      <c r="O139" s="190" t="s">
        <v>93</v>
      </c>
      <c r="P139" s="190" t="s">
        <v>94</v>
      </c>
      <c r="Q139" s="190" t="s">
        <v>93</v>
      </c>
      <c r="R139" s="190" t="s">
        <v>94</v>
      </c>
      <c r="S139" s="190" t="s">
        <v>93</v>
      </c>
      <c r="T139" s="407" t="s">
        <v>94</v>
      </c>
    </row>
    <row r="140" spans="1:20" ht="20.100000000000001" customHeight="1" x14ac:dyDescent="0.35">
      <c r="A140" s="110" t="s">
        <v>249</v>
      </c>
      <c r="B140" s="111" t="s">
        <v>250</v>
      </c>
      <c r="C140" s="403" t="s">
        <v>94</v>
      </c>
      <c r="D140" s="409" t="s">
        <v>93</v>
      </c>
      <c r="E140" s="408" t="s">
        <v>94</v>
      </c>
      <c r="F140" s="192" t="s">
        <v>94</v>
      </c>
      <c r="G140" s="192" t="s">
        <v>94</v>
      </c>
      <c r="H140" s="192" t="s">
        <v>94</v>
      </c>
      <c r="I140" s="192" t="s">
        <v>94</v>
      </c>
      <c r="J140" s="409" t="s">
        <v>94</v>
      </c>
      <c r="K140" s="408" t="s">
        <v>94</v>
      </c>
      <c r="L140" s="409" t="s">
        <v>94</v>
      </c>
      <c r="M140" s="404" t="s">
        <v>93</v>
      </c>
      <c r="N140" s="408" t="s">
        <v>93</v>
      </c>
      <c r="O140" s="192" t="s">
        <v>93</v>
      </c>
      <c r="P140" s="192" t="s">
        <v>93</v>
      </c>
      <c r="Q140" s="192" t="s">
        <v>93</v>
      </c>
      <c r="R140" s="192" t="s">
        <v>93</v>
      </c>
      <c r="S140" s="192" t="s">
        <v>94</v>
      </c>
      <c r="T140" s="409" t="s">
        <v>94</v>
      </c>
    </row>
    <row r="141" spans="1:20" ht="20.100000000000001" customHeight="1" x14ac:dyDescent="0.35">
      <c r="A141" s="105" t="s">
        <v>249</v>
      </c>
      <c r="B141" s="106" t="s">
        <v>251</v>
      </c>
      <c r="C141" s="401" t="s">
        <v>94</v>
      </c>
      <c r="D141" s="407" t="s">
        <v>93</v>
      </c>
      <c r="E141" s="406" t="s">
        <v>94</v>
      </c>
      <c r="F141" s="190" t="s">
        <v>94</v>
      </c>
      <c r="G141" s="190" t="s">
        <v>94</v>
      </c>
      <c r="H141" s="190" t="s">
        <v>94</v>
      </c>
      <c r="I141" s="190" t="s">
        <v>93</v>
      </c>
      <c r="J141" s="407" t="s">
        <v>93</v>
      </c>
      <c r="K141" s="406" t="s">
        <v>94</v>
      </c>
      <c r="L141" s="407" t="s">
        <v>94</v>
      </c>
      <c r="M141" s="402" t="s">
        <v>94</v>
      </c>
      <c r="N141" s="406" t="s">
        <v>94</v>
      </c>
      <c r="O141" s="190" t="s">
        <v>93</v>
      </c>
      <c r="P141" s="190" t="s">
        <v>94</v>
      </c>
      <c r="Q141" s="190" t="s">
        <v>93</v>
      </c>
      <c r="R141" s="190" t="s">
        <v>93</v>
      </c>
      <c r="S141" s="190" t="s">
        <v>93</v>
      </c>
      <c r="T141" s="407" t="s">
        <v>94</v>
      </c>
    </row>
    <row r="142" spans="1:20" ht="20.100000000000001" customHeight="1" x14ac:dyDescent="0.35">
      <c r="A142" s="110" t="s">
        <v>249</v>
      </c>
      <c r="B142" s="111" t="s">
        <v>252</v>
      </c>
      <c r="C142" s="403" t="s">
        <v>93</v>
      </c>
      <c r="D142" s="409" t="s">
        <v>93</v>
      </c>
      <c r="E142" s="408" t="s">
        <v>94</v>
      </c>
      <c r="F142" s="192" t="s">
        <v>94</v>
      </c>
      <c r="G142" s="192" t="s">
        <v>93</v>
      </c>
      <c r="H142" s="192" t="s">
        <v>94</v>
      </c>
      <c r="I142" s="192" t="s">
        <v>93</v>
      </c>
      <c r="J142" s="409" t="s">
        <v>93</v>
      </c>
      <c r="K142" s="408" t="s">
        <v>93</v>
      </c>
      <c r="L142" s="409" t="s">
        <v>94</v>
      </c>
      <c r="M142" s="404" t="s">
        <v>94</v>
      </c>
      <c r="N142" s="408" t="s">
        <v>93</v>
      </c>
      <c r="O142" s="192" t="s">
        <v>93</v>
      </c>
      <c r="P142" s="192" t="s">
        <v>94</v>
      </c>
      <c r="Q142" s="192" t="s">
        <v>93</v>
      </c>
      <c r="R142" s="192" t="s">
        <v>93</v>
      </c>
      <c r="S142" s="192" t="s">
        <v>93</v>
      </c>
      <c r="T142" s="409" t="s">
        <v>94</v>
      </c>
    </row>
    <row r="143" spans="1:20" ht="20.100000000000001" customHeight="1" x14ac:dyDescent="0.35">
      <c r="A143" s="105" t="s">
        <v>249</v>
      </c>
      <c r="B143" s="106" t="s">
        <v>253</v>
      </c>
      <c r="C143" s="401" t="s">
        <v>94</v>
      </c>
      <c r="D143" s="407" t="s">
        <v>94</v>
      </c>
      <c r="E143" s="406" t="s">
        <v>94</v>
      </c>
      <c r="F143" s="190" t="s">
        <v>94</v>
      </c>
      <c r="G143" s="190" t="s">
        <v>94</v>
      </c>
      <c r="H143" s="190" t="s">
        <v>94</v>
      </c>
      <c r="I143" s="190" t="s">
        <v>94</v>
      </c>
      <c r="J143" s="407" t="s">
        <v>93</v>
      </c>
      <c r="K143" s="406" t="s">
        <v>93</v>
      </c>
      <c r="L143" s="407" t="s">
        <v>94</v>
      </c>
      <c r="M143" s="402" t="s">
        <v>94</v>
      </c>
      <c r="N143" s="406" t="s">
        <v>93</v>
      </c>
      <c r="O143" s="190" t="s">
        <v>93</v>
      </c>
      <c r="P143" s="190" t="s">
        <v>94</v>
      </c>
      <c r="Q143" s="190" t="s">
        <v>93</v>
      </c>
      <c r="R143" s="190" t="s">
        <v>93</v>
      </c>
      <c r="S143" s="190" t="s">
        <v>93</v>
      </c>
      <c r="T143" s="407" t="s">
        <v>94</v>
      </c>
    </row>
    <row r="144" spans="1:20" ht="20.100000000000001" customHeight="1" x14ac:dyDescent="0.35">
      <c r="A144" s="110" t="s">
        <v>249</v>
      </c>
      <c r="B144" s="111" t="s">
        <v>254</v>
      </c>
      <c r="C144" s="403" t="s">
        <v>94</v>
      </c>
      <c r="D144" s="409" t="s">
        <v>93</v>
      </c>
      <c r="E144" s="408" t="s">
        <v>94</v>
      </c>
      <c r="F144" s="192" t="s">
        <v>94</v>
      </c>
      <c r="G144" s="192" t="s">
        <v>94</v>
      </c>
      <c r="H144" s="192" t="s">
        <v>94</v>
      </c>
      <c r="I144" s="192" t="s">
        <v>94</v>
      </c>
      <c r="J144" s="409" t="s">
        <v>93</v>
      </c>
      <c r="K144" s="408" t="s">
        <v>94</v>
      </c>
      <c r="L144" s="409" t="s">
        <v>93</v>
      </c>
      <c r="M144" s="404" t="s">
        <v>94</v>
      </c>
      <c r="N144" s="408" t="s">
        <v>94</v>
      </c>
      <c r="O144" s="192" t="s">
        <v>94</v>
      </c>
      <c r="P144" s="192" t="s">
        <v>94</v>
      </c>
      <c r="Q144" s="192" t="s">
        <v>94</v>
      </c>
      <c r="R144" s="192" t="s">
        <v>94</v>
      </c>
      <c r="S144" s="192" t="s">
        <v>93</v>
      </c>
      <c r="T144" s="409" t="s">
        <v>94</v>
      </c>
    </row>
    <row r="145" spans="1:20" ht="20.100000000000001" customHeight="1" x14ac:dyDescent="0.35">
      <c r="A145" s="105" t="s">
        <v>249</v>
      </c>
      <c r="B145" s="106" t="s">
        <v>255</v>
      </c>
      <c r="C145" s="401" t="s">
        <v>94</v>
      </c>
      <c r="D145" s="407" t="s">
        <v>94</v>
      </c>
      <c r="E145" s="406" t="s">
        <v>94</v>
      </c>
      <c r="F145" s="190" t="s">
        <v>94</v>
      </c>
      <c r="G145" s="190" t="s">
        <v>94</v>
      </c>
      <c r="H145" s="190" t="s">
        <v>94</v>
      </c>
      <c r="I145" s="190" t="s">
        <v>93</v>
      </c>
      <c r="J145" s="407" t="s">
        <v>94</v>
      </c>
      <c r="K145" s="406" t="s">
        <v>94</v>
      </c>
      <c r="L145" s="407" t="s">
        <v>94</v>
      </c>
      <c r="M145" s="402" t="s">
        <v>94</v>
      </c>
      <c r="N145" s="406" t="s">
        <v>93</v>
      </c>
      <c r="O145" s="190" t="s">
        <v>93</v>
      </c>
      <c r="P145" s="190" t="s">
        <v>94</v>
      </c>
      <c r="Q145" s="190" t="s">
        <v>93</v>
      </c>
      <c r="R145" s="190" t="s">
        <v>93</v>
      </c>
      <c r="S145" s="190" t="s">
        <v>93</v>
      </c>
      <c r="T145" s="407" t="s">
        <v>94</v>
      </c>
    </row>
    <row r="146" spans="1:20" ht="20.100000000000001" customHeight="1" x14ac:dyDescent="0.35">
      <c r="A146" s="110" t="s">
        <v>249</v>
      </c>
      <c r="B146" s="111" t="s">
        <v>256</v>
      </c>
      <c r="C146" s="403" t="s">
        <v>94</v>
      </c>
      <c r="D146" s="409" t="s">
        <v>93</v>
      </c>
      <c r="E146" s="408" t="s">
        <v>94</v>
      </c>
      <c r="F146" s="192" t="s">
        <v>94</v>
      </c>
      <c r="G146" s="192" t="s">
        <v>94</v>
      </c>
      <c r="H146" s="192" t="s">
        <v>94</v>
      </c>
      <c r="I146" s="192" t="s">
        <v>94</v>
      </c>
      <c r="J146" s="409" t="s">
        <v>93</v>
      </c>
      <c r="K146" s="408" t="s">
        <v>94</v>
      </c>
      <c r="L146" s="409" t="s">
        <v>94</v>
      </c>
      <c r="M146" s="404" t="s">
        <v>94</v>
      </c>
      <c r="N146" s="408" t="s">
        <v>93</v>
      </c>
      <c r="O146" s="192" t="s">
        <v>93</v>
      </c>
      <c r="P146" s="192" t="s">
        <v>94</v>
      </c>
      <c r="Q146" s="192" t="s">
        <v>93</v>
      </c>
      <c r="R146" s="192" t="s">
        <v>94</v>
      </c>
      <c r="S146" s="192" t="s">
        <v>93</v>
      </c>
      <c r="T146" s="409" t="s">
        <v>94</v>
      </c>
    </row>
    <row r="147" spans="1:20" ht="20.100000000000001" customHeight="1" x14ac:dyDescent="0.35">
      <c r="A147" s="105" t="s">
        <v>249</v>
      </c>
      <c r="B147" s="106" t="s">
        <v>257</v>
      </c>
      <c r="C147" s="401" t="s">
        <v>94</v>
      </c>
      <c r="D147" s="407" t="s">
        <v>94</v>
      </c>
      <c r="E147" s="406" t="s">
        <v>94</v>
      </c>
      <c r="F147" s="190" t="s">
        <v>94</v>
      </c>
      <c r="G147" s="190" t="s">
        <v>94</v>
      </c>
      <c r="H147" s="190" t="s">
        <v>94</v>
      </c>
      <c r="I147" s="190" t="s">
        <v>94</v>
      </c>
      <c r="J147" s="407" t="s">
        <v>94</v>
      </c>
      <c r="K147" s="406" t="s">
        <v>94</v>
      </c>
      <c r="L147" s="407" t="s">
        <v>93</v>
      </c>
      <c r="M147" s="402" t="s">
        <v>94</v>
      </c>
      <c r="N147" s="406" t="s">
        <v>93</v>
      </c>
      <c r="O147" s="190" t="s">
        <v>93</v>
      </c>
      <c r="P147" s="190" t="s">
        <v>94</v>
      </c>
      <c r="Q147" s="190" t="s">
        <v>93</v>
      </c>
      <c r="R147" s="190" t="s">
        <v>94</v>
      </c>
      <c r="S147" s="190" t="s">
        <v>94</v>
      </c>
      <c r="T147" s="407" t="s">
        <v>94</v>
      </c>
    </row>
    <row r="148" spans="1:20" ht="20.100000000000001" customHeight="1" x14ac:dyDescent="0.35">
      <c r="A148" s="110" t="s">
        <v>258</v>
      </c>
      <c r="B148" s="111" t="s">
        <v>259</v>
      </c>
      <c r="C148" s="403" t="s">
        <v>94</v>
      </c>
      <c r="D148" s="409" t="s">
        <v>94</v>
      </c>
      <c r="E148" s="408" t="s">
        <v>94</v>
      </c>
      <c r="F148" s="192" t="s">
        <v>94</v>
      </c>
      <c r="G148" s="192" t="s">
        <v>94</v>
      </c>
      <c r="H148" s="192" t="s">
        <v>94</v>
      </c>
      <c r="I148" s="192" t="s">
        <v>94</v>
      </c>
      <c r="J148" s="409" t="s">
        <v>94</v>
      </c>
      <c r="K148" s="408" t="s">
        <v>94</v>
      </c>
      <c r="L148" s="409" t="s">
        <v>94</v>
      </c>
      <c r="M148" s="404" t="s">
        <v>94</v>
      </c>
      <c r="N148" s="408" t="s">
        <v>93</v>
      </c>
      <c r="O148" s="192" t="s">
        <v>93</v>
      </c>
      <c r="P148" s="192" t="s">
        <v>94</v>
      </c>
      <c r="Q148" s="192" t="s">
        <v>93</v>
      </c>
      <c r="R148" s="192" t="s">
        <v>93</v>
      </c>
      <c r="S148" s="192" t="s">
        <v>94</v>
      </c>
      <c r="T148" s="409" t="s">
        <v>94</v>
      </c>
    </row>
    <row r="149" spans="1:20" ht="20.100000000000001" customHeight="1" x14ac:dyDescent="0.35">
      <c r="A149" s="105" t="s">
        <v>258</v>
      </c>
      <c r="B149" s="106" t="s">
        <v>260</v>
      </c>
      <c r="C149" s="401" t="s">
        <v>94</v>
      </c>
      <c r="D149" s="407" t="s">
        <v>94</v>
      </c>
      <c r="E149" s="406" t="s">
        <v>94</v>
      </c>
      <c r="F149" s="190" t="s">
        <v>94</v>
      </c>
      <c r="G149" s="190" t="s">
        <v>94</v>
      </c>
      <c r="H149" s="190" t="s">
        <v>94</v>
      </c>
      <c r="I149" s="190" t="s">
        <v>94</v>
      </c>
      <c r="J149" s="407" t="s">
        <v>94</v>
      </c>
      <c r="K149" s="406" t="s">
        <v>94</v>
      </c>
      <c r="L149" s="407" t="s">
        <v>94</v>
      </c>
      <c r="M149" s="402" t="s">
        <v>94</v>
      </c>
      <c r="N149" s="406" t="s">
        <v>93</v>
      </c>
      <c r="O149" s="190" t="s">
        <v>93</v>
      </c>
      <c r="P149" s="190" t="s">
        <v>94</v>
      </c>
      <c r="Q149" s="190" t="s">
        <v>93</v>
      </c>
      <c r="R149" s="190" t="s">
        <v>94</v>
      </c>
      <c r="S149" s="190" t="s">
        <v>94</v>
      </c>
      <c r="T149" s="407" t="s">
        <v>94</v>
      </c>
    </row>
    <row r="150" spans="1:20" ht="20.100000000000001" customHeight="1" x14ac:dyDescent="0.35">
      <c r="A150" s="110" t="s">
        <v>258</v>
      </c>
      <c r="B150" s="111" t="s">
        <v>261</v>
      </c>
      <c r="C150" s="403" t="s">
        <v>94</v>
      </c>
      <c r="D150" s="409" t="s">
        <v>94</v>
      </c>
      <c r="E150" s="408" t="s">
        <v>94</v>
      </c>
      <c r="F150" s="192" t="s">
        <v>94</v>
      </c>
      <c r="G150" s="192" t="s">
        <v>94</v>
      </c>
      <c r="H150" s="192" t="s">
        <v>94</v>
      </c>
      <c r="I150" s="192" t="s">
        <v>94</v>
      </c>
      <c r="J150" s="409" t="s">
        <v>93</v>
      </c>
      <c r="K150" s="408" t="s">
        <v>94</v>
      </c>
      <c r="L150" s="409" t="s">
        <v>94</v>
      </c>
      <c r="M150" s="404" t="s">
        <v>94</v>
      </c>
      <c r="N150" s="408" t="s">
        <v>93</v>
      </c>
      <c r="O150" s="192" t="s">
        <v>93</v>
      </c>
      <c r="P150" s="192" t="s">
        <v>93</v>
      </c>
      <c r="Q150" s="192" t="s">
        <v>93</v>
      </c>
      <c r="R150" s="192" t="s">
        <v>93</v>
      </c>
      <c r="S150" s="192" t="s">
        <v>94</v>
      </c>
      <c r="T150" s="409" t="s">
        <v>94</v>
      </c>
    </row>
    <row r="151" spans="1:20" ht="20.100000000000001" customHeight="1" x14ac:dyDescent="0.35">
      <c r="A151" s="105" t="s">
        <v>258</v>
      </c>
      <c r="B151" s="106" t="s">
        <v>262</v>
      </c>
      <c r="C151" s="401" t="s">
        <v>94</v>
      </c>
      <c r="D151" s="407" t="s">
        <v>94</v>
      </c>
      <c r="E151" s="406" t="s">
        <v>94</v>
      </c>
      <c r="F151" s="190" t="s">
        <v>94</v>
      </c>
      <c r="G151" s="190" t="s">
        <v>94</v>
      </c>
      <c r="H151" s="190" t="s">
        <v>94</v>
      </c>
      <c r="I151" s="190" t="s">
        <v>93</v>
      </c>
      <c r="J151" s="407" t="s">
        <v>94</v>
      </c>
      <c r="K151" s="406" t="s">
        <v>94</v>
      </c>
      <c r="L151" s="407" t="s">
        <v>94</v>
      </c>
      <c r="M151" s="402" t="s">
        <v>94</v>
      </c>
      <c r="N151" s="406" t="s">
        <v>93</v>
      </c>
      <c r="O151" s="190" t="s">
        <v>93</v>
      </c>
      <c r="P151" s="190" t="s">
        <v>94</v>
      </c>
      <c r="Q151" s="190" t="s">
        <v>93</v>
      </c>
      <c r="R151" s="190" t="s">
        <v>93</v>
      </c>
      <c r="S151" s="190" t="s">
        <v>93</v>
      </c>
      <c r="T151" s="407" t="s">
        <v>94</v>
      </c>
    </row>
    <row r="152" spans="1:20" ht="20.100000000000001" customHeight="1" x14ac:dyDescent="0.35">
      <c r="A152" s="110" t="s">
        <v>258</v>
      </c>
      <c r="B152" s="111" t="s">
        <v>263</v>
      </c>
      <c r="C152" s="403" t="s">
        <v>94</v>
      </c>
      <c r="D152" s="409" t="s">
        <v>94</v>
      </c>
      <c r="E152" s="408" t="s">
        <v>94</v>
      </c>
      <c r="F152" s="192" t="s">
        <v>94</v>
      </c>
      <c r="G152" s="192" t="s">
        <v>94</v>
      </c>
      <c r="H152" s="192" t="s">
        <v>94</v>
      </c>
      <c r="I152" s="192" t="s">
        <v>94</v>
      </c>
      <c r="J152" s="409" t="s">
        <v>94</v>
      </c>
      <c r="K152" s="408" t="s">
        <v>94</v>
      </c>
      <c r="L152" s="409" t="s">
        <v>94</v>
      </c>
      <c r="M152" s="404" t="s">
        <v>94</v>
      </c>
      <c r="N152" s="408" t="s">
        <v>93</v>
      </c>
      <c r="O152" s="192" t="s">
        <v>93</v>
      </c>
      <c r="P152" s="192" t="s">
        <v>94</v>
      </c>
      <c r="Q152" s="192" t="s">
        <v>93</v>
      </c>
      <c r="R152" s="192" t="s">
        <v>93</v>
      </c>
      <c r="S152" s="192" t="s">
        <v>94</v>
      </c>
      <c r="T152" s="409" t="s">
        <v>94</v>
      </c>
    </row>
    <row r="153" spans="1:20" ht="20.100000000000001" customHeight="1" x14ac:dyDescent="0.35">
      <c r="A153" s="105" t="s">
        <v>258</v>
      </c>
      <c r="B153" s="106" t="s">
        <v>264</v>
      </c>
      <c r="C153" s="401" t="s">
        <v>94</v>
      </c>
      <c r="D153" s="407" t="s">
        <v>93</v>
      </c>
      <c r="E153" s="406" t="s">
        <v>94</v>
      </c>
      <c r="F153" s="190" t="s">
        <v>94</v>
      </c>
      <c r="G153" s="190" t="s">
        <v>94</v>
      </c>
      <c r="H153" s="190" t="s">
        <v>94</v>
      </c>
      <c r="I153" s="190" t="s">
        <v>94</v>
      </c>
      <c r="J153" s="407" t="s">
        <v>93</v>
      </c>
      <c r="K153" s="406" t="s">
        <v>94</v>
      </c>
      <c r="L153" s="407" t="s">
        <v>94</v>
      </c>
      <c r="M153" s="402" t="s">
        <v>94</v>
      </c>
      <c r="N153" s="406" t="s">
        <v>93</v>
      </c>
      <c r="O153" s="190" t="s">
        <v>93</v>
      </c>
      <c r="P153" s="190" t="s">
        <v>93</v>
      </c>
      <c r="Q153" s="190" t="s">
        <v>93</v>
      </c>
      <c r="R153" s="190" t="s">
        <v>94</v>
      </c>
      <c r="S153" s="190" t="s">
        <v>94</v>
      </c>
      <c r="T153" s="407" t="s">
        <v>94</v>
      </c>
    </row>
    <row r="154" spans="1:20" ht="20.100000000000001" customHeight="1" x14ac:dyDescent="0.35">
      <c r="A154" s="110" t="s">
        <v>258</v>
      </c>
      <c r="B154" s="111" t="s">
        <v>265</v>
      </c>
      <c r="C154" s="403" t="s">
        <v>94</v>
      </c>
      <c r="D154" s="409" t="s">
        <v>94</v>
      </c>
      <c r="E154" s="408" t="s">
        <v>94</v>
      </c>
      <c r="F154" s="192" t="s">
        <v>94</v>
      </c>
      <c r="G154" s="192" t="s">
        <v>94</v>
      </c>
      <c r="H154" s="192" t="s">
        <v>94</v>
      </c>
      <c r="I154" s="192" t="s">
        <v>94</v>
      </c>
      <c r="J154" s="409" t="s">
        <v>94</v>
      </c>
      <c r="K154" s="408" t="s">
        <v>94</v>
      </c>
      <c r="L154" s="409" t="s">
        <v>94</v>
      </c>
      <c r="M154" s="404" t="s">
        <v>94</v>
      </c>
      <c r="N154" s="408" t="s">
        <v>94</v>
      </c>
      <c r="O154" s="192" t="s">
        <v>93</v>
      </c>
      <c r="P154" s="192" t="s">
        <v>94</v>
      </c>
      <c r="Q154" s="192" t="s">
        <v>93</v>
      </c>
      <c r="R154" s="192" t="s">
        <v>93</v>
      </c>
      <c r="S154" s="192" t="s">
        <v>93</v>
      </c>
      <c r="T154" s="409" t="s">
        <v>93</v>
      </c>
    </row>
    <row r="155" spans="1:20" ht="20.100000000000001" customHeight="1" x14ac:dyDescent="0.35">
      <c r="A155" s="105" t="s">
        <v>258</v>
      </c>
      <c r="B155" s="106" t="s">
        <v>266</v>
      </c>
      <c r="C155" s="401" t="s">
        <v>94</v>
      </c>
      <c r="D155" s="407" t="s">
        <v>94</v>
      </c>
      <c r="E155" s="406" t="s">
        <v>94</v>
      </c>
      <c r="F155" s="190" t="s">
        <v>93</v>
      </c>
      <c r="G155" s="190" t="s">
        <v>94</v>
      </c>
      <c r="H155" s="190" t="s">
        <v>93</v>
      </c>
      <c r="I155" s="190" t="s">
        <v>93</v>
      </c>
      <c r="J155" s="407" t="s">
        <v>93</v>
      </c>
      <c r="K155" s="406" t="s">
        <v>93</v>
      </c>
      <c r="L155" s="407" t="s">
        <v>93</v>
      </c>
      <c r="M155" s="402" t="s">
        <v>94</v>
      </c>
      <c r="N155" s="406" t="s">
        <v>93</v>
      </c>
      <c r="O155" s="190" t="s">
        <v>93</v>
      </c>
      <c r="P155" s="190" t="s">
        <v>93</v>
      </c>
      <c r="Q155" s="190" t="s">
        <v>93</v>
      </c>
      <c r="R155" s="190" t="s">
        <v>94</v>
      </c>
      <c r="S155" s="190" t="s">
        <v>93</v>
      </c>
      <c r="T155" s="407" t="s">
        <v>94</v>
      </c>
    </row>
    <row r="156" spans="1:20" ht="20.100000000000001" customHeight="1" x14ac:dyDescent="0.35">
      <c r="A156" s="110" t="s">
        <v>258</v>
      </c>
      <c r="B156" s="111" t="s">
        <v>267</v>
      </c>
      <c r="C156" s="403" t="s">
        <v>94</v>
      </c>
      <c r="D156" s="409" t="s">
        <v>94</v>
      </c>
      <c r="E156" s="408" t="s">
        <v>94</v>
      </c>
      <c r="F156" s="192" t="s">
        <v>94</v>
      </c>
      <c r="G156" s="192" t="s">
        <v>94</v>
      </c>
      <c r="H156" s="192" t="s">
        <v>94</v>
      </c>
      <c r="I156" s="192" t="s">
        <v>93</v>
      </c>
      <c r="J156" s="409" t="s">
        <v>94</v>
      </c>
      <c r="K156" s="408" t="s">
        <v>94</v>
      </c>
      <c r="L156" s="409" t="s">
        <v>94</v>
      </c>
      <c r="M156" s="404" t="s">
        <v>94</v>
      </c>
      <c r="N156" s="408" t="s">
        <v>93</v>
      </c>
      <c r="O156" s="192" t="s">
        <v>93</v>
      </c>
      <c r="P156" s="192" t="s">
        <v>94</v>
      </c>
      <c r="Q156" s="192" t="s">
        <v>93</v>
      </c>
      <c r="R156" s="192" t="s">
        <v>93</v>
      </c>
      <c r="S156" s="192" t="s">
        <v>94</v>
      </c>
      <c r="T156" s="409" t="s">
        <v>94</v>
      </c>
    </row>
    <row r="157" spans="1:20" ht="20.100000000000001" customHeight="1" x14ac:dyDescent="0.35">
      <c r="A157" s="105" t="s">
        <v>258</v>
      </c>
      <c r="B157" s="106" t="s">
        <v>268</v>
      </c>
      <c r="C157" s="401" t="s">
        <v>94</v>
      </c>
      <c r="D157" s="407" t="s">
        <v>94</v>
      </c>
      <c r="E157" s="406" t="s">
        <v>94</v>
      </c>
      <c r="F157" s="190" t="s">
        <v>94</v>
      </c>
      <c r="G157" s="190" t="s">
        <v>94</v>
      </c>
      <c r="H157" s="190" t="s">
        <v>93</v>
      </c>
      <c r="I157" s="190" t="s">
        <v>94</v>
      </c>
      <c r="J157" s="407" t="s">
        <v>94</v>
      </c>
      <c r="K157" s="406" t="s">
        <v>94</v>
      </c>
      <c r="L157" s="407" t="s">
        <v>94</v>
      </c>
      <c r="M157" s="402" t="s">
        <v>94</v>
      </c>
      <c r="N157" s="406" t="s">
        <v>94</v>
      </c>
      <c r="O157" s="190" t="s">
        <v>94</v>
      </c>
      <c r="P157" s="190" t="s">
        <v>94</v>
      </c>
      <c r="Q157" s="190" t="s">
        <v>94</v>
      </c>
      <c r="R157" s="190" t="s">
        <v>93</v>
      </c>
      <c r="S157" s="190" t="s">
        <v>94</v>
      </c>
      <c r="T157" s="407" t="s">
        <v>94</v>
      </c>
    </row>
    <row r="158" spans="1:20" ht="20.100000000000001" customHeight="1" x14ac:dyDescent="0.35">
      <c r="A158" s="110" t="s">
        <v>258</v>
      </c>
      <c r="B158" s="111" t="s">
        <v>269</v>
      </c>
      <c r="C158" s="403" t="s">
        <v>94</v>
      </c>
      <c r="D158" s="409" t="s">
        <v>93</v>
      </c>
      <c r="E158" s="408" t="s">
        <v>94</v>
      </c>
      <c r="F158" s="192" t="s">
        <v>94</v>
      </c>
      <c r="G158" s="192" t="s">
        <v>94</v>
      </c>
      <c r="H158" s="192" t="s">
        <v>94</v>
      </c>
      <c r="I158" s="192" t="s">
        <v>93</v>
      </c>
      <c r="J158" s="409" t="s">
        <v>93</v>
      </c>
      <c r="K158" s="408" t="s">
        <v>94</v>
      </c>
      <c r="L158" s="409" t="s">
        <v>94</v>
      </c>
      <c r="M158" s="404" t="s">
        <v>94</v>
      </c>
      <c r="N158" s="408" t="s">
        <v>93</v>
      </c>
      <c r="O158" s="192" t="s">
        <v>93</v>
      </c>
      <c r="P158" s="192" t="s">
        <v>93</v>
      </c>
      <c r="Q158" s="192" t="s">
        <v>93</v>
      </c>
      <c r="R158" s="192" t="s">
        <v>93</v>
      </c>
      <c r="S158" s="192" t="s">
        <v>93</v>
      </c>
      <c r="T158" s="409" t="s">
        <v>93</v>
      </c>
    </row>
    <row r="159" spans="1:20" ht="20.100000000000001" customHeight="1" x14ac:dyDescent="0.35">
      <c r="A159" s="105" t="s">
        <v>258</v>
      </c>
      <c r="B159" s="106" t="s">
        <v>270</v>
      </c>
      <c r="C159" s="401" t="s">
        <v>94</v>
      </c>
      <c r="D159" s="407" t="s">
        <v>94</v>
      </c>
      <c r="E159" s="406" t="s">
        <v>94</v>
      </c>
      <c r="F159" s="190" t="s">
        <v>94</v>
      </c>
      <c r="G159" s="190" t="s">
        <v>94</v>
      </c>
      <c r="H159" s="190" t="s">
        <v>94</v>
      </c>
      <c r="I159" s="190" t="s">
        <v>94</v>
      </c>
      <c r="J159" s="407" t="s">
        <v>94</v>
      </c>
      <c r="K159" s="406" t="s">
        <v>94</v>
      </c>
      <c r="L159" s="407" t="s">
        <v>94</v>
      </c>
      <c r="M159" s="402" t="s">
        <v>94</v>
      </c>
      <c r="N159" s="406" t="s">
        <v>93</v>
      </c>
      <c r="O159" s="190" t="s">
        <v>93</v>
      </c>
      <c r="P159" s="190" t="s">
        <v>94</v>
      </c>
      <c r="Q159" s="190" t="s">
        <v>93</v>
      </c>
      <c r="R159" s="190" t="s">
        <v>93</v>
      </c>
      <c r="S159" s="190" t="s">
        <v>93</v>
      </c>
      <c r="T159" s="407" t="s">
        <v>93</v>
      </c>
    </row>
    <row r="160" spans="1:20" ht="20.100000000000001" customHeight="1" x14ac:dyDescent="0.35">
      <c r="A160" s="110" t="s">
        <v>258</v>
      </c>
      <c r="B160" s="111" t="s">
        <v>271</v>
      </c>
      <c r="C160" s="403" t="s">
        <v>94</v>
      </c>
      <c r="D160" s="409" t="s">
        <v>94</v>
      </c>
      <c r="E160" s="408" t="s">
        <v>94</v>
      </c>
      <c r="F160" s="192" t="s">
        <v>94</v>
      </c>
      <c r="G160" s="192" t="s">
        <v>94</v>
      </c>
      <c r="H160" s="192" t="s">
        <v>94</v>
      </c>
      <c r="I160" s="192" t="s">
        <v>93</v>
      </c>
      <c r="J160" s="409" t="s">
        <v>93</v>
      </c>
      <c r="K160" s="408" t="s">
        <v>94</v>
      </c>
      <c r="L160" s="409" t="s">
        <v>93</v>
      </c>
      <c r="M160" s="404" t="s">
        <v>94</v>
      </c>
      <c r="N160" s="408" t="s">
        <v>93</v>
      </c>
      <c r="O160" s="192" t="s">
        <v>93</v>
      </c>
      <c r="P160" s="192" t="s">
        <v>93</v>
      </c>
      <c r="Q160" s="192" t="s">
        <v>93</v>
      </c>
      <c r="R160" s="192" t="s">
        <v>93</v>
      </c>
      <c r="S160" s="192" t="s">
        <v>94</v>
      </c>
      <c r="T160" s="409" t="s">
        <v>94</v>
      </c>
    </row>
    <row r="161" spans="1:20" ht="20.100000000000001" customHeight="1" x14ac:dyDescent="0.35">
      <c r="A161" s="105" t="s">
        <v>272</v>
      </c>
      <c r="B161" s="106" t="s">
        <v>273</v>
      </c>
      <c r="C161" s="401" t="s">
        <v>94</v>
      </c>
      <c r="D161" s="407" t="s">
        <v>93</v>
      </c>
      <c r="E161" s="406" t="s">
        <v>94</v>
      </c>
      <c r="F161" s="190" t="s">
        <v>94</v>
      </c>
      <c r="G161" s="190" t="s">
        <v>94</v>
      </c>
      <c r="H161" s="190" t="s">
        <v>94</v>
      </c>
      <c r="I161" s="190" t="s">
        <v>93</v>
      </c>
      <c r="J161" s="407" t="s">
        <v>93</v>
      </c>
      <c r="K161" s="406" t="s">
        <v>93</v>
      </c>
      <c r="L161" s="407" t="s">
        <v>93</v>
      </c>
      <c r="M161" s="402" t="s">
        <v>94</v>
      </c>
      <c r="N161" s="406" t="s">
        <v>93</v>
      </c>
      <c r="O161" s="190" t="s">
        <v>93</v>
      </c>
      <c r="P161" s="190" t="s">
        <v>93</v>
      </c>
      <c r="Q161" s="190" t="s">
        <v>93</v>
      </c>
      <c r="R161" s="190" t="s">
        <v>93</v>
      </c>
      <c r="S161" s="190" t="s">
        <v>93</v>
      </c>
      <c r="T161" s="407" t="s">
        <v>94</v>
      </c>
    </row>
    <row r="162" spans="1:20" ht="20.100000000000001" customHeight="1" x14ac:dyDescent="0.35">
      <c r="A162" s="110" t="s">
        <v>272</v>
      </c>
      <c r="B162" s="111" t="s">
        <v>274</v>
      </c>
      <c r="C162" s="403" t="s">
        <v>94</v>
      </c>
      <c r="D162" s="409" t="s">
        <v>94</v>
      </c>
      <c r="E162" s="408" t="s">
        <v>94</v>
      </c>
      <c r="F162" s="192" t="s">
        <v>94</v>
      </c>
      <c r="G162" s="192" t="s">
        <v>94</v>
      </c>
      <c r="H162" s="192" t="s">
        <v>94</v>
      </c>
      <c r="I162" s="192" t="s">
        <v>93</v>
      </c>
      <c r="J162" s="409" t="s">
        <v>93</v>
      </c>
      <c r="K162" s="408" t="s">
        <v>94</v>
      </c>
      <c r="L162" s="409" t="s">
        <v>94</v>
      </c>
      <c r="M162" s="404" t="s">
        <v>94</v>
      </c>
      <c r="N162" s="408" t="s">
        <v>94</v>
      </c>
      <c r="O162" s="192" t="s">
        <v>93</v>
      </c>
      <c r="P162" s="192" t="s">
        <v>94</v>
      </c>
      <c r="Q162" s="192" t="s">
        <v>93</v>
      </c>
      <c r="R162" s="192" t="s">
        <v>94</v>
      </c>
      <c r="S162" s="192" t="s">
        <v>94</v>
      </c>
      <c r="T162" s="409" t="s">
        <v>94</v>
      </c>
    </row>
    <row r="163" spans="1:20" ht="20.100000000000001" customHeight="1" x14ac:dyDescent="0.35">
      <c r="A163" s="105" t="s">
        <v>272</v>
      </c>
      <c r="B163" s="106" t="s">
        <v>275</v>
      </c>
      <c r="C163" s="401" t="s">
        <v>94</v>
      </c>
      <c r="D163" s="407" t="s">
        <v>94</v>
      </c>
      <c r="E163" s="406" t="s">
        <v>94</v>
      </c>
      <c r="F163" s="190" t="s">
        <v>94</v>
      </c>
      <c r="G163" s="190" t="s">
        <v>94</v>
      </c>
      <c r="H163" s="190" t="s">
        <v>94</v>
      </c>
      <c r="I163" s="190" t="s">
        <v>93</v>
      </c>
      <c r="J163" s="407" t="s">
        <v>93</v>
      </c>
      <c r="K163" s="406" t="s">
        <v>93</v>
      </c>
      <c r="L163" s="407" t="s">
        <v>93</v>
      </c>
      <c r="M163" s="402" t="s">
        <v>94</v>
      </c>
      <c r="N163" s="406" t="s">
        <v>93</v>
      </c>
      <c r="O163" s="190" t="s">
        <v>93</v>
      </c>
      <c r="P163" s="190" t="s">
        <v>94</v>
      </c>
      <c r="Q163" s="190" t="s">
        <v>93</v>
      </c>
      <c r="R163" s="190" t="s">
        <v>93</v>
      </c>
      <c r="S163" s="190" t="s">
        <v>93</v>
      </c>
      <c r="T163" s="407" t="s">
        <v>94</v>
      </c>
    </row>
    <row r="164" spans="1:20" ht="20.100000000000001" customHeight="1" x14ac:dyDescent="0.35">
      <c r="A164" s="110" t="s">
        <v>272</v>
      </c>
      <c r="B164" s="111" t="s">
        <v>276</v>
      </c>
      <c r="C164" s="403" t="s">
        <v>94</v>
      </c>
      <c r="D164" s="409" t="s">
        <v>93</v>
      </c>
      <c r="E164" s="408" t="s">
        <v>94</v>
      </c>
      <c r="F164" s="192" t="s">
        <v>94</v>
      </c>
      <c r="G164" s="192" t="s">
        <v>94</v>
      </c>
      <c r="H164" s="192" t="s">
        <v>94</v>
      </c>
      <c r="I164" s="192" t="s">
        <v>93</v>
      </c>
      <c r="J164" s="409" t="s">
        <v>93</v>
      </c>
      <c r="K164" s="408" t="s">
        <v>93</v>
      </c>
      <c r="L164" s="409" t="s">
        <v>94</v>
      </c>
      <c r="M164" s="404" t="s">
        <v>94</v>
      </c>
      <c r="N164" s="408" t="s">
        <v>93</v>
      </c>
      <c r="O164" s="192" t="s">
        <v>93</v>
      </c>
      <c r="P164" s="192" t="s">
        <v>94</v>
      </c>
      <c r="Q164" s="192" t="s">
        <v>93</v>
      </c>
      <c r="R164" s="192" t="s">
        <v>94</v>
      </c>
      <c r="S164" s="192" t="s">
        <v>93</v>
      </c>
      <c r="T164" s="409" t="s">
        <v>94</v>
      </c>
    </row>
    <row r="165" spans="1:20" ht="20.100000000000001" customHeight="1" x14ac:dyDescent="0.35">
      <c r="A165" s="105" t="s">
        <v>272</v>
      </c>
      <c r="B165" s="106" t="s">
        <v>277</v>
      </c>
      <c r="C165" s="401" t="s">
        <v>94</v>
      </c>
      <c r="D165" s="407" t="s">
        <v>94</v>
      </c>
      <c r="E165" s="406" t="s">
        <v>94</v>
      </c>
      <c r="F165" s="190" t="s">
        <v>94</v>
      </c>
      <c r="G165" s="190" t="s">
        <v>94</v>
      </c>
      <c r="H165" s="190" t="s">
        <v>94</v>
      </c>
      <c r="I165" s="190" t="s">
        <v>93</v>
      </c>
      <c r="J165" s="407" t="s">
        <v>93</v>
      </c>
      <c r="K165" s="406" t="s">
        <v>94</v>
      </c>
      <c r="L165" s="407" t="s">
        <v>94</v>
      </c>
      <c r="M165" s="402" t="s">
        <v>94</v>
      </c>
      <c r="N165" s="406" t="s">
        <v>94</v>
      </c>
      <c r="O165" s="190" t="s">
        <v>94</v>
      </c>
      <c r="P165" s="190" t="s">
        <v>94</v>
      </c>
      <c r="Q165" s="190" t="s">
        <v>93</v>
      </c>
      <c r="R165" s="190" t="s">
        <v>93</v>
      </c>
      <c r="S165" s="190" t="s">
        <v>93</v>
      </c>
      <c r="T165" s="407" t="s">
        <v>94</v>
      </c>
    </row>
    <row r="166" spans="1:20" ht="20.100000000000001" customHeight="1" x14ac:dyDescent="0.35">
      <c r="A166" s="110" t="s">
        <v>272</v>
      </c>
      <c r="B166" s="111" t="s">
        <v>278</v>
      </c>
      <c r="C166" s="403" t="s">
        <v>94</v>
      </c>
      <c r="D166" s="409" t="s">
        <v>94</v>
      </c>
      <c r="E166" s="408" t="s">
        <v>94</v>
      </c>
      <c r="F166" s="192" t="s">
        <v>94</v>
      </c>
      <c r="G166" s="192" t="s">
        <v>94</v>
      </c>
      <c r="H166" s="192" t="s">
        <v>94</v>
      </c>
      <c r="I166" s="192" t="s">
        <v>94</v>
      </c>
      <c r="J166" s="409" t="s">
        <v>93</v>
      </c>
      <c r="K166" s="408" t="s">
        <v>94</v>
      </c>
      <c r="L166" s="409" t="s">
        <v>94</v>
      </c>
      <c r="M166" s="404" t="s">
        <v>94</v>
      </c>
      <c r="N166" s="408" t="s">
        <v>93</v>
      </c>
      <c r="O166" s="192" t="s">
        <v>93</v>
      </c>
      <c r="P166" s="192" t="s">
        <v>94</v>
      </c>
      <c r="Q166" s="192" t="s">
        <v>93</v>
      </c>
      <c r="R166" s="192" t="s">
        <v>93</v>
      </c>
      <c r="S166" s="192" t="s">
        <v>93</v>
      </c>
      <c r="T166" s="409" t="s">
        <v>94</v>
      </c>
    </row>
    <row r="167" spans="1:20" ht="20.100000000000001" customHeight="1" x14ac:dyDescent="0.35">
      <c r="A167" s="105" t="s">
        <v>272</v>
      </c>
      <c r="B167" s="106" t="s">
        <v>279</v>
      </c>
      <c r="C167" s="401" t="s">
        <v>94</v>
      </c>
      <c r="D167" s="407" t="s">
        <v>94</v>
      </c>
      <c r="E167" s="406" t="s">
        <v>94</v>
      </c>
      <c r="F167" s="190" t="s">
        <v>94</v>
      </c>
      <c r="G167" s="190" t="s">
        <v>94</v>
      </c>
      <c r="H167" s="190" t="s">
        <v>94</v>
      </c>
      <c r="I167" s="190" t="s">
        <v>94</v>
      </c>
      <c r="J167" s="407" t="s">
        <v>94</v>
      </c>
      <c r="K167" s="406" t="s">
        <v>94</v>
      </c>
      <c r="L167" s="407" t="s">
        <v>94</v>
      </c>
      <c r="M167" s="402" t="s">
        <v>94</v>
      </c>
      <c r="N167" s="406" t="s">
        <v>94</v>
      </c>
      <c r="O167" s="190" t="s">
        <v>93</v>
      </c>
      <c r="P167" s="190" t="s">
        <v>94</v>
      </c>
      <c r="Q167" s="190" t="s">
        <v>93</v>
      </c>
      <c r="R167" s="190" t="s">
        <v>94</v>
      </c>
      <c r="S167" s="190" t="s">
        <v>94</v>
      </c>
      <c r="T167" s="407" t="s">
        <v>94</v>
      </c>
    </row>
    <row r="168" spans="1:20" ht="20.100000000000001" customHeight="1" x14ac:dyDescent="0.35">
      <c r="A168" s="110" t="s">
        <v>272</v>
      </c>
      <c r="B168" s="111" t="s">
        <v>280</v>
      </c>
      <c r="C168" s="403" t="s">
        <v>94</v>
      </c>
      <c r="D168" s="409" t="s">
        <v>94</v>
      </c>
      <c r="E168" s="408" t="s">
        <v>94</v>
      </c>
      <c r="F168" s="192" t="s">
        <v>94</v>
      </c>
      <c r="G168" s="192" t="s">
        <v>94</v>
      </c>
      <c r="H168" s="192" t="s">
        <v>93</v>
      </c>
      <c r="I168" s="192" t="s">
        <v>94</v>
      </c>
      <c r="J168" s="409" t="s">
        <v>93</v>
      </c>
      <c r="K168" s="408" t="s">
        <v>93</v>
      </c>
      <c r="L168" s="409" t="s">
        <v>93</v>
      </c>
      <c r="M168" s="404" t="s">
        <v>94</v>
      </c>
      <c r="N168" s="408" t="s">
        <v>93</v>
      </c>
      <c r="O168" s="192" t="s">
        <v>93</v>
      </c>
      <c r="P168" s="192" t="s">
        <v>93</v>
      </c>
      <c r="Q168" s="192" t="s">
        <v>93</v>
      </c>
      <c r="R168" s="192" t="s">
        <v>94</v>
      </c>
      <c r="S168" s="192" t="s">
        <v>93</v>
      </c>
      <c r="T168" s="409" t="s">
        <v>94</v>
      </c>
    </row>
    <row r="169" spans="1:20" ht="20.100000000000001" customHeight="1" x14ac:dyDescent="0.35">
      <c r="A169" s="105" t="s">
        <v>272</v>
      </c>
      <c r="B169" s="106" t="s">
        <v>281</v>
      </c>
      <c r="C169" s="401" t="s">
        <v>94</v>
      </c>
      <c r="D169" s="407" t="s">
        <v>93</v>
      </c>
      <c r="E169" s="406" t="s">
        <v>94</v>
      </c>
      <c r="F169" s="190" t="s">
        <v>94</v>
      </c>
      <c r="G169" s="190" t="s">
        <v>93</v>
      </c>
      <c r="H169" s="190" t="s">
        <v>93</v>
      </c>
      <c r="I169" s="190" t="s">
        <v>94</v>
      </c>
      <c r="J169" s="407" t="s">
        <v>93</v>
      </c>
      <c r="K169" s="406" t="s">
        <v>93</v>
      </c>
      <c r="L169" s="407" t="s">
        <v>93</v>
      </c>
      <c r="M169" s="402" t="s">
        <v>94</v>
      </c>
      <c r="N169" s="406" t="s">
        <v>94</v>
      </c>
      <c r="O169" s="190" t="s">
        <v>93</v>
      </c>
      <c r="P169" s="190" t="s">
        <v>94</v>
      </c>
      <c r="Q169" s="190" t="s">
        <v>93</v>
      </c>
      <c r="R169" s="190" t="s">
        <v>93</v>
      </c>
      <c r="S169" s="190" t="s">
        <v>94</v>
      </c>
      <c r="T169" s="407" t="s">
        <v>94</v>
      </c>
    </row>
    <row r="170" spans="1:20" ht="20.100000000000001" customHeight="1" x14ac:dyDescent="0.35">
      <c r="A170" s="110" t="s">
        <v>282</v>
      </c>
      <c r="B170" s="111" t="s">
        <v>283</v>
      </c>
      <c r="C170" s="403" t="s">
        <v>94</v>
      </c>
      <c r="D170" s="409" t="s">
        <v>94</v>
      </c>
      <c r="E170" s="408" t="s">
        <v>94</v>
      </c>
      <c r="F170" s="192" t="s">
        <v>94</v>
      </c>
      <c r="G170" s="192" t="s">
        <v>94</v>
      </c>
      <c r="H170" s="192" t="s">
        <v>94</v>
      </c>
      <c r="I170" s="192" t="s">
        <v>94</v>
      </c>
      <c r="J170" s="409" t="s">
        <v>94</v>
      </c>
      <c r="K170" s="408" t="s">
        <v>94</v>
      </c>
      <c r="L170" s="409" t="s">
        <v>94</v>
      </c>
      <c r="M170" s="404" t="s">
        <v>94</v>
      </c>
      <c r="N170" s="408" t="s">
        <v>93</v>
      </c>
      <c r="O170" s="192" t="s">
        <v>93</v>
      </c>
      <c r="P170" s="192" t="s">
        <v>94</v>
      </c>
      <c r="Q170" s="192" t="s">
        <v>94</v>
      </c>
      <c r="R170" s="192" t="s">
        <v>94</v>
      </c>
      <c r="S170" s="192" t="s">
        <v>94</v>
      </c>
      <c r="T170" s="409" t="s">
        <v>94</v>
      </c>
    </row>
    <row r="171" spans="1:20" ht="20.100000000000001" customHeight="1" x14ac:dyDescent="0.35">
      <c r="A171" s="105" t="s">
        <v>282</v>
      </c>
      <c r="B171" s="106" t="s">
        <v>284</v>
      </c>
      <c r="C171" s="401" t="s">
        <v>94</v>
      </c>
      <c r="D171" s="407" t="s">
        <v>94</v>
      </c>
      <c r="E171" s="406" t="s">
        <v>94</v>
      </c>
      <c r="F171" s="190" t="s">
        <v>94</v>
      </c>
      <c r="G171" s="190" t="s">
        <v>94</v>
      </c>
      <c r="H171" s="190" t="s">
        <v>94</v>
      </c>
      <c r="I171" s="190" t="s">
        <v>94</v>
      </c>
      <c r="J171" s="407" t="s">
        <v>93</v>
      </c>
      <c r="K171" s="406" t="s">
        <v>94</v>
      </c>
      <c r="L171" s="407" t="s">
        <v>93</v>
      </c>
      <c r="M171" s="402" t="s">
        <v>94</v>
      </c>
      <c r="N171" s="406" t="s">
        <v>93</v>
      </c>
      <c r="O171" s="190" t="s">
        <v>93</v>
      </c>
      <c r="P171" s="190" t="s">
        <v>93</v>
      </c>
      <c r="Q171" s="190" t="s">
        <v>93</v>
      </c>
      <c r="R171" s="190" t="s">
        <v>94</v>
      </c>
      <c r="S171" s="190" t="s">
        <v>93</v>
      </c>
      <c r="T171" s="407" t="s">
        <v>94</v>
      </c>
    </row>
    <row r="172" spans="1:20" ht="20.100000000000001" customHeight="1" x14ac:dyDescent="0.35">
      <c r="A172" s="110" t="s">
        <v>282</v>
      </c>
      <c r="B172" s="111" t="s">
        <v>285</v>
      </c>
      <c r="C172" s="403" t="s">
        <v>94</v>
      </c>
      <c r="D172" s="409" t="s">
        <v>94</v>
      </c>
      <c r="E172" s="408" t="s">
        <v>94</v>
      </c>
      <c r="F172" s="192" t="s">
        <v>94</v>
      </c>
      <c r="G172" s="192" t="s">
        <v>94</v>
      </c>
      <c r="H172" s="192" t="s">
        <v>94</v>
      </c>
      <c r="I172" s="192" t="s">
        <v>93</v>
      </c>
      <c r="J172" s="409" t="s">
        <v>94</v>
      </c>
      <c r="K172" s="408" t="s">
        <v>94</v>
      </c>
      <c r="L172" s="409" t="s">
        <v>93</v>
      </c>
      <c r="M172" s="404" t="s">
        <v>94</v>
      </c>
      <c r="N172" s="408" t="s">
        <v>93</v>
      </c>
      <c r="O172" s="192" t="s">
        <v>93</v>
      </c>
      <c r="P172" s="192" t="s">
        <v>94</v>
      </c>
      <c r="Q172" s="192" t="s">
        <v>93</v>
      </c>
      <c r="R172" s="192" t="s">
        <v>94</v>
      </c>
      <c r="S172" s="192" t="s">
        <v>93</v>
      </c>
      <c r="T172" s="409" t="s">
        <v>94</v>
      </c>
    </row>
    <row r="173" spans="1:20" ht="20.100000000000001" customHeight="1" x14ac:dyDescent="0.35">
      <c r="A173" s="105" t="s">
        <v>282</v>
      </c>
      <c r="B173" s="106" t="s">
        <v>286</v>
      </c>
      <c r="C173" s="401" t="s">
        <v>94</v>
      </c>
      <c r="D173" s="407" t="s">
        <v>94</v>
      </c>
      <c r="E173" s="406" t="s">
        <v>94</v>
      </c>
      <c r="F173" s="190" t="s">
        <v>94</v>
      </c>
      <c r="G173" s="190" t="s">
        <v>94</v>
      </c>
      <c r="H173" s="190" t="s">
        <v>93</v>
      </c>
      <c r="I173" s="190" t="s">
        <v>93</v>
      </c>
      <c r="J173" s="407" t="s">
        <v>93</v>
      </c>
      <c r="K173" s="406" t="s">
        <v>94</v>
      </c>
      <c r="L173" s="407" t="s">
        <v>94</v>
      </c>
      <c r="M173" s="402" t="s">
        <v>94</v>
      </c>
      <c r="N173" s="406" t="s">
        <v>93</v>
      </c>
      <c r="O173" s="190" t="s">
        <v>93</v>
      </c>
      <c r="P173" s="190" t="s">
        <v>93</v>
      </c>
      <c r="Q173" s="190" t="s">
        <v>93</v>
      </c>
      <c r="R173" s="190" t="s">
        <v>94</v>
      </c>
      <c r="S173" s="190" t="s">
        <v>94</v>
      </c>
      <c r="T173" s="407" t="s">
        <v>94</v>
      </c>
    </row>
    <row r="174" spans="1:20" ht="20.100000000000001" customHeight="1" x14ac:dyDescent="0.35">
      <c r="A174" s="110" t="s">
        <v>282</v>
      </c>
      <c r="B174" s="111" t="s">
        <v>287</v>
      </c>
      <c r="C174" s="403" t="s">
        <v>94</v>
      </c>
      <c r="D174" s="409" t="s">
        <v>94</v>
      </c>
      <c r="E174" s="408" t="s">
        <v>94</v>
      </c>
      <c r="F174" s="192" t="s">
        <v>94</v>
      </c>
      <c r="G174" s="192" t="s">
        <v>94</v>
      </c>
      <c r="H174" s="192" t="s">
        <v>94</v>
      </c>
      <c r="I174" s="192" t="s">
        <v>93</v>
      </c>
      <c r="J174" s="409" t="s">
        <v>93</v>
      </c>
      <c r="K174" s="408" t="s">
        <v>94</v>
      </c>
      <c r="L174" s="409" t="s">
        <v>94</v>
      </c>
      <c r="M174" s="404" t="s">
        <v>94</v>
      </c>
      <c r="N174" s="408" t="s">
        <v>93</v>
      </c>
      <c r="O174" s="192" t="s">
        <v>93</v>
      </c>
      <c r="P174" s="192" t="s">
        <v>94</v>
      </c>
      <c r="Q174" s="192" t="s">
        <v>93</v>
      </c>
      <c r="R174" s="192" t="s">
        <v>93</v>
      </c>
      <c r="S174" s="192" t="s">
        <v>94</v>
      </c>
      <c r="T174" s="409" t="s">
        <v>93</v>
      </c>
    </row>
    <row r="175" spans="1:20" ht="20.100000000000001" customHeight="1" x14ac:dyDescent="0.35">
      <c r="A175" s="105" t="s">
        <v>288</v>
      </c>
      <c r="B175" s="106" t="s">
        <v>289</v>
      </c>
      <c r="C175" s="401" t="s">
        <v>94</v>
      </c>
      <c r="D175" s="407" t="s">
        <v>94</v>
      </c>
      <c r="E175" s="406" t="s">
        <v>94</v>
      </c>
      <c r="F175" s="190" t="s">
        <v>94</v>
      </c>
      <c r="G175" s="190" t="s">
        <v>94</v>
      </c>
      <c r="H175" s="190" t="s">
        <v>94</v>
      </c>
      <c r="I175" s="190" t="s">
        <v>93</v>
      </c>
      <c r="J175" s="407" t="s">
        <v>94</v>
      </c>
      <c r="K175" s="406" t="s">
        <v>93</v>
      </c>
      <c r="L175" s="407" t="s">
        <v>94</v>
      </c>
      <c r="M175" s="402" t="s">
        <v>94</v>
      </c>
      <c r="N175" s="406" t="s">
        <v>93</v>
      </c>
      <c r="O175" s="190" t="s">
        <v>93</v>
      </c>
      <c r="P175" s="190" t="s">
        <v>94</v>
      </c>
      <c r="Q175" s="190" t="s">
        <v>93</v>
      </c>
      <c r="R175" s="190" t="s">
        <v>93</v>
      </c>
      <c r="S175" s="190" t="s">
        <v>94</v>
      </c>
      <c r="T175" s="407" t="s">
        <v>94</v>
      </c>
    </row>
    <row r="176" spans="1:20" ht="20.100000000000001" customHeight="1" x14ac:dyDescent="0.35">
      <c r="A176" s="110" t="s">
        <v>288</v>
      </c>
      <c r="B176" s="111" t="s">
        <v>290</v>
      </c>
      <c r="C176" s="403" t="s">
        <v>94</v>
      </c>
      <c r="D176" s="409" t="s">
        <v>94</v>
      </c>
      <c r="E176" s="408" t="s">
        <v>94</v>
      </c>
      <c r="F176" s="192" t="s">
        <v>94</v>
      </c>
      <c r="G176" s="192" t="s">
        <v>94</v>
      </c>
      <c r="H176" s="192" t="s">
        <v>94</v>
      </c>
      <c r="I176" s="192" t="s">
        <v>93</v>
      </c>
      <c r="J176" s="409" t="s">
        <v>94</v>
      </c>
      <c r="K176" s="408" t="s">
        <v>94</v>
      </c>
      <c r="L176" s="409" t="s">
        <v>94</v>
      </c>
      <c r="M176" s="404" t="s">
        <v>94</v>
      </c>
      <c r="N176" s="408" t="s">
        <v>93</v>
      </c>
      <c r="O176" s="192" t="s">
        <v>93</v>
      </c>
      <c r="P176" s="192" t="s">
        <v>93</v>
      </c>
      <c r="Q176" s="192" t="s">
        <v>93</v>
      </c>
      <c r="R176" s="192" t="s">
        <v>93</v>
      </c>
      <c r="S176" s="192" t="s">
        <v>93</v>
      </c>
      <c r="T176" s="409" t="s">
        <v>94</v>
      </c>
    </row>
    <row r="177" spans="1:20" ht="20.100000000000001" customHeight="1" x14ac:dyDescent="0.35">
      <c r="A177" s="105" t="s">
        <v>288</v>
      </c>
      <c r="B177" s="106" t="s">
        <v>291</v>
      </c>
      <c r="C177" s="401" t="s">
        <v>94</v>
      </c>
      <c r="D177" s="407" t="s">
        <v>94</v>
      </c>
      <c r="E177" s="406" t="s">
        <v>94</v>
      </c>
      <c r="F177" s="190" t="s">
        <v>94</v>
      </c>
      <c r="G177" s="190" t="s">
        <v>94</v>
      </c>
      <c r="H177" s="190" t="s">
        <v>94</v>
      </c>
      <c r="I177" s="190" t="s">
        <v>94</v>
      </c>
      <c r="J177" s="407" t="s">
        <v>94</v>
      </c>
      <c r="K177" s="406" t="s">
        <v>94</v>
      </c>
      <c r="L177" s="407" t="s">
        <v>94</v>
      </c>
      <c r="M177" s="402" t="s">
        <v>94</v>
      </c>
      <c r="N177" s="406" t="s">
        <v>93</v>
      </c>
      <c r="O177" s="190" t="s">
        <v>93</v>
      </c>
      <c r="P177" s="190" t="s">
        <v>93</v>
      </c>
      <c r="Q177" s="190" t="s">
        <v>93</v>
      </c>
      <c r="R177" s="190" t="s">
        <v>94</v>
      </c>
      <c r="S177" s="190" t="s">
        <v>94</v>
      </c>
      <c r="T177" s="407" t="s">
        <v>94</v>
      </c>
    </row>
    <row r="178" spans="1:20" ht="20.100000000000001" customHeight="1" x14ac:dyDescent="0.35">
      <c r="A178" s="110" t="s">
        <v>288</v>
      </c>
      <c r="B178" s="111" t="s">
        <v>292</v>
      </c>
      <c r="C178" s="403" t="s">
        <v>94</v>
      </c>
      <c r="D178" s="409" t="s">
        <v>94</v>
      </c>
      <c r="E178" s="408" t="s">
        <v>94</v>
      </c>
      <c r="F178" s="192" t="s">
        <v>94</v>
      </c>
      <c r="G178" s="192" t="s">
        <v>94</v>
      </c>
      <c r="H178" s="192" t="s">
        <v>94</v>
      </c>
      <c r="I178" s="192" t="s">
        <v>94</v>
      </c>
      <c r="J178" s="409" t="s">
        <v>93</v>
      </c>
      <c r="K178" s="408" t="s">
        <v>93</v>
      </c>
      <c r="L178" s="409" t="s">
        <v>93</v>
      </c>
      <c r="M178" s="404" t="s">
        <v>94</v>
      </c>
      <c r="N178" s="408" t="s">
        <v>93</v>
      </c>
      <c r="O178" s="192" t="s">
        <v>93</v>
      </c>
      <c r="P178" s="192" t="s">
        <v>94</v>
      </c>
      <c r="Q178" s="192" t="s">
        <v>93</v>
      </c>
      <c r="R178" s="192" t="s">
        <v>93</v>
      </c>
      <c r="S178" s="192" t="s">
        <v>93</v>
      </c>
      <c r="T178" s="409" t="s">
        <v>94</v>
      </c>
    </row>
    <row r="179" spans="1:20" ht="20.100000000000001" customHeight="1" x14ac:dyDescent="0.35">
      <c r="A179" s="105" t="s">
        <v>288</v>
      </c>
      <c r="B179" s="106" t="s">
        <v>293</v>
      </c>
      <c r="C179" s="401" t="s">
        <v>94</v>
      </c>
      <c r="D179" s="407" t="s">
        <v>94</v>
      </c>
      <c r="E179" s="406" t="s">
        <v>94</v>
      </c>
      <c r="F179" s="190" t="s">
        <v>94</v>
      </c>
      <c r="G179" s="190" t="s">
        <v>94</v>
      </c>
      <c r="H179" s="190" t="s">
        <v>94</v>
      </c>
      <c r="I179" s="190" t="s">
        <v>94</v>
      </c>
      <c r="J179" s="407" t="s">
        <v>94</v>
      </c>
      <c r="K179" s="406" t="s">
        <v>94</v>
      </c>
      <c r="L179" s="407" t="s">
        <v>94</v>
      </c>
      <c r="M179" s="402" t="s">
        <v>94</v>
      </c>
      <c r="N179" s="406" t="s">
        <v>93</v>
      </c>
      <c r="O179" s="190" t="s">
        <v>93</v>
      </c>
      <c r="P179" s="190" t="s">
        <v>94</v>
      </c>
      <c r="Q179" s="190" t="s">
        <v>93</v>
      </c>
      <c r="R179" s="190" t="s">
        <v>94</v>
      </c>
      <c r="S179" s="190" t="s">
        <v>94</v>
      </c>
      <c r="T179" s="407" t="s">
        <v>94</v>
      </c>
    </row>
    <row r="180" spans="1:20" ht="20.100000000000001" customHeight="1" x14ac:dyDescent="0.35">
      <c r="A180" s="110" t="s">
        <v>288</v>
      </c>
      <c r="B180" s="111" t="s">
        <v>294</v>
      </c>
      <c r="C180" s="403" t="s">
        <v>94</v>
      </c>
      <c r="D180" s="409" t="s">
        <v>94</v>
      </c>
      <c r="E180" s="408" t="s">
        <v>94</v>
      </c>
      <c r="F180" s="192" t="s">
        <v>94</v>
      </c>
      <c r="G180" s="192" t="s">
        <v>94</v>
      </c>
      <c r="H180" s="192" t="s">
        <v>94</v>
      </c>
      <c r="I180" s="192" t="s">
        <v>94</v>
      </c>
      <c r="J180" s="409" t="s">
        <v>94</v>
      </c>
      <c r="K180" s="408" t="s">
        <v>94</v>
      </c>
      <c r="L180" s="409" t="s">
        <v>94</v>
      </c>
      <c r="M180" s="404" t="s">
        <v>94</v>
      </c>
      <c r="N180" s="408" t="s">
        <v>93</v>
      </c>
      <c r="O180" s="192" t="s">
        <v>93</v>
      </c>
      <c r="P180" s="192" t="s">
        <v>93</v>
      </c>
      <c r="Q180" s="192" t="s">
        <v>93</v>
      </c>
      <c r="R180" s="192" t="s">
        <v>93</v>
      </c>
      <c r="S180" s="192" t="s">
        <v>94</v>
      </c>
      <c r="T180" s="409" t="s">
        <v>94</v>
      </c>
    </row>
    <row r="181" spans="1:20" ht="20.100000000000001" customHeight="1" x14ac:dyDescent="0.35">
      <c r="A181" s="105" t="s">
        <v>288</v>
      </c>
      <c r="B181" s="106" t="s">
        <v>295</v>
      </c>
      <c r="C181" s="401" t="s">
        <v>94</v>
      </c>
      <c r="D181" s="407" t="s">
        <v>94</v>
      </c>
      <c r="E181" s="406" t="s">
        <v>94</v>
      </c>
      <c r="F181" s="190" t="s">
        <v>94</v>
      </c>
      <c r="G181" s="190" t="s">
        <v>94</v>
      </c>
      <c r="H181" s="190" t="s">
        <v>94</v>
      </c>
      <c r="I181" s="190" t="s">
        <v>93</v>
      </c>
      <c r="J181" s="407" t="s">
        <v>93</v>
      </c>
      <c r="K181" s="406" t="s">
        <v>93</v>
      </c>
      <c r="L181" s="407" t="s">
        <v>93</v>
      </c>
      <c r="M181" s="402" t="s">
        <v>94</v>
      </c>
      <c r="N181" s="406" t="s">
        <v>94</v>
      </c>
      <c r="O181" s="190" t="s">
        <v>93</v>
      </c>
      <c r="P181" s="190" t="s">
        <v>94</v>
      </c>
      <c r="Q181" s="190" t="s">
        <v>93</v>
      </c>
      <c r="R181" s="190" t="s">
        <v>94</v>
      </c>
      <c r="S181" s="190" t="s">
        <v>93</v>
      </c>
      <c r="T181" s="407" t="s">
        <v>94</v>
      </c>
    </row>
    <row r="182" spans="1:20" ht="20.100000000000001" customHeight="1" x14ac:dyDescent="0.35">
      <c r="A182" s="110" t="s">
        <v>296</v>
      </c>
      <c r="B182" s="111" t="s">
        <v>297</v>
      </c>
      <c r="C182" s="403" t="s">
        <v>94</v>
      </c>
      <c r="D182" s="409" t="s">
        <v>94</v>
      </c>
      <c r="E182" s="408" t="s">
        <v>94</v>
      </c>
      <c r="F182" s="192" t="s">
        <v>94</v>
      </c>
      <c r="G182" s="192" t="s">
        <v>94</v>
      </c>
      <c r="H182" s="192" t="s">
        <v>94</v>
      </c>
      <c r="I182" s="192" t="s">
        <v>93</v>
      </c>
      <c r="J182" s="409" t="s">
        <v>93</v>
      </c>
      <c r="K182" s="408" t="s">
        <v>94</v>
      </c>
      <c r="L182" s="409" t="s">
        <v>94</v>
      </c>
      <c r="M182" s="404" t="s">
        <v>94</v>
      </c>
      <c r="N182" s="408" t="s">
        <v>93</v>
      </c>
      <c r="O182" s="192" t="s">
        <v>93</v>
      </c>
      <c r="P182" s="192" t="s">
        <v>94</v>
      </c>
      <c r="Q182" s="192" t="s">
        <v>93</v>
      </c>
      <c r="R182" s="192" t="s">
        <v>94</v>
      </c>
      <c r="S182" s="192" t="s">
        <v>93</v>
      </c>
      <c r="T182" s="409" t="s">
        <v>94</v>
      </c>
    </row>
    <row r="183" spans="1:20" ht="20.100000000000001" customHeight="1" x14ac:dyDescent="0.35">
      <c r="A183" s="105" t="s">
        <v>298</v>
      </c>
      <c r="B183" s="106" t="s">
        <v>299</v>
      </c>
      <c r="C183" s="401" t="s">
        <v>94</v>
      </c>
      <c r="D183" s="407" t="s">
        <v>94</v>
      </c>
      <c r="E183" s="406" t="s">
        <v>94</v>
      </c>
      <c r="F183" s="190" t="s">
        <v>94</v>
      </c>
      <c r="G183" s="190" t="s">
        <v>94</v>
      </c>
      <c r="H183" s="190" t="s">
        <v>94</v>
      </c>
      <c r="I183" s="190" t="s">
        <v>94</v>
      </c>
      <c r="J183" s="407" t="s">
        <v>93</v>
      </c>
      <c r="K183" s="406" t="s">
        <v>93</v>
      </c>
      <c r="L183" s="407" t="s">
        <v>93</v>
      </c>
      <c r="M183" s="402" t="s">
        <v>94</v>
      </c>
      <c r="N183" s="406" t="s">
        <v>93</v>
      </c>
      <c r="O183" s="190" t="s">
        <v>93</v>
      </c>
      <c r="P183" s="190" t="s">
        <v>94</v>
      </c>
      <c r="Q183" s="190" t="s">
        <v>93</v>
      </c>
      <c r="R183" s="190" t="s">
        <v>94</v>
      </c>
      <c r="S183" s="190" t="s">
        <v>94</v>
      </c>
      <c r="T183" s="407" t="s">
        <v>94</v>
      </c>
    </row>
    <row r="184" spans="1:20" ht="20.100000000000001" customHeight="1" x14ac:dyDescent="0.35">
      <c r="A184" s="110" t="s">
        <v>298</v>
      </c>
      <c r="B184" s="111" t="s">
        <v>300</v>
      </c>
      <c r="C184" s="403" t="s">
        <v>94</v>
      </c>
      <c r="D184" s="409" t="s">
        <v>94</v>
      </c>
      <c r="E184" s="408" t="s">
        <v>94</v>
      </c>
      <c r="F184" s="192" t="s">
        <v>94</v>
      </c>
      <c r="G184" s="192" t="s">
        <v>93</v>
      </c>
      <c r="H184" s="192" t="s">
        <v>94</v>
      </c>
      <c r="I184" s="192" t="s">
        <v>94</v>
      </c>
      <c r="J184" s="409" t="s">
        <v>93</v>
      </c>
      <c r="K184" s="408" t="s">
        <v>94</v>
      </c>
      <c r="L184" s="409" t="s">
        <v>94</v>
      </c>
      <c r="M184" s="404" t="s">
        <v>94</v>
      </c>
      <c r="N184" s="408" t="s">
        <v>94</v>
      </c>
      <c r="O184" s="192" t="s">
        <v>93</v>
      </c>
      <c r="P184" s="192" t="s">
        <v>94</v>
      </c>
      <c r="Q184" s="192" t="s">
        <v>93</v>
      </c>
      <c r="R184" s="192" t="s">
        <v>94</v>
      </c>
      <c r="S184" s="192" t="s">
        <v>94</v>
      </c>
      <c r="T184" s="409" t="s">
        <v>93</v>
      </c>
    </row>
    <row r="185" spans="1:20" ht="20.100000000000001" customHeight="1" x14ac:dyDescent="0.35">
      <c r="A185" s="105" t="s">
        <v>301</v>
      </c>
      <c r="B185" s="106" t="s">
        <v>302</v>
      </c>
      <c r="C185" s="401" t="s">
        <v>94</v>
      </c>
      <c r="D185" s="407" t="s">
        <v>93</v>
      </c>
      <c r="E185" s="406" t="s">
        <v>94</v>
      </c>
      <c r="F185" s="190" t="s">
        <v>94</v>
      </c>
      <c r="G185" s="190" t="s">
        <v>94</v>
      </c>
      <c r="H185" s="190" t="s">
        <v>94</v>
      </c>
      <c r="I185" s="190" t="s">
        <v>94</v>
      </c>
      <c r="J185" s="407" t="s">
        <v>94</v>
      </c>
      <c r="K185" s="406" t="s">
        <v>94</v>
      </c>
      <c r="L185" s="407" t="s">
        <v>94</v>
      </c>
      <c r="M185" s="402" t="s">
        <v>94</v>
      </c>
      <c r="N185" s="406" t="s">
        <v>93</v>
      </c>
      <c r="O185" s="190" t="s">
        <v>93</v>
      </c>
      <c r="P185" s="190" t="s">
        <v>93</v>
      </c>
      <c r="Q185" s="190" t="s">
        <v>93</v>
      </c>
      <c r="R185" s="190" t="s">
        <v>93</v>
      </c>
      <c r="S185" s="190" t="s">
        <v>93</v>
      </c>
      <c r="T185" s="407" t="s">
        <v>94</v>
      </c>
    </row>
    <row r="186" spans="1:20" ht="20.100000000000001" customHeight="1" x14ac:dyDescent="0.35">
      <c r="A186" s="110" t="s">
        <v>301</v>
      </c>
      <c r="B186" s="111" t="s">
        <v>303</v>
      </c>
      <c r="C186" s="403" t="s">
        <v>94</v>
      </c>
      <c r="D186" s="409" t="s">
        <v>94</v>
      </c>
      <c r="E186" s="408" t="s">
        <v>94</v>
      </c>
      <c r="F186" s="192" t="s">
        <v>94</v>
      </c>
      <c r="G186" s="192" t="s">
        <v>94</v>
      </c>
      <c r="H186" s="192" t="s">
        <v>94</v>
      </c>
      <c r="I186" s="192" t="s">
        <v>93</v>
      </c>
      <c r="J186" s="409" t="s">
        <v>93</v>
      </c>
      <c r="K186" s="408" t="s">
        <v>94</v>
      </c>
      <c r="L186" s="409" t="s">
        <v>94</v>
      </c>
      <c r="M186" s="404" t="s">
        <v>93</v>
      </c>
      <c r="N186" s="408" t="s">
        <v>93</v>
      </c>
      <c r="O186" s="192" t="s">
        <v>93</v>
      </c>
      <c r="P186" s="192" t="s">
        <v>93</v>
      </c>
      <c r="Q186" s="192" t="s">
        <v>93</v>
      </c>
      <c r="R186" s="192" t="s">
        <v>93</v>
      </c>
      <c r="S186" s="192" t="s">
        <v>93</v>
      </c>
      <c r="T186" s="409" t="s">
        <v>94</v>
      </c>
    </row>
    <row r="187" spans="1:20" ht="20.100000000000001" customHeight="1" x14ac:dyDescent="0.35">
      <c r="A187" s="105" t="s">
        <v>304</v>
      </c>
      <c r="B187" s="106" t="s">
        <v>305</v>
      </c>
      <c r="C187" s="401" t="s">
        <v>94</v>
      </c>
      <c r="D187" s="407" t="s">
        <v>94</v>
      </c>
      <c r="E187" s="406" t="s">
        <v>94</v>
      </c>
      <c r="F187" s="190" t="s">
        <v>94</v>
      </c>
      <c r="G187" s="190" t="s">
        <v>94</v>
      </c>
      <c r="H187" s="190" t="s">
        <v>94</v>
      </c>
      <c r="I187" s="190" t="s">
        <v>93</v>
      </c>
      <c r="J187" s="407" t="s">
        <v>93</v>
      </c>
      <c r="K187" s="406" t="s">
        <v>94</v>
      </c>
      <c r="L187" s="407" t="s">
        <v>94</v>
      </c>
      <c r="M187" s="402" t="s">
        <v>94</v>
      </c>
      <c r="N187" s="406" t="s">
        <v>93</v>
      </c>
      <c r="O187" s="190" t="s">
        <v>93</v>
      </c>
      <c r="P187" s="190" t="s">
        <v>94</v>
      </c>
      <c r="Q187" s="190" t="s">
        <v>93</v>
      </c>
      <c r="R187" s="190" t="s">
        <v>93</v>
      </c>
      <c r="S187" s="190" t="s">
        <v>93</v>
      </c>
      <c r="T187" s="407" t="s">
        <v>94</v>
      </c>
    </row>
    <row r="188" spans="1:20" ht="20.100000000000001" customHeight="1" x14ac:dyDescent="0.35">
      <c r="A188" s="110" t="s">
        <v>306</v>
      </c>
      <c r="B188" s="111" t="s">
        <v>307</v>
      </c>
      <c r="C188" s="403" t="s">
        <v>94</v>
      </c>
      <c r="D188" s="409" t="s">
        <v>94</v>
      </c>
      <c r="E188" s="408" t="s">
        <v>94</v>
      </c>
      <c r="F188" s="192" t="s">
        <v>94</v>
      </c>
      <c r="G188" s="192" t="s">
        <v>94</v>
      </c>
      <c r="H188" s="192" t="s">
        <v>94</v>
      </c>
      <c r="I188" s="192" t="s">
        <v>93</v>
      </c>
      <c r="J188" s="409" t="s">
        <v>93</v>
      </c>
      <c r="K188" s="408" t="s">
        <v>93</v>
      </c>
      <c r="L188" s="409" t="s">
        <v>93</v>
      </c>
      <c r="M188" s="404" t="s">
        <v>94</v>
      </c>
      <c r="N188" s="408" t="s">
        <v>93</v>
      </c>
      <c r="O188" s="192" t="s">
        <v>93</v>
      </c>
      <c r="P188" s="192" t="s">
        <v>93</v>
      </c>
      <c r="Q188" s="192" t="s">
        <v>93</v>
      </c>
      <c r="R188" s="192" t="s">
        <v>93</v>
      </c>
      <c r="S188" s="192" t="s">
        <v>93</v>
      </c>
      <c r="T188" s="409" t="s">
        <v>94</v>
      </c>
    </row>
    <row r="189" spans="1:20" ht="20.100000000000001" customHeight="1" x14ac:dyDescent="0.35">
      <c r="A189" s="105" t="s">
        <v>306</v>
      </c>
      <c r="B189" s="106" t="s">
        <v>308</v>
      </c>
      <c r="C189" s="401" t="s">
        <v>94</v>
      </c>
      <c r="D189" s="407" t="s">
        <v>94</v>
      </c>
      <c r="E189" s="406" t="s">
        <v>94</v>
      </c>
      <c r="F189" s="190" t="s">
        <v>94</v>
      </c>
      <c r="G189" s="190" t="s">
        <v>94</v>
      </c>
      <c r="H189" s="190" t="s">
        <v>94</v>
      </c>
      <c r="I189" s="190" t="s">
        <v>94</v>
      </c>
      <c r="J189" s="407" t="s">
        <v>93</v>
      </c>
      <c r="K189" s="406" t="s">
        <v>94</v>
      </c>
      <c r="L189" s="407" t="s">
        <v>94</v>
      </c>
      <c r="M189" s="402" t="s">
        <v>94</v>
      </c>
      <c r="N189" s="406" t="s">
        <v>94</v>
      </c>
      <c r="O189" s="190" t="s">
        <v>93</v>
      </c>
      <c r="P189" s="190" t="s">
        <v>94</v>
      </c>
      <c r="Q189" s="190" t="s">
        <v>94</v>
      </c>
      <c r="R189" s="190" t="s">
        <v>93</v>
      </c>
      <c r="S189" s="190" t="s">
        <v>94</v>
      </c>
      <c r="T189" s="407" t="s">
        <v>94</v>
      </c>
    </row>
    <row r="190" spans="1:20" ht="20.100000000000001" customHeight="1" x14ac:dyDescent="0.35">
      <c r="A190" s="110" t="s">
        <v>306</v>
      </c>
      <c r="B190" s="111" t="s">
        <v>309</v>
      </c>
      <c r="C190" s="403" t="s">
        <v>94</v>
      </c>
      <c r="D190" s="409" t="s">
        <v>94</v>
      </c>
      <c r="E190" s="408" t="s">
        <v>94</v>
      </c>
      <c r="F190" s="192" t="s">
        <v>94</v>
      </c>
      <c r="G190" s="192" t="s">
        <v>93</v>
      </c>
      <c r="H190" s="192" t="s">
        <v>94</v>
      </c>
      <c r="I190" s="192" t="s">
        <v>94</v>
      </c>
      <c r="J190" s="409" t="s">
        <v>94</v>
      </c>
      <c r="K190" s="408" t="s">
        <v>93</v>
      </c>
      <c r="L190" s="409" t="s">
        <v>94</v>
      </c>
      <c r="M190" s="404" t="s">
        <v>94</v>
      </c>
      <c r="N190" s="408" t="s">
        <v>93</v>
      </c>
      <c r="O190" s="192" t="s">
        <v>93</v>
      </c>
      <c r="P190" s="192" t="s">
        <v>93</v>
      </c>
      <c r="Q190" s="192" t="s">
        <v>94</v>
      </c>
      <c r="R190" s="192" t="s">
        <v>93</v>
      </c>
      <c r="S190" s="192" t="s">
        <v>94</v>
      </c>
      <c r="T190" s="409" t="s">
        <v>94</v>
      </c>
    </row>
    <row r="191" spans="1:20" ht="20.100000000000001" customHeight="1" x14ac:dyDescent="0.35">
      <c r="A191" s="105" t="s">
        <v>306</v>
      </c>
      <c r="B191" s="106" t="s">
        <v>310</v>
      </c>
      <c r="C191" s="401" t="s">
        <v>94</v>
      </c>
      <c r="D191" s="407" t="s">
        <v>93</v>
      </c>
      <c r="E191" s="406" t="s">
        <v>94</v>
      </c>
      <c r="F191" s="190" t="s">
        <v>94</v>
      </c>
      <c r="G191" s="190" t="s">
        <v>94</v>
      </c>
      <c r="H191" s="190" t="s">
        <v>94</v>
      </c>
      <c r="I191" s="190" t="s">
        <v>94</v>
      </c>
      <c r="J191" s="407" t="s">
        <v>94</v>
      </c>
      <c r="K191" s="406" t="s">
        <v>94</v>
      </c>
      <c r="L191" s="407" t="s">
        <v>94</v>
      </c>
      <c r="M191" s="402" t="s">
        <v>94</v>
      </c>
      <c r="N191" s="406" t="s">
        <v>93</v>
      </c>
      <c r="O191" s="190" t="s">
        <v>93</v>
      </c>
      <c r="P191" s="190" t="s">
        <v>94</v>
      </c>
      <c r="Q191" s="190" t="s">
        <v>93</v>
      </c>
      <c r="R191" s="190" t="s">
        <v>93</v>
      </c>
      <c r="S191" s="190" t="s">
        <v>94</v>
      </c>
      <c r="T191" s="407" t="s">
        <v>94</v>
      </c>
    </row>
    <row r="192" spans="1:20" ht="20.100000000000001" customHeight="1" x14ac:dyDescent="0.35">
      <c r="A192" s="110" t="s">
        <v>306</v>
      </c>
      <c r="B192" s="111" t="s">
        <v>311</v>
      </c>
      <c r="C192" s="403" t="s">
        <v>94</v>
      </c>
      <c r="D192" s="409" t="s">
        <v>94</v>
      </c>
      <c r="E192" s="408" t="s">
        <v>94</v>
      </c>
      <c r="F192" s="192" t="s">
        <v>94</v>
      </c>
      <c r="G192" s="192" t="s">
        <v>94</v>
      </c>
      <c r="H192" s="192" t="s">
        <v>94</v>
      </c>
      <c r="I192" s="192" t="s">
        <v>94</v>
      </c>
      <c r="J192" s="409" t="s">
        <v>93</v>
      </c>
      <c r="K192" s="408" t="s">
        <v>93</v>
      </c>
      <c r="L192" s="409" t="s">
        <v>93</v>
      </c>
      <c r="M192" s="404" t="s">
        <v>94</v>
      </c>
      <c r="N192" s="408" t="s">
        <v>93</v>
      </c>
      <c r="O192" s="192" t="s">
        <v>93</v>
      </c>
      <c r="P192" s="192" t="s">
        <v>94</v>
      </c>
      <c r="Q192" s="192" t="s">
        <v>93</v>
      </c>
      <c r="R192" s="192" t="s">
        <v>93</v>
      </c>
      <c r="S192" s="192" t="s">
        <v>94</v>
      </c>
      <c r="T192" s="409" t="s">
        <v>94</v>
      </c>
    </row>
    <row r="193" spans="1:20" ht="20.100000000000001" customHeight="1" x14ac:dyDescent="0.35">
      <c r="A193" s="105" t="s">
        <v>312</v>
      </c>
      <c r="B193" s="106" t="s">
        <v>313</v>
      </c>
      <c r="C193" s="401" t="s">
        <v>94</v>
      </c>
      <c r="D193" s="407" t="s">
        <v>94</v>
      </c>
      <c r="E193" s="406" t="s">
        <v>94</v>
      </c>
      <c r="F193" s="190" t="s">
        <v>94</v>
      </c>
      <c r="G193" s="190" t="s">
        <v>94</v>
      </c>
      <c r="H193" s="190" t="s">
        <v>94</v>
      </c>
      <c r="I193" s="190" t="s">
        <v>93</v>
      </c>
      <c r="J193" s="407" t="s">
        <v>93</v>
      </c>
      <c r="K193" s="406" t="s">
        <v>94</v>
      </c>
      <c r="L193" s="407" t="s">
        <v>94</v>
      </c>
      <c r="M193" s="402" t="s">
        <v>94</v>
      </c>
      <c r="N193" s="406" t="s">
        <v>93</v>
      </c>
      <c r="O193" s="190" t="s">
        <v>93</v>
      </c>
      <c r="P193" s="190" t="s">
        <v>94</v>
      </c>
      <c r="Q193" s="190" t="s">
        <v>93</v>
      </c>
      <c r="R193" s="190" t="s">
        <v>94</v>
      </c>
      <c r="S193" s="190" t="s">
        <v>93</v>
      </c>
      <c r="T193" s="407" t="s">
        <v>94</v>
      </c>
    </row>
    <row r="194" spans="1:20" ht="20.100000000000001" customHeight="1" x14ac:dyDescent="0.35">
      <c r="A194" s="110" t="s">
        <v>312</v>
      </c>
      <c r="B194" s="111" t="s">
        <v>314</v>
      </c>
      <c r="C194" s="403" t="s">
        <v>94</v>
      </c>
      <c r="D194" s="409" t="s">
        <v>94</v>
      </c>
      <c r="E194" s="408" t="s">
        <v>94</v>
      </c>
      <c r="F194" s="192" t="s">
        <v>94</v>
      </c>
      <c r="G194" s="192" t="s">
        <v>94</v>
      </c>
      <c r="H194" s="192" t="s">
        <v>94</v>
      </c>
      <c r="I194" s="192" t="s">
        <v>94</v>
      </c>
      <c r="J194" s="409" t="s">
        <v>94</v>
      </c>
      <c r="K194" s="408" t="s">
        <v>93</v>
      </c>
      <c r="L194" s="409" t="s">
        <v>93</v>
      </c>
      <c r="M194" s="404" t="s">
        <v>94</v>
      </c>
      <c r="N194" s="408" t="s">
        <v>93</v>
      </c>
      <c r="O194" s="192" t="s">
        <v>93</v>
      </c>
      <c r="P194" s="192" t="s">
        <v>93</v>
      </c>
      <c r="Q194" s="192" t="s">
        <v>93</v>
      </c>
      <c r="R194" s="192" t="s">
        <v>93</v>
      </c>
      <c r="S194" s="192" t="s">
        <v>94</v>
      </c>
      <c r="T194" s="409" t="s">
        <v>94</v>
      </c>
    </row>
    <row r="195" spans="1:20" ht="20.100000000000001" customHeight="1" x14ac:dyDescent="0.35">
      <c r="A195" s="105" t="s">
        <v>312</v>
      </c>
      <c r="B195" s="106" t="s">
        <v>315</v>
      </c>
      <c r="C195" s="401" t="s">
        <v>94</v>
      </c>
      <c r="D195" s="407" t="s">
        <v>94</v>
      </c>
      <c r="E195" s="406" t="s">
        <v>94</v>
      </c>
      <c r="F195" s="190" t="s">
        <v>94</v>
      </c>
      <c r="G195" s="190" t="s">
        <v>94</v>
      </c>
      <c r="H195" s="190" t="s">
        <v>93</v>
      </c>
      <c r="I195" s="190" t="s">
        <v>94</v>
      </c>
      <c r="J195" s="407" t="s">
        <v>94</v>
      </c>
      <c r="K195" s="406" t="s">
        <v>93</v>
      </c>
      <c r="L195" s="407" t="s">
        <v>93</v>
      </c>
      <c r="M195" s="402" t="s">
        <v>94</v>
      </c>
      <c r="N195" s="406" t="s">
        <v>93</v>
      </c>
      <c r="O195" s="190" t="s">
        <v>93</v>
      </c>
      <c r="P195" s="190" t="s">
        <v>93</v>
      </c>
      <c r="Q195" s="190" t="s">
        <v>93</v>
      </c>
      <c r="R195" s="190" t="s">
        <v>93</v>
      </c>
      <c r="S195" s="190" t="s">
        <v>94</v>
      </c>
      <c r="T195" s="407" t="s">
        <v>94</v>
      </c>
    </row>
    <row r="196" spans="1:20" ht="20.100000000000001" customHeight="1" x14ac:dyDescent="0.35">
      <c r="A196" s="110" t="s">
        <v>312</v>
      </c>
      <c r="B196" s="111" t="s">
        <v>316</v>
      </c>
      <c r="C196" s="403" t="s">
        <v>94</v>
      </c>
      <c r="D196" s="409" t="s">
        <v>94</v>
      </c>
      <c r="E196" s="408" t="s">
        <v>94</v>
      </c>
      <c r="F196" s="192" t="s">
        <v>94</v>
      </c>
      <c r="G196" s="192" t="s">
        <v>94</v>
      </c>
      <c r="H196" s="192" t="s">
        <v>94</v>
      </c>
      <c r="I196" s="192" t="s">
        <v>93</v>
      </c>
      <c r="J196" s="409" t="s">
        <v>93</v>
      </c>
      <c r="K196" s="408" t="s">
        <v>94</v>
      </c>
      <c r="L196" s="409" t="s">
        <v>94</v>
      </c>
      <c r="M196" s="404" t="s">
        <v>94</v>
      </c>
      <c r="N196" s="408" t="s">
        <v>93</v>
      </c>
      <c r="O196" s="192" t="s">
        <v>93</v>
      </c>
      <c r="P196" s="192" t="s">
        <v>93</v>
      </c>
      <c r="Q196" s="192" t="s">
        <v>93</v>
      </c>
      <c r="R196" s="192" t="s">
        <v>93</v>
      </c>
      <c r="S196" s="192" t="s">
        <v>93</v>
      </c>
      <c r="T196" s="409" t="s">
        <v>94</v>
      </c>
    </row>
    <row r="197" spans="1:20" ht="20.100000000000001" customHeight="1" x14ac:dyDescent="0.35">
      <c r="A197" s="105" t="s">
        <v>317</v>
      </c>
      <c r="B197" s="106" t="s">
        <v>318</v>
      </c>
      <c r="C197" s="401" t="s">
        <v>94</v>
      </c>
      <c r="D197" s="407" t="s">
        <v>94</v>
      </c>
      <c r="E197" s="406" t="s">
        <v>94</v>
      </c>
      <c r="F197" s="190" t="s">
        <v>94</v>
      </c>
      <c r="G197" s="190" t="s">
        <v>94</v>
      </c>
      <c r="H197" s="190" t="s">
        <v>94</v>
      </c>
      <c r="I197" s="190" t="s">
        <v>94</v>
      </c>
      <c r="J197" s="407" t="s">
        <v>93</v>
      </c>
      <c r="K197" s="406" t="s">
        <v>93</v>
      </c>
      <c r="L197" s="407" t="s">
        <v>94</v>
      </c>
      <c r="M197" s="402" t="s">
        <v>94</v>
      </c>
      <c r="N197" s="406" t="s">
        <v>93</v>
      </c>
      <c r="O197" s="190" t="s">
        <v>93</v>
      </c>
      <c r="P197" s="190" t="s">
        <v>94</v>
      </c>
      <c r="Q197" s="190" t="s">
        <v>93</v>
      </c>
      <c r="R197" s="190" t="s">
        <v>93</v>
      </c>
      <c r="S197" s="190" t="s">
        <v>94</v>
      </c>
      <c r="T197" s="407" t="s">
        <v>94</v>
      </c>
    </row>
    <row r="198" spans="1:20" ht="20.100000000000001" customHeight="1" x14ac:dyDescent="0.35">
      <c r="A198" s="110" t="s">
        <v>317</v>
      </c>
      <c r="B198" s="111" t="s">
        <v>319</v>
      </c>
      <c r="C198" s="403" t="s">
        <v>94</v>
      </c>
      <c r="D198" s="409" t="s">
        <v>94</v>
      </c>
      <c r="E198" s="408" t="s">
        <v>94</v>
      </c>
      <c r="F198" s="192" t="s">
        <v>94</v>
      </c>
      <c r="G198" s="192" t="s">
        <v>94</v>
      </c>
      <c r="H198" s="192" t="s">
        <v>93</v>
      </c>
      <c r="I198" s="192" t="s">
        <v>93</v>
      </c>
      <c r="J198" s="409" t="s">
        <v>93</v>
      </c>
      <c r="K198" s="408" t="s">
        <v>93</v>
      </c>
      <c r="L198" s="409" t="s">
        <v>93</v>
      </c>
      <c r="M198" s="404" t="s">
        <v>94</v>
      </c>
      <c r="N198" s="408" t="s">
        <v>93</v>
      </c>
      <c r="O198" s="192" t="s">
        <v>93</v>
      </c>
      <c r="P198" s="192" t="s">
        <v>94</v>
      </c>
      <c r="Q198" s="192" t="s">
        <v>93</v>
      </c>
      <c r="R198" s="192" t="s">
        <v>93</v>
      </c>
      <c r="S198" s="192" t="s">
        <v>93</v>
      </c>
      <c r="T198" s="409" t="s">
        <v>94</v>
      </c>
    </row>
    <row r="199" spans="1:20" ht="20.100000000000001" customHeight="1" x14ac:dyDescent="0.35">
      <c r="A199" s="105" t="s">
        <v>317</v>
      </c>
      <c r="B199" s="106" t="s">
        <v>320</v>
      </c>
      <c r="C199" s="401" t="s">
        <v>94</v>
      </c>
      <c r="D199" s="407" t="s">
        <v>93</v>
      </c>
      <c r="E199" s="406" t="s">
        <v>94</v>
      </c>
      <c r="F199" s="190" t="s">
        <v>94</v>
      </c>
      <c r="G199" s="190" t="s">
        <v>94</v>
      </c>
      <c r="H199" s="190" t="s">
        <v>94</v>
      </c>
      <c r="I199" s="190" t="s">
        <v>94</v>
      </c>
      <c r="J199" s="407" t="s">
        <v>93</v>
      </c>
      <c r="K199" s="406" t="s">
        <v>94</v>
      </c>
      <c r="L199" s="407" t="s">
        <v>94</v>
      </c>
      <c r="M199" s="402" t="s">
        <v>94</v>
      </c>
      <c r="N199" s="406" t="s">
        <v>93</v>
      </c>
      <c r="O199" s="190" t="s">
        <v>93</v>
      </c>
      <c r="P199" s="190" t="s">
        <v>94</v>
      </c>
      <c r="Q199" s="190" t="s">
        <v>93</v>
      </c>
      <c r="R199" s="190" t="s">
        <v>94</v>
      </c>
      <c r="S199" s="190" t="s">
        <v>93</v>
      </c>
      <c r="T199" s="407" t="s">
        <v>94</v>
      </c>
    </row>
    <row r="200" spans="1:20" ht="20.100000000000001" customHeight="1" x14ac:dyDescent="0.35">
      <c r="A200" s="110" t="s">
        <v>317</v>
      </c>
      <c r="B200" s="111" t="s">
        <v>321</v>
      </c>
      <c r="C200" s="403" t="s">
        <v>94</v>
      </c>
      <c r="D200" s="409" t="s">
        <v>94</v>
      </c>
      <c r="E200" s="408" t="s">
        <v>94</v>
      </c>
      <c r="F200" s="192" t="s">
        <v>94</v>
      </c>
      <c r="G200" s="192" t="s">
        <v>94</v>
      </c>
      <c r="H200" s="192" t="s">
        <v>94</v>
      </c>
      <c r="I200" s="192" t="s">
        <v>94</v>
      </c>
      <c r="J200" s="409" t="s">
        <v>93</v>
      </c>
      <c r="K200" s="408" t="s">
        <v>94</v>
      </c>
      <c r="L200" s="409" t="s">
        <v>94</v>
      </c>
      <c r="M200" s="404" t="s">
        <v>94</v>
      </c>
      <c r="N200" s="408" t="s">
        <v>93</v>
      </c>
      <c r="O200" s="192" t="s">
        <v>93</v>
      </c>
      <c r="P200" s="192" t="s">
        <v>93</v>
      </c>
      <c r="Q200" s="192" t="s">
        <v>93</v>
      </c>
      <c r="R200" s="192" t="s">
        <v>93</v>
      </c>
      <c r="S200" s="192" t="s">
        <v>94</v>
      </c>
      <c r="T200" s="409" t="s">
        <v>94</v>
      </c>
    </row>
    <row r="201" spans="1:20" ht="20.100000000000001" customHeight="1" x14ac:dyDescent="0.35">
      <c r="A201" s="105" t="s">
        <v>317</v>
      </c>
      <c r="B201" s="106" t="s">
        <v>322</v>
      </c>
      <c r="C201" s="401" t="s">
        <v>94</v>
      </c>
      <c r="D201" s="407" t="s">
        <v>94</v>
      </c>
      <c r="E201" s="406" t="s">
        <v>94</v>
      </c>
      <c r="F201" s="190" t="s">
        <v>94</v>
      </c>
      <c r="G201" s="190" t="s">
        <v>94</v>
      </c>
      <c r="H201" s="190" t="s">
        <v>94</v>
      </c>
      <c r="I201" s="190" t="s">
        <v>93</v>
      </c>
      <c r="J201" s="407" t="s">
        <v>93</v>
      </c>
      <c r="K201" s="406" t="s">
        <v>94</v>
      </c>
      <c r="L201" s="407" t="s">
        <v>94</v>
      </c>
      <c r="M201" s="402" t="s">
        <v>94</v>
      </c>
      <c r="N201" s="406" t="s">
        <v>93</v>
      </c>
      <c r="O201" s="190" t="s">
        <v>93</v>
      </c>
      <c r="P201" s="190" t="s">
        <v>94</v>
      </c>
      <c r="Q201" s="190" t="s">
        <v>93</v>
      </c>
      <c r="R201" s="190" t="s">
        <v>94</v>
      </c>
      <c r="S201" s="190" t="s">
        <v>93</v>
      </c>
      <c r="T201" s="407" t="s">
        <v>94</v>
      </c>
    </row>
    <row r="202" spans="1:20" ht="20.100000000000001" customHeight="1" x14ac:dyDescent="0.35">
      <c r="A202" s="110" t="s">
        <v>317</v>
      </c>
      <c r="B202" s="111" t="s">
        <v>323</v>
      </c>
      <c r="C202" s="403" t="s">
        <v>94</v>
      </c>
      <c r="D202" s="409" t="s">
        <v>93</v>
      </c>
      <c r="E202" s="408" t="s">
        <v>94</v>
      </c>
      <c r="F202" s="192" t="s">
        <v>94</v>
      </c>
      <c r="G202" s="192" t="s">
        <v>94</v>
      </c>
      <c r="H202" s="192" t="s">
        <v>94</v>
      </c>
      <c r="I202" s="192" t="s">
        <v>94</v>
      </c>
      <c r="J202" s="409" t="s">
        <v>93</v>
      </c>
      <c r="K202" s="408" t="s">
        <v>94</v>
      </c>
      <c r="L202" s="409" t="s">
        <v>94</v>
      </c>
      <c r="M202" s="404" t="s">
        <v>94</v>
      </c>
      <c r="N202" s="408" t="s">
        <v>93</v>
      </c>
      <c r="O202" s="192" t="s">
        <v>93</v>
      </c>
      <c r="P202" s="192" t="s">
        <v>94</v>
      </c>
      <c r="Q202" s="192" t="s">
        <v>93</v>
      </c>
      <c r="R202" s="192" t="s">
        <v>93</v>
      </c>
      <c r="S202" s="192" t="s">
        <v>93</v>
      </c>
      <c r="T202" s="409" t="s">
        <v>94</v>
      </c>
    </row>
    <row r="203" spans="1:20" ht="20.100000000000001" customHeight="1" x14ac:dyDescent="0.35">
      <c r="A203" s="105" t="s">
        <v>317</v>
      </c>
      <c r="B203" s="106" t="s">
        <v>324</v>
      </c>
      <c r="C203" s="401" t="s">
        <v>94</v>
      </c>
      <c r="D203" s="407" t="s">
        <v>93</v>
      </c>
      <c r="E203" s="406" t="s">
        <v>94</v>
      </c>
      <c r="F203" s="190" t="s">
        <v>94</v>
      </c>
      <c r="G203" s="190" t="s">
        <v>94</v>
      </c>
      <c r="H203" s="190" t="s">
        <v>94</v>
      </c>
      <c r="I203" s="190" t="s">
        <v>93</v>
      </c>
      <c r="J203" s="407" t="s">
        <v>93</v>
      </c>
      <c r="K203" s="406" t="s">
        <v>94</v>
      </c>
      <c r="L203" s="407" t="s">
        <v>94</v>
      </c>
      <c r="M203" s="402" t="s">
        <v>94</v>
      </c>
      <c r="N203" s="406" t="s">
        <v>93</v>
      </c>
      <c r="O203" s="190" t="s">
        <v>93</v>
      </c>
      <c r="P203" s="190" t="s">
        <v>94</v>
      </c>
      <c r="Q203" s="190" t="s">
        <v>93</v>
      </c>
      <c r="R203" s="190" t="s">
        <v>93</v>
      </c>
      <c r="S203" s="190" t="s">
        <v>94</v>
      </c>
      <c r="T203" s="407" t="s">
        <v>94</v>
      </c>
    </row>
    <row r="204" spans="1:20" ht="20.100000000000001" customHeight="1" x14ac:dyDescent="0.35">
      <c r="A204" s="110" t="s">
        <v>317</v>
      </c>
      <c r="B204" s="111" t="s">
        <v>325</v>
      </c>
      <c r="C204" s="403" t="s">
        <v>94</v>
      </c>
      <c r="D204" s="409" t="s">
        <v>94</v>
      </c>
      <c r="E204" s="408" t="s">
        <v>94</v>
      </c>
      <c r="F204" s="192" t="s">
        <v>94</v>
      </c>
      <c r="G204" s="192" t="s">
        <v>94</v>
      </c>
      <c r="H204" s="192" t="s">
        <v>94</v>
      </c>
      <c r="I204" s="192" t="s">
        <v>94</v>
      </c>
      <c r="J204" s="409" t="s">
        <v>93</v>
      </c>
      <c r="K204" s="408" t="s">
        <v>94</v>
      </c>
      <c r="L204" s="409" t="s">
        <v>94</v>
      </c>
      <c r="M204" s="404" t="s">
        <v>94</v>
      </c>
      <c r="N204" s="408" t="s">
        <v>93</v>
      </c>
      <c r="O204" s="192" t="s">
        <v>93</v>
      </c>
      <c r="P204" s="192" t="s">
        <v>93</v>
      </c>
      <c r="Q204" s="192" t="s">
        <v>93</v>
      </c>
      <c r="R204" s="192" t="s">
        <v>94</v>
      </c>
      <c r="S204" s="192" t="s">
        <v>94</v>
      </c>
      <c r="T204" s="409" t="s">
        <v>94</v>
      </c>
    </row>
    <row r="205" spans="1:20" ht="20.100000000000001" customHeight="1" x14ac:dyDescent="0.35">
      <c r="A205" s="105" t="s">
        <v>317</v>
      </c>
      <c r="B205" s="106" t="s">
        <v>326</v>
      </c>
      <c r="C205" s="401" t="s">
        <v>94</v>
      </c>
      <c r="D205" s="407" t="s">
        <v>94</v>
      </c>
      <c r="E205" s="406" t="s">
        <v>94</v>
      </c>
      <c r="F205" s="190" t="s">
        <v>94</v>
      </c>
      <c r="G205" s="190" t="s">
        <v>94</v>
      </c>
      <c r="H205" s="190" t="s">
        <v>94</v>
      </c>
      <c r="I205" s="190" t="s">
        <v>93</v>
      </c>
      <c r="J205" s="407" t="s">
        <v>93</v>
      </c>
      <c r="K205" s="406" t="s">
        <v>94</v>
      </c>
      <c r="L205" s="407" t="s">
        <v>94</v>
      </c>
      <c r="M205" s="402" t="s">
        <v>94</v>
      </c>
      <c r="N205" s="406" t="s">
        <v>93</v>
      </c>
      <c r="O205" s="190" t="s">
        <v>93</v>
      </c>
      <c r="P205" s="190" t="s">
        <v>94</v>
      </c>
      <c r="Q205" s="190" t="s">
        <v>93</v>
      </c>
      <c r="R205" s="190" t="s">
        <v>94</v>
      </c>
      <c r="S205" s="190" t="s">
        <v>94</v>
      </c>
      <c r="T205" s="407" t="s">
        <v>94</v>
      </c>
    </row>
    <row r="206" spans="1:20" ht="20.100000000000001" customHeight="1" x14ac:dyDescent="0.35">
      <c r="A206" s="110" t="s">
        <v>317</v>
      </c>
      <c r="B206" s="111" t="s">
        <v>327</v>
      </c>
      <c r="C206" s="403" t="s">
        <v>94</v>
      </c>
      <c r="D206" s="409" t="s">
        <v>94</v>
      </c>
      <c r="E206" s="408" t="s">
        <v>93</v>
      </c>
      <c r="F206" s="192" t="s">
        <v>94</v>
      </c>
      <c r="G206" s="192" t="s">
        <v>93</v>
      </c>
      <c r="H206" s="192" t="s">
        <v>94</v>
      </c>
      <c r="I206" s="192" t="s">
        <v>93</v>
      </c>
      <c r="J206" s="409" t="s">
        <v>93</v>
      </c>
      <c r="K206" s="408" t="s">
        <v>94</v>
      </c>
      <c r="L206" s="409" t="s">
        <v>94</v>
      </c>
      <c r="M206" s="404" t="s">
        <v>94</v>
      </c>
      <c r="N206" s="408" t="s">
        <v>93</v>
      </c>
      <c r="O206" s="192" t="s">
        <v>93</v>
      </c>
      <c r="P206" s="192" t="s">
        <v>93</v>
      </c>
      <c r="Q206" s="192" t="s">
        <v>93</v>
      </c>
      <c r="R206" s="192" t="s">
        <v>93</v>
      </c>
      <c r="S206" s="192" t="s">
        <v>93</v>
      </c>
      <c r="T206" s="409" t="s">
        <v>93</v>
      </c>
    </row>
    <row r="207" spans="1:20" ht="20.100000000000001" customHeight="1" x14ac:dyDescent="0.35">
      <c r="A207" s="105" t="s">
        <v>328</v>
      </c>
      <c r="B207" s="106" t="s">
        <v>329</v>
      </c>
      <c r="C207" s="401" t="s">
        <v>94</v>
      </c>
      <c r="D207" s="407" t="s">
        <v>94</v>
      </c>
      <c r="E207" s="406" t="s">
        <v>94</v>
      </c>
      <c r="F207" s="190" t="s">
        <v>94</v>
      </c>
      <c r="G207" s="190" t="s">
        <v>94</v>
      </c>
      <c r="H207" s="190" t="s">
        <v>94</v>
      </c>
      <c r="I207" s="190" t="s">
        <v>93</v>
      </c>
      <c r="J207" s="407" t="s">
        <v>93</v>
      </c>
      <c r="K207" s="406" t="s">
        <v>93</v>
      </c>
      <c r="L207" s="407" t="s">
        <v>94</v>
      </c>
      <c r="M207" s="402" t="s">
        <v>94</v>
      </c>
      <c r="N207" s="406" t="s">
        <v>93</v>
      </c>
      <c r="O207" s="190" t="s">
        <v>93</v>
      </c>
      <c r="P207" s="190" t="s">
        <v>94</v>
      </c>
      <c r="Q207" s="190" t="s">
        <v>93</v>
      </c>
      <c r="R207" s="190" t="s">
        <v>93</v>
      </c>
      <c r="S207" s="190" t="s">
        <v>93</v>
      </c>
      <c r="T207" s="407" t="s">
        <v>94</v>
      </c>
    </row>
    <row r="208" spans="1:20" ht="20.100000000000001" customHeight="1" x14ac:dyDescent="0.35">
      <c r="A208" s="110" t="s">
        <v>328</v>
      </c>
      <c r="B208" s="111" t="s">
        <v>330</v>
      </c>
      <c r="C208" s="403" t="s">
        <v>94</v>
      </c>
      <c r="D208" s="409" t="s">
        <v>94</v>
      </c>
      <c r="E208" s="408" t="s">
        <v>94</v>
      </c>
      <c r="F208" s="192" t="s">
        <v>94</v>
      </c>
      <c r="G208" s="192" t="s">
        <v>94</v>
      </c>
      <c r="H208" s="192" t="s">
        <v>94</v>
      </c>
      <c r="I208" s="192" t="s">
        <v>94</v>
      </c>
      <c r="J208" s="409" t="s">
        <v>93</v>
      </c>
      <c r="K208" s="408" t="s">
        <v>94</v>
      </c>
      <c r="L208" s="409" t="s">
        <v>94</v>
      </c>
      <c r="M208" s="404" t="s">
        <v>94</v>
      </c>
      <c r="N208" s="408" t="s">
        <v>93</v>
      </c>
      <c r="O208" s="192" t="s">
        <v>93</v>
      </c>
      <c r="P208" s="192" t="s">
        <v>93</v>
      </c>
      <c r="Q208" s="192" t="s">
        <v>93</v>
      </c>
      <c r="R208" s="192" t="s">
        <v>94</v>
      </c>
      <c r="S208" s="192" t="s">
        <v>93</v>
      </c>
      <c r="T208" s="409" t="s">
        <v>94</v>
      </c>
    </row>
    <row r="209" spans="1:20" ht="20.100000000000001" customHeight="1" x14ac:dyDescent="0.35">
      <c r="A209" s="105" t="s">
        <v>328</v>
      </c>
      <c r="B209" s="106" t="s">
        <v>331</v>
      </c>
      <c r="C209" s="401" t="s">
        <v>94</v>
      </c>
      <c r="D209" s="407" t="s">
        <v>94</v>
      </c>
      <c r="E209" s="406" t="s">
        <v>94</v>
      </c>
      <c r="F209" s="190" t="s">
        <v>94</v>
      </c>
      <c r="G209" s="190" t="s">
        <v>94</v>
      </c>
      <c r="H209" s="190" t="s">
        <v>94</v>
      </c>
      <c r="I209" s="190" t="s">
        <v>93</v>
      </c>
      <c r="J209" s="407" t="s">
        <v>93</v>
      </c>
      <c r="K209" s="406" t="s">
        <v>94</v>
      </c>
      <c r="L209" s="407" t="s">
        <v>93</v>
      </c>
      <c r="M209" s="402" t="s">
        <v>94</v>
      </c>
      <c r="N209" s="406" t="s">
        <v>93</v>
      </c>
      <c r="O209" s="190" t="s">
        <v>93</v>
      </c>
      <c r="P209" s="190" t="s">
        <v>94</v>
      </c>
      <c r="Q209" s="190" t="s">
        <v>93</v>
      </c>
      <c r="R209" s="190" t="s">
        <v>93</v>
      </c>
      <c r="S209" s="190" t="s">
        <v>93</v>
      </c>
      <c r="T209" s="407" t="s">
        <v>94</v>
      </c>
    </row>
    <row r="210" spans="1:20" ht="20.100000000000001" customHeight="1" x14ac:dyDescent="0.35">
      <c r="A210" s="110" t="s">
        <v>328</v>
      </c>
      <c r="B210" s="111" t="s">
        <v>332</v>
      </c>
      <c r="C210" s="403" t="s">
        <v>94</v>
      </c>
      <c r="D210" s="409" t="s">
        <v>94</v>
      </c>
      <c r="E210" s="408" t="s">
        <v>94</v>
      </c>
      <c r="F210" s="192" t="s">
        <v>94</v>
      </c>
      <c r="G210" s="192" t="s">
        <v>94</v>
      </c>
      <c r="H210" s="192" t="s">
        <v>94</v>
      </c>
      <c r="I210" s="192" t="s">
        <v>93</v>
      </c>
      <c r="J210" s="409" t="s">
        <v>93</v>
      </c>
      <c r="K210" s="408" t="s">
        <v>93</v>
      </c>
      <c r="L210" s="409" t="s">
        <v>94</v>
      </c>
      <c r="M210" s="404" t="s">
        <v>94</v>
      </c>
      <c r="N210" s="408" t="s">
        <v>93</v>
      </c>
      <c r="O210" s="192" t="s">
        <v>93</v>
      </c>
      <c r="P210" s="192" t="s">
        <v>93</v>
      </c>
      <c r="Q210" s="192" t="s">
        <v>93</v>
      </c>
      <c r="R210" s="192" t="s">
        <v>93</v>
      </c>
      <c r="S210" s="192" t="s">
        <v>93</v>
      </c>
      <c r="T210" s="409" t="s">
        <v>94</v>
      </c>
    </row>
    <row r="211" spans="1:20" ht="20.100000000000001" customHeight="1" x14ac:dyDescent="0.35">
      <c r="A211" s="105" t="s">
        <v>328</v>
      </c>
      <c r="B211" s="106" t="s">
        <v>333</v>
      </c>
      <c r="C211" s="401" t="s">
        <v>94</v>
      </c>
      <c r="D211" s="407" t="s">
        <v>94</v>
      </c>
      <c r="E211" s="406" t="s">
        <v>94</v>
      </c>
      <c r="F211" s="190" t="s">
        <v>94</v>
      </c>
      <c r="G211" s="190" t="s">
        <v>94</v>
      </c>
      <c r="H211" s="190" t="s">
        <v>94</v>
      </c>
      <c r="I211" s="190" t="s">
        <v>93</v>
      </c>
      <c r="J211" s="407" t="s">
        <v>93</v>
      </c>
      <c r="K211" s="406" t="s">
        <v>93</v>
      </c>
      <c r="L211" s="407" t="s">
        <v>93</v>
      </c>
      <c r="M211" s="402" t="s">
        <v>94</v>
      </c>
      <c r="N211" s="406" t="s">
        <v>94</v>
      </c>
      <c r="O211" s="190" t="s">
        <v>93</v>
      </c>
      <c r="P211" s="190" t="s">
        <v>94</v>
      </c>
      <c r="Q211" s="190" t="s">
        <v>93</v>
      </c>
      <c r="R211" s="190" t="s">
        <v>93</v>
      </c>
      <c r="S211" s="190" t="s">
        <v>93</v>
      </c>
      <c r="T211" s="407" t="s">
        <v>94</v>
      </c>
    </row>
    <row r="212" spans="1:20" ht="20.100000000000001" customHeight="1" x14ac:dyDescent="0.35">
      <c r="A212" s="110" t="s">
        <v>328</v>
      </c>
      <c r="B212" s="111" t="s">
        <v>334</v>
      </c>
      <c r="C212" s="403" t="s">
        <v>94</v>
      </c>
      <c r="D212" s="409" t="s">
        <v>93</v>
      </c>
      <c r="E212" s="408" t="s">
        <v>94</v>
      </c>
      <c r="F212" s="192" t="s">
        <v>94</v>
      </c>
      <c r="G212" s="192" t="s">
        <v>94</v>
      </c>
      <c r="H212" s="192" t="s">
        <v>94</v>
      </c>
      <c r="I212" s="192" t="s">
        <v>94</v>
      </c>
      <c r="J212" s="409" t="s">
        <v>94</v>
      </c>
      <c r="K212" s="408" t="s">
        <v>94</v>
      </c>
      <c r="L212" s="409" t="s">
        <v>94</v>
      </c>
      <c r="M212" s="404" t="s">
        <v>94</v>
      </c>
      <c r="N212" s="408" t="s">
        <v>93</v>
      </c>
      <c r="O212" s="192" t="s">
        <v>93</v>
      </c>
      <c r="P212" s="192" t="s">
        <v>94</v>
      </c>
      <c r="Q212" s="192" t="s">
        <v>93</v>
      </c>
      <c r="R212" s="192" t="s">
        <v>94</v>
      </c>
      <c r="S212" s="192" t="s">
        <v>94</v>
      </c>
      <c r="T212" s="409" t="s">
        <v>94</v>
      </c>
    </row>
    <row r="213" spans="1:20" ht="20.100000000000001" customHeight="1" x14ac:dyDescent="0.35">
      <c r="A213" s="105" t="s">
        <v>328</v>
      </c>
      <c r="B213" s="106" t="s">
        <v>335</v>
      </c>
      <c r="C213" s="401" t="s">
        <v>94</v>
      </c>
      <c r="D213" s="407" t="s">
        <v>93</v>
      </c>
      <c r="E213" s="406" t="s">
        <v>94</v>
      </c>
      <c r="F213" s="190" t="s">
        <v>94</v>
      </c>
      <c r="G213" s="190" t="s">
        <v>94</v>
      </c>
      <c r="H213" s="190" t="s">
        <v>94</v>
      </c>
      <c r="I213" s="190" t="s">
        <v>94</v>
      </c>
      <c r="J213" s="407" t="s">
        <v>94</v>
      </c>
      <c r="K213" s="406" t="s">
        <v>94</v>
      </c>
      <c r="L213" s="407" t="s">
        <v>93</v>
      </c>
      <c r="M213" s="402" t="s">
        <v>94</v>
      </c>
      <c r="N213" s="406" t="s">
        <v>94</v>
      </c>
      <c r="O213" s="190" t="s">
        <v>93</v>
      </c>
      <c r="P213" s="190" t="s">
        <v>94</v>
      </c>
      <c r="Q213" s="190" t="s">
        <v>93</v>
      </c>
      <c r="R213" s="190" t="s">
        <v>94</v>
      </c>
      <c r="S213" s="190" t="s">
        <v>94</v>
      </c>
      <c r="T213" s="407" t="s">
        <v>94</v>
      </c>
    </row>
    <row r="214" spans="1:20" ht="20.100000000000001" customHeight="1" x14ac:dyDescent="0.35">
      <c r="A214" s="110" t="s">
        <v>328</v>
      </c>
      <c r="B214" s="111" t="s">
        <v>336</v>
      </c>
      <c r="C214" s="403" t="s">
        <v>94</v>
      </c>
      <c r="D214" s="409" t="s">
        <v>94</v>
      </c>
      <c r="E214" s="408" t="s">
        <v>94</v>
      </c>
      <c r="F214" s="192" t="s">
        <v>94</v>
      </c>
      <c r="G214" s="192" t="s">
        <v>94</v>
      </c>
      <c r="H214" s="192" t="s">
        <v>94</v>
      </c>
      <c r="I214" s="192" t="s">
        <v>93</v>
      </c>
      <c r="J214" s="409" t="s">
        <v>93</v>
      </c>
      <c r="K214" s="408" t="s">
        <v>94</v>
      </c>
      <c r="L214" s="409" t="s">
        <v>94</v>
      </c>
      <c r="M214" s="404" t="s">
        <v>94</v>
      </c>
      <c r="N214" s="408" t="s">
        <v>94</v>
      </c>
      <c r="O214" s="192" t="s">
        <v>94</v>
      </c>
      <c r="P214" s="192" t="s">
        <v>94</v>
      </c>
      <c r="Q214" s="192" t="s">
        <v>94</v>
      </c>
      <c r="R214" s="192" t="s">
        <v>94</v>
      </c>
      <c r="S214" s="192" t="s">
        <v>93</v>
      </c>
      <c r="T214" s="409" t="s">
        <v>94</v>
      </c>
    </row>
    <row r="215" spans="1:20" ht="20.100000000000001" customHeight="1" x14ac:dyDescent="0.35">
      <c r="A215" s="105" t="s">
        <v>328</v>
      </c>
      <c r="B215" s="106" t="s">
        <v>337</v>
      </c>
      <c r="C215" s="401" t="s">
        <v>94</v>
      </c>
      <c r="D215" s="407" t="s">
        <v>94</v>
      </c>
      <c r="E215" s="406" t="s">
        <v>94</v>
      </c>
      <c r="F215" s="190" t="s">
        <v>94</v>
      </c>
      <c r="G215" s="190" t="s">
        <v>94</v>
      </c>
      <c r="H215" s="190" t="s">
        <v>94</v>
      </c>
      <c r="I215" s="190" t="s">
        <v>93</v>
      </c>
      <c r="J215" s="407" t="s">
        <v>93</v>
      </c>
      <c r="K215" s="406" t="s">
        <v>94</v>
      </c>
      <c r="L215" s="407" t="s">
        <v>94</v>
      </c>
      <c r="M215" s="402" t="s">
        <v>94</v>
      </c>
      <c r="N215" s="406" t="s">
        <v>93</v>
      </c>
      <c r="O215" s="190" t="s">
        <v>93</v>
      </c>
      <c r="P215" s="190" t="s">
        <v>94</v>
      </c>
      <c r="Q215" s="190" t="s">
        <v>93</v>
      </c>
      <c r="R215" s="190" t="s">
        <v>93</v>
      </c>
      <c r="S215" s="190" t="s">
        <v>94</v>
      </c>
      <c r="T215" s="407" t="s">
        <v>94</v>
      </c>
    </row>
    <row r="216" spans="1:20" ht="20.100000000000001" customHeight="1" x14ac:dyDescent="0.35">
      <c r="A216" s="110" t="s">
        <v>328</v>
      </c>
      <c r="B216" s="111" t="s">
        <v>338</v>
      </c>
      <c r="C216" s="403" t="s">
        <v>94</v>
      </c>
      <c r="D216" s="409" t="s">
        <v>94</v>
      </c>
      <c r="E216" s="408" t="s">
        <v>94</v>
      </c>
      <c r="F216" s="192" t="s">
        <v>94</v>
      </c>
      <c r="G216" s="192" t="s">
        <v>94</v>
      </c>
      <c r="H216" s="192" t="s">
        <v>94</v>
      </c>
      <c r="I216" s="192" t="s">
        <v>94</v>
      </c>
      <c r="J216" s="409" t="s">
        <v>93</v>
      </c>
      <c r="K216" s="408" t="s">
        <v>94</v>
      </c>
      <c r="L216" s="409" t="s">
        <v>94</v>
      </c>
      <c r="M216" s="404" t="s">
        <v>94</v>
      </c>
      <c r="N216" s="408" t="s">
        <v>93</v>
      </c>
      <c r="O216" s="192" t="s">
        <v>93</v>
      </c>
      <c r="P216" s="192" t="s">
        <v>94</v>
      </c>
      <c r="Q216" s="192" t="s">
        <v>93</v>
      </c>
      <c r="R216" s="192" t="s">
        <v>94</v>
      </c>
      <c r="S216" s="192" t="s">
        <v>94</v>
      </c>
      <c r="T216" s="409" t="s">
        <v>94</v>
      </c>
    </row>
    <row r="217" spans="1:20" ht="20.100000000000001" customHeight="1" x14ac:dyDescent="0.35">
      <c r="A217" s="105" t="s">
        <v>328</v>
      </c>
      <c r="B217" s="106" t="s">
        <v>339</v>
      </c>
      <c r="C217" s="401" t="s">
        <v>94</v>
      </c>
      <c r="D217" s="407" t="s">
        <v>94</v>
      </c>
      <c r="E217" s="406" t="s">
        <v>94</v>
      </c>
      <c r="F217" s="190" t="s">
        <v>94</v>
      </c>
      <c r="G217" s="190" t="s">
        <v>94</v>
      </c>
      <c r="H217" s="190" t="s">
        <v>94</v>
      </c>
      <c r="I217" s="190" t="s">
        <v>94</v>
      </c>
      <c r="J217" s="407" t="s">
        <v>94</v>
      </c>
      <c r="K217" s="406" t="s">
        <v>94</v>
      </c>
      <c r="L217" s="407" t="s">
        <v>94</v>
      </c>
      <c r="M217" s="402" t="s">
        <v>94</v>
      </c>
      <c r="N217" s="406" t="s">
        <v>93</v>
      </c>
      <c r="O217" s="190" t="s">
        <v>93</v>
      </c>
      <c r="P217" s="190" t="s">
        <v>94</v>
      </c>
      <c r="Q217" s="190" t="s">
        <v>93</v>
      </c>
      <c r="R217" s="190" t="s">
        <v>93</v>
      </c>
      <c r="S217" s="190" t="s">
        <v>94</v>
      </c>
      <c r="T217" s="407" t="s">
        <v>94</v>
      </c>
    </row>
    <row r="218" spans="1:20" ht="20.100000000000001" customHeight="1" x14ac:dyDescent="0.35">
      <c r="A218" s="110" t="s">
        <v>328</v>
      </c>
      <c r="B218" s="111" t="s">
        <v>340</v>
      </c>
      <c r="C218" s="403" t="s">
        <v>94</v>
      </c>
      <c r="D218" s="409" t="s">
        <v>94</v>
      </c>
      <c r="E218" s="408" t="s">
        <v>94</v>
      </c>
      <c r="F218" s="192" t="s">
        <v>94</v>
      </c>
      <c r="G218" s="192" t="s">
        <v>94</v>
      </c>
      <c r="H218" s="192" t="s">
        <v>94</v>
      </c>
      <c r="I218" s="192" t="s">
        <v>94</v>
      </c>
      <c r="J218" s="409" t="s">
        <v>93</v>
      </c>
      <c r="K218" s="408" t="s">
        <v>94</v>
      </c>
      <c r="L218" s="409" t="s">
        <v>94</v>
      </c>
      <c r="M218" s="404" t="s">
        <v>94</v>
      </c>
      <c r="N218" s="408" t="s">
        <v>94</v>
      </c>
      <c r="O218" s="192" t="s">
        <v>94</v>
      </c>
      <c r="P218" s="192" t="s">
        <v>94</v>
      </c>
      <c r="Q218" s="192" t="s">
        <v>94</v>
      </c>
      <c r="R218" s="192" t="s">
        <v>94</v>
      </c>
      <c r="S218" s="192" t="s">
        <v>94</v>
      </c>
      <c r="T218" s="409" t="s">
        <v>94</v>
      </c>
    </row>
    <row r="219" spans="1:20" ht="20.100000000000001" customHeight="1" x14ac:dyDescent="0.35">
      <c r="A219" s="105" t="s">
        <v>328</v>
      </c>
      <c r="B219" s="106" t="s">
        <v>341</v>
      </c>
      <c r="C219" s="401" t="s">
        <v>94</v>
      </c>
      <c r="D219" s="407" t="s">
        <v>94</v>
      </c>
      <c r="E219" s="406" t="s">
        <v>94</v>
      </c>
      <c r="F219" s="190" t="s">
        <v>94</v>
      </c>
      <c r="G219" s="190" t="s">
        <v>94</v>
      </c>
      <c r="H219" s="190" t="s">
        <v>94</v>
      </c>
      <c r="I219" s="190" t="s">
        <v>94</v>
      </c>
      <c r="J219" s="407" t="s">
        <v>94</v>
      </c>
      <c r="K219" s="406" t="s">
        <v>94</v>
      </c>
      <c r="L219" s="407" t="s">
        <v>94</v>
      </c>
      <c r="M219" s="402" t="s">
        <v>94</v>
      </c>
      <c r="N219" s="406" t="s">
        <v>94</v>
      </c>
      <c r="O219" s="190" t="s">
        <v>94</v>
      </c>
      <c r="P219" s="190" t="s">
        <v>94</v>
      </c>
      <c r="Q219" s="190" t="s">
        <v>94</v>
      </c>
      <c r="R219" s="190" t="s">
        <v>94</v>
      </c>
      <c r="S219" s="190" t="s">
        <v>94</v>
      </c>
      <c r="T219" s="407" t="s">
        <v>94</v>
      </c>
    </row>
    <row r="220" spans="1:20" ht="20.100000000000001" customHeight="1" x14ac:dyDescent="0.35">
      <c r="A220" s="110" t="s">
        <v>342</v>
      </c>
      <c r="B220" s="111" t="s">
        <v>343</v>
      </c>
      <c r="C220" s="403" t="s">
        <v>94</v>
      </c>
      <c r="D220" s="409" t="s">
        <v>94</v>
      </c>
      <c r="E220" s="408" t="s">
        <v>94</v>
      </c>
      <c r="F220" s="192" t="s">
        <v>94</v>
      </c>
      <c r="G220" s="192" t="s">
        <v>94</v>
      </c>
      <c r="H220" s="192" t="s">
        <v>94</v>
      </c>
      <c r="I220" s="192" t="s">
        <v>94</v>
      </c>
      <c r="J220" s="409" t="s">
        <v>94</v>
      </c>
      <c r="K220" s="408" t="s">
        <v>94</v>
      </c>
      <c r="L220" s="409" t="s">
        <v>94</v>
      </c>
      <c r="M220" s="404" t="s">
        <v>94</v>
      </c>
      <c r="N220" s="408" t="s">
        <v>93</v>
      </c>
      <c r="O220" s="192" t="s">
        <v>93</v>
      </c>
      <c r="P220" s="192" t="s">
        <v>94</v>
      </c>
      <c r="Q220" s="192" t="s">
        <v>93</v>
      </c>
      <c r="R220" s="192" t="s">
        <v>94</v>
      </c>
      <c r="S220" s="192" t="s">
        <v>94</v>
      </c>
      <c r="T220" s="409" t="s">
        <v>94</v>
      </c>
    </row>
    <row r="221" spans="1:20" ht="20.100000000000001" customHeight="1" x14ac:dyDescent="0.35">
      <c r="A221" s="105" t="s">
        <v>344</v>
      </c>
      <c r="B221" s="106" t="s">
        <v>345</v>
      </c>
      <c r="C221" s="401" t="s">
        <v>94</v>
      </c>
      <c r="D221" s="407" t="s">
        <v>93</v>
      </c>
      <c r="E221" s="406" t="s">
        <v>94</v>
      </c>
      <c r="F221" s="190" t="s">
        <v>94</v>
      </c>
      <c r="G221" s="190" t="s">
        <v>94</v>
      </c>
      <c r="H221" s="190" t="s">
        <v>94</v>
      </c>
      <c r="I221" s="190" t="s">
        <v>93</v>
      </c>
      <c r="J221" s="407" t="s">
        <v>94</v>
      </c>
      <c r="K221" s="406" t="s">
        <v>94</v>
      </c>
      <c r="L221" s="407" t="s">
        <v>94</v>
      </c>
      <c r="M221" s="402" t="s">
        <v>94</v>
      </c>
      <c r="N221" s="406" t="s">
        <v>93</v>
      </c>
      <c r="O221" s="190" t="s">
        <v>93</v>
      </c>
      <c r="P221" s="190" t="s">
        <v>94</v>
      </c>
      <c r="Q221" s="190" t="s">
        <v>93</v>
      </c>
      <c r="R221" s="190" t="s">
        <v>94</v>
      </c>
      <c r="S221" s="190" t="s">
        <v>93</v>
      </c>
      <c r="T221" s="407" t="s">
        <v>94</v>
      </c>
    </row>
    <row r="222" spans="1:20" ht="20.100000000000001" customHeight="1" x14ac:dyDescent="0.35">
      <c r="A222" s="110" t="s">
        <v>344</v>
      </c>
      <c r="B222" s="111" t="s">
        <v>346</v>
      </c>
      <c r="C222" s="403" t="s">
        <v>94</v>
      </c>
      <c r="D222" s="409" t="s">
        <v>94</v>
      </c>
      <c r="E222" s="408" t="s">
        <v>94</v>
      </c>
      <c r="F222" s="192" t="s">
        <v>94</v>
      </c>
      <c r="G222" s="192" t="s">
        <v>94</v>
      </c>
      <c r="H222" s="192" t="s">
        <v>93</v>
      </c>
      <c r="I222" s="192" t="s">
        <v>94</v>
      </c>
      <c r="J222" s="409" t="s">
        <v>93</v>
      </c>
      <c r="K222" s="408" t="s">
        <v>94</v>
      </c>
      <c r="L222" s="409" t="s">
        <v>93</v>
      </c>
      <c r="M222" s="404" t="s">
        <v>93</v>
      </c>
      <c r="N222" s="408" t="s">
        <v>93</v>
      </c>
      <c r="O222" s="192" t="s">
        <v>93</v>
      </c>
      <c r="P222" s="192" t="s">
        <v>93</v>
      </c>
      <c r="Q222" s="192" t="s">
        <v>93</v>
      </c>
      <c r="R222" s="192" t="s">
        <v>93</v>
      </c>
      <c r="S222" s="192" t="s">
        <v>93</v>
      </c>
      <c r="T222" s="409" t="s">
        <v>94</v>
      </c>
    </row>
    <row r="223" spans="1:20" ht="20.100000000000001" customHeight="1" x14ac:dyDescent="0.35">
      <c r="A223" s="105" t="s">
        <v>344</v>
      </c>
      <c r="B223" s="106" t="s">
        <v>347</v>
      </c>
      <c r="C223" s="401" t="s">
        <v>94</v>
      </c>
      <c r="D223" s="407" t="s">
        <v>94</v>
      </c>
      <c r="E223" s="406" t="s">
        <v>94</v>
      </c>
      <c r="F223" s="190" t="s">
        <v>94</v>
      </c>
      <c r="G223" s="190" t="s">
        <v>94</v>
      </c>
      <c r="H223" s="190" t="s">
        <v>94</v>
      </c>
      <c r="I223" s="190" t="s">
        <v>94</v>
      </c>
      <c r="J223" s="407" t="s">
        <v>94</v>
      </c>
      <c r="K223" s="406" t="s">
        <v>94</v>
      </c>
      <c r="L223" s="407" t="s">
        <v>94</v>
      </c>
      <c r="M223" s="402" t="s">
        <v>94</v>
      </c>
      <c r="N223" s="406" t="s">
        <v>94</v>
      </c>
      <c r="O223" s="190" t="s">
        <v>94</v>
      </c>
      <c r="P223" s="190" t="s">
        <v>94</v>
      </c>
      <c r="Q223" s="190" t="s">
        <v>94</v>
      </c>
      <c r="R223" s="190" t="s">
        <v>94</v>
      </c>
      <c r="S223" s="190" t="s">
        <v>94</v>
      </c>
      <c r="T223" s="407" t="s">
        <v>94</v>
      </c>
    </row>
    <row r="224" spans="1:20" ht="20.100000000000001" customHeight="1" x14ac:dyDescent="0.35">
      <c r="A224" s="110" t="s">
        <v>344</v>
      </c>
      <c r="B224" s="111" t="s">
        <v>348</v>
      </c>
      <c r="C224" s="403" t="s">
        <v>94</v>
      </c>
      <c r="D224" s="409" t="s">
        <v>94</v>
      </c>
      <c r="E224" s="408" t="s">
        <v>94</v>
      </c>
      <c r="F224" s="192" t="s">
        <v>94</v>
      </c>
      <c r="G224" s="192" t="s">
        <v>94</v>
      </c>
      <c r="H224" s="192" t="s">
        <v>94</v>
      </c>
      <c r="I224" s="192" t="s">
        <v>93</v>
      </c>
      <c r="J224" s="409" t="s">
        <v>93</v>
      </c>
      <c r="K224" s="408" t="s">
        <v>93</v>
      </c>
      <c r="L224" s="409" t="s">
        <v>94</v>
      </c>
      <c r="M224" s="404" t="s">
        <v>94</v>
      </c>
      <c r="N224" s="408" t="s">
        <v>93</v>
      </c>
      <c r="O224" s="192" t="s">
        <v>93</v>
      </c>
      <c r="P224" s="192" t="s">
        <v>94</v>
      </c>
      <c r="Q224" s="192" t="s">
        <v>93</v>
      </c>
      <c r="R224" s="192" t="s">
        <v>94</v>
      </c>
      <c r="S224" s="192" t="s">
        <v>93</v>
      </c>
      <c r="T224" s="409" t="s">
        <v>94</v>
      </c>
    </row>
    <row r="225" spans="1:20" ht="20.100000000000001" customHeight="1" x14ac:dyDescent="0.35">
      <c r="A225" s="105" t="s">
        <v>344</v>
      </c>
      <c r="B225" s="106" t="s">
        <v>349</v>
      </c>
      <c r="C225" s="401" t="s">
        <v>94</v>
      </c>
      <c r="D225" s="407" t="s">
        <v>94</v>
      </c>
      <c r="E225" s="406" t="s">
        <v>94</v>
      </c>
      <c r="F225" s="190" t="s">
        <v>94</v>
      </c>
      <c r="G225" s="190" t="s">
        <v>94</v>
      </c>
      <c r="H225" s="190" t="s">
        <v>94</v>
      </c>
      <c r="I225" s="190" t="s">
        <v>93</v>
      </c>
      <c r="J225" s="407" t="s">
        <v>93</v>
      </c>
      <c r="K225" s="406" t="s">
        <v>94</v>
      </c>
      <c r="L225" s="407" t="s">
        <v>94</v>
      </c>
      <c r="M225" s="402" t="s">
        <v>94</v>
      </c>
      <c r="N225" s="406" t="s">
        <v>93</v>
      </c>
      <c r="O225" s="190" t="s">
        <v>93</v>
      </c>
      <c r="P225" s="190" t="s">
        <v>94</v>
      </c>
      <c r="Q225" s="190" t="s">
        <v>94</v>
      </c>
      <c r="R225" s="190" t="s">
        <v>94</v>
      </c>
      <c r="S225" s="190" t="s">
        <v>93</v>
      </c>
      <c r="T225" s="407" t="s">
        <v>94</v>
      </c>
    </row>
    <row r="226" spans="1:20" ht="20.100000000000001" customHeight="1" x14ac:dyDescent="0.35">
      <c r="A226" s="110" t="s">
        <v>344</v>
      </c>
      <c r="B226" s="111" t="s">
        <v>350</v>
      </c>
      <c r="C226" s="403" t="s">
        <v>94</v>
      </c>
      <c r="D226" s="409" t="s">
        <v>94</v>
      </c>
      <c r="E226" s="408" t="s">
        <v>94</v>
      </c>
      <c r="F226" s="192" t="s">
        <v>94</v>
      </c>
      <c r="G226" s="192" t="s">
        <v>94</v>
      </c>
      <c r="H226" s="192" t="s">
        <v>94</v>
      </c>
      <c r="I226" s="192" t="s">
        <v>94</v>
      </c>
      <c r="J226" s="409" t="s">
        <v>94</v>
      </c>
      <c r="K226" s="408" t="s">
        <v>94</v>
      </c>
      <c r="L226" s="409" t="s">
        <v>94</v>
      </c>
      <c r="M226" s="404" t="s">
        <v>94</v>
      </c>
      <c r="N226" s="408" t="s">
        <v>93</v>
      </c>
      <c r="O226" s="192" t="s">
        <v>93</v>
      </c>
      <c r="P226" s="192" t="s">
        <v>94</v>
      </c>
      <c r="Q226" s="192" t="s">
        <v>93</v>
      </c>
      <c r="R226" s="192" t="s">
        <v>93</v>
      </c>
      <c r="S226" s="192" t="s">
        <v>94</v>
      </c>
      <c r="T226" s="409" t="s">
        <v>94</v>
      </c>
    </row>
    <row r="227" spans="1:20" ht="20.100000000000001" customHeight="1" x14ac:dyDescent="0.35">
      <c r="A227" s="105" t="s">
        <v>344</v>
      </c>
      <c r="B227" s="106" t="s">
        <v>351</v>
      </c>
      <c r="C227" s="401" t="s">
        <v>94</v>
      </c>
      <c r="D227" s="407" t="s">
        <v>94</v>
      </c>
      <c r="E227" s="406" t="s">
        <v>94</v>
      </c>
      <c r="F227" s="190" t="s">
        <v>94</v>
      </c>
      <c r="G227" s="190" t="s">
        <v>94</v>
      </c>
      <c r="H227" s="190" t="s">
        <v>94</v>
      </c>
      <c r="I227" s="190" t="s">
        <v>93</v>
      </c>
      <c r="J227" s="407" t="s">
        <v>94</v>
      </c>
      <c r="K227" s="406" t="s">
        <v>93</v>
      </c>
      <c r="L227" s="407" t="s">
        <v>94</v>
      </c>
      <c r="M227" s="402" t="s">
        <v>94</v>
      </c>
      <c r="N227" s="406" t="s">
        <v>94</v>
      </c>
      <c r="O227" s="190" t="s">
        <v>93</v>
      </c>
      <c r="P227" s="190" t="s">
        <v>94</v>
      </c>
      <c r="Q227" s="190" t="s">
        <v>93</v>
      </c>
      <c r="R227" s="190" t="s">
        <v>94</v>
      </c>
      <c r="S227" s="190" t="s">
        <v>93</v>
      </c>
      <c r="T227" s="407" t="s">
        <v>94</v>
      </c>
    </row>
    <row r="228" spans="1:20" ht="20.100000000000001" customHeight="1" x14ac:dyDescent="0.35">
      <c r="A228" s="110" t="s">
        <v>344</v>
      </c>
      <c r="B228" s="111" t="s">
        <v>352</v>
      </c>
      <c r="C228" s="403" t="s">
        <v>94</v>
      </c>
      <c r="D228" s="409" t="s">
        <v>93</v>
      </c>
      <c r="E228" s="408" t="s">
        <v>94</v>
      </c>
      <c r="F228" s="192" t="s">
        <v>93</v>
      </c>
      <c r="G228" s="192" t="s">
        <v>93</v>
      </c>
      <c r="H228" s="192" t="s">
        <v>93</v>
      </c>
      <c r="I228" s="192" t="s">
        <v>93</v>
      </c>
      <c r="J228" s="409" t="s">
        <v>93</v>
      </c>
      <c r="K228" s="408" t="s">
        <v>94</v>
      </c>
      <c r="L228" s="409" t="s">
        <v>94</v>
      </c>
      <c r="M228" s="404" t="s">
        <v>94</v>
      </c>
      <c r="N228" s="408" t="s">
        <v>93</v>
      </c>
      <c r="O228" s="192" t="s">
        <v>93</v>
      </c>
      <c r="P228" s="192" t="s">
        <v>93</v>
      </c>
      <c r="Q228" s="192" t="s">
        <v>93</v>
      </c>
      <c r="R228" s="192" t="s">
        <v>93</v>
      </c>
      <c r="S228" s="192" t="s">
        <v>93</v>
      </c>
      <c r="T228" s="409" t="s">
        <v>94</v>
      </c>
    </row>
    <row r="229" spans="1:20" ht="20.100000000000001" customHeight="1" x14ac:dyDescent="0.35">
      <c r="A229" s="105" t="s">
        <v>344</v>
      </c>
      <c r="B229" s="106" t="s">
        <v>353</v>
      </c>
      <c r="C229" s="401" t="s">
        <v>94</v>
      </c>
      <c r="D229" s="407" t="s">
        <v>94</v>
      </c>
      <c r="E229" s="406" t="s">
        <v>94</v>
      </c>
      <c r="F229" s="190" t="s">
        <v>94</v>
      </c>
      <c r="G229" s="190" t="s">
        <v>94</v>
      </c>
      <c r="H229" s="190" t="s">
        <v>94</v>
      </c>
      <c r="I229" s="190" t="s">
        <v>94</v>
      </c>
      <c r="J229" s="407" t="s">
        <v>93</v>
      </c>
      <c r="K229" s="406" t="s">
        <v>94</v>
      </c>
      <c r="L229" s="407" t="s">
        <v>94</v>
      </c>
      <c r="M229" s="402" t="s">
        <v>94</v>
      </c>
      <c r="N229" s="406" t="s">
        <v>93</v>
      </c>
      <c r="O229" s="190" t="s">
        <v>93</v>
      </c>
      <c r="P229" s="190" t="s">
        <v>94</v>
      </c>
      <c r="Q229" s="190" t="s">
        <v>93</v>
      </c>
      <c r="R229" s="190" t="s">
        <v>94</v>
      </c>
      <c r="S229" s="190" t="s">
        <v>94</v>
      </c>
      <c r="T229" s="407" t="s">
        <v>94</v>
      </c>
    </row>
    <row r="230" spans="1:20" ht="20.100000000000001" customHeight="1" x14ac:dyDescent="0.35">
      <c r="A230" s="110" t="s">
        <v>344</v>
      </c>
      <c r="B230" s="111" t="s">
        <v>354</v>
      </c>
      <c r="C230" s="403" t="s">
        <v>94</v>
      </c>
      <c r="D230" s="409" t="s">
        <v>94</v>
      </c>
      <c r="E230" s="408" t="s">
        <v>94</v>
      </c>
      <c r="F230" s="192" t="s">
        <v>94</v>
      </c>
      <c r="G230" s="192" t="s">
        <v>94</v>
      </c>
      <c r="H230" s="192" t="s">
        <v>94</v>
      </c>
      <c r="I230" s="192" t="s">
        <v>93</v>
      </c>
      <c r="J230" s="409" t="s">
        <v>93</v>
      </c>
      <c r="K230" s="408" t="s">
        <v>94</v>
      </c>
      <c r="L230" s="409" t="s">
        <v>94</v>
      </c>
      <c r="M230" s="404" t="s">
        <v>94</v>
      </c>
      <c r="N230" s="408" t="s">
        <v>93</v>
      </c>
      <c r="O230" s="192" t="s">
        <v>93</v>
      </c>
      <c r="P230" s="192" t="s">
        <v>93</v>
      </c>
      <c r="Q230" s="192" t="s">
        <v>93</v>
      </c>
      <c r="R230" s="192" t="s">
        <v>94</v>
      </c>
      <c r="S230" s="192" t="s">
        <v>94</v>
      </c>
      <c r="T230" s="409" t="s">
        <v>93</v>
      </c>
    </row>
    <row r="231" spans="1:20" ht="20.100000000000001" customHeight="1" x14ac:dyDescent="0.35">
      <c r="A231" s="105" t="s">
        <v>344</v>
      </c>
      <c r="B231" s="106" t="s">
        <v>355</v>
      </c>
      <c r="C231" s="401" t="s">
        <v>94</v>
      </c>
      <c r="D231" s="407" t="s">
        <v>94</v>
      </c>
      <c r="E231" s="406" t="s">
        <v>94</v>
      </c>
      <c r="F231" s="190" t="s">
        <v>94</v>
      </c>
      <c r="G231" s="190" t="s">
        <v>94</v>
      </c>
      <c r="H231" s="190" t="s">
        <v>94</v>
      </c>
      <c r="I231" s="190" t="s">
        <v>94</v>
      </c>
      <c r="J231" s="407" t="s">
        <v>93</v>
      </c>
      <c r="K231" s="406" t="s">
        <v>94</v>
      </c>
      <c r="L231" s="407" t="s">
        <v>94</v>
      </c>
      <c r="M231" s="402" t="s">
        <v>94</v>
      </c>
      <c r="N231" s="406" t="s">
        <v>93</v>
      </c>
      <c r="O231" s="190" t="s">
        <v>93</v>
      </c>
      <c r="P231" s="190" t="s">
        <v>93</v>
      </c>
      <c r="Q231" s="190" t="s">
        <v>93</v>
      </c>
      <c r="R231" s="190" t="s">
        <v>94</v>
      </c>
      <c r="S231" s="190" t="s">
        <v>93</v>
      </c>
      <c r="T231" s="407" t="s">
        <v>94</v>
      </c>
    </row>
    <row r="232" spans="1:20" ht="20.100000000000001" customHeight="1" x14ac:dyDescent="0.35">
      <c r="A232" s="110" t="s">
        <v>344</v>
      </c>
      <c r="B232" s="111" t="s">
        <v>356</v>
      </c>
      <c r="C232" s="403" t="s">
        <v>94</v>
      </c>
      <c r="D232" s="409" t="s">
        <v>94</v>
      </c>
      <c r="E232" s="408" t="s">
        <v>94</v>
      </c>
      <c r="F232" s="192" t="s">
        <v>94</v>
      </c>
      <c r="G232" s="192" t="s">
        <v>94</v>
      </c>
      <c r="H232" s="192" t="s">
        <v>94</v>
      </c>
      <c r="I232" s="192" t="s">
        <v>93</v>
      </c>
      <c r="J232" s="409" t="s">
        <v>93</v>
      </c>
      <c r="K232" s="408" t="s">
        <v>93</v>
      </c>
      <c r="L232" s="409" t="s">
        <v>94</v>
      </c>
      <c r="M232" s="404" t="s">
        <v>94</v>
      </c>
      <c r="N232" s="408" t="s">
        <v>93</v>
      </c>
      <c r="O232" s="192" t="s">
        <v>93</v>
      </c>
      <c r="P232" s="192" t="s">
        <v>94</v>
      </c>
      <c r="Q232" s="192" t="s">
        <v>93</v>
      </c>
      <c r="R232" s="192" t="s">
        <v>93</v>
      </c>
      <c r="S232" s="192" t="s">
        <v>94</v>
      </c>
      <c r="T232" s="409" t="s">
        <v>94</v>
      </c>
    </row>
    <row r="233" spans="1:20" ht="20.100000000000001" customHeight="1" x14ac:dyDescent="0.35">
      <c r="A233" s="105" t="s">
        <v>344</v>
      </c>
      <c r="B233" s="106" t="s">
        <v>357</v>
      </c>
      <c r="C233" s="401" t="s">
        <v>94</v>
      </c>
      <c r="D233" s="407" t="s">
        <v>94</v>
      </c>
      <c r="E233" s="406" t="s">
        <v>94</v>
      </c>
      <c r="F233" s="190" t="s">
        <v>94</v>
      </c>
      <c r="G233" s="190" t="s">
        <v>94</v>
      </c>
      <c r="H233" s="190" t="s">
        <v>94</v>
      </c>
      <c r="I233" s="190" t="s">
        <v>93</v>
      </c>
      <c r="J233" s="407" t="s">
        <v>93</v>
      </c>
      <c r="K233" s="406" t="s">
        <v>93</v>
      </c>
      <c r="L233" s="407" t="s">
        <v>94</v>
      </c>
      <c r="M233" s="402" t="s">
        <v>94</v>
      </c>
      <c r="N233" s="406" t="s">
        <v>94</v>
      </c>
      <c r="O233" s="190" t="s">
        <v>93</v>
      </c>
      <c r="P233" s="190" t="s">
        <v>94</v>
      </c>
      <c r="Q233" s="190" t="s">
        <v>93</v>
      </c>
      <c r="R233" s="190" t="s">
        <v>93</v>
      </c>
      <c r="S233" s="190" t="s">
        <v>94</v>
      </c>
      <c r="T233" s="407" t="s">
        <v>94</v>
      </c>
    </row>
    <row r="234" spans="1:20" ht="20.100000000000001" customHeight="1" x14ac:dyDescent="0.35">
      <c r="A234" s="110" t="s">
        <v>358</v>
      </c>
      <c r="B234" s="111" t="s">
        <v>359</v>
      </c>
      <c r="C234" s="403" t="s">
        <v>94</v>
      </c>
      <c r="D234" s="409" t="s">
        <v>93</v>
      </c>
      <c r="E234" s="408" t="s">
        <v>94</v>
      </c>
      <c r="F234" s="192" t="s">
        <v>94</v>
      </c>
      <c r="G234" s="192" t="s">
        <v>94</v>
      </c>
      <c r="H234" s="192" t="s">
        <v>94</v>
      </c>
      <c r="I234" s="192" t="s">
        <v>94</v>
      </c>
      <c r="J234" s="409" t="s">
        <v>93</v>
      </c>
      <c r="K234" s="408" t="s">
        <v>94</v>
      </c>
      <c r="L234" s="409" t="s">
        <v>94</v>
      </c>
      <c r="M234" s="404" t="s">
        <v>94</v>
      </c>
      <c r="N234" s="408" t="s">
        <v>93</v>
      </c>
      <c r="O234" s="192" t="s">
        <v>93</v>
      </c>
      <c r="P234" s="192" t="s">
        <v>94</v>
      </c>
      <c r="Q234" s="192" t="s">
        <v>93</v>
      </c>
      <c r="R234" s="192" t="s">
        <v>94</v>
      </c>
      <c r="S234" s="192" t="s">
        <v>94</v>
      </c>
      <c r="T234" s="409" t="s">
        <v>94</v>
      </c>
    </row>
    <row r="235" spans="1:20" ht="20.100000000000001" customHeight="1" x14ac:dyDescent="0.35">
      <c r="A235" s="105" t="s">
        <v>358</v>
      </c>
      <c r="B235" s="106" t="s">
        <v>360</v>
      </c>
      <c r="C235" s="401" t="s">
        <v>94</v>
      </c>
      <c r="D235" s="407" t="s">
        <v>93</v>
      </c>
      <c r="E235" s="406" t="s">
        <v>94</v>
      </c>
      <c r="F235" s="190" t="s">
        <v>94</v>
      </c>
      <c r="G235" s="190" t="s">
        <v>94</v>
      </c>
      <c r="H235" s="190" t="s">
        <v>93</v>
      </c>
      <c r="I235" s="190" t="s">
        <v>94</v>
      </c>
      <c r="J235" s="407" t="s">
        <v>93</v>
      </c>
      <c r="K235" s="406" t="s">
        <v>93</v>
      </c>
      <c r="L235" s="407" t="s">
        <v>93</v>
      </c>
      <c r="M235" s="402" t="s">
        <v>94</v>
      </c>
      <c r="N235" s="406" t="s">
        <v>93</v>
      </c>
      <c r="O235" s="190" t="s">
        <v>93</v>
      </c>
      <c r="P235" s="190" t="s">
        <v>93</v>
      </c>
      <c r="Q235" s="190" t="s">
        <v>93</v>
      </c>
      <c r="R235" s="190" t="s">
        <v>93</v>
      </c>
      <c r="S235" s="190" t="s">
        <v>93</v>
      </c>
      <c r="T235" s="407" t="s">
        <v>94</v>
      </c>
    </row>
    <row r="236" spans="1:20" ht="20.100000000000001" customHeight="1" x14ac:dyDescent="0.35">
      <c r="A236" s="110" t="s">
        <v>358</v>
      </c>
      <c r="B236" s="111" t="s">
        <v>361</v>
      </c>
      <c r="C236" s="403" t="s">
        <v>93</v>
      </c>
      <c r="D236" s="409" t="s">
        <v>93</v>
      </c>
      <c r="E236" s="408" t="s">
        <v>94</v>
      </c>
      <c r="F236" s="192" t="s">
        <v>94</v>
      </c>
      <c r="G236" s="192" t="s">
        <v>93</v>
      </c>
      <c r="H236" s="192" t="s">
        <v>94</v>
      </c>
      <c r="I236" s="192" t="s">
        <v>94</v>
      </c>
      <c r="J236" s="409" t="s">
        <v>94</v>
      </c>
      <c r="K236" s="408" t="s">
        <v>94</v>
      </c>
      <c r="L236" s="409" t="s">
        <v>94</v>
      </c>
      <c r="M236" s="404" t="s">
        <v>94</v>
      </c>
      <c r="N236" s="408" t="s">
        <v>93</v>
      </c>
      <c r="O236" s="192" t="s">
        <v>93</v>
      </c>
      <c r="P236" s="192" t="s">
        <v>94</v>
      </c>
      <c r="Q236" s="192" t="s">
        <v>93</v>
      </c>
      <c r="R236" s="192" t="s">
        <v>94</v>
      </c>
      <c r="S236" s="192" t="s">
        <v>94</v>
      </c>
      <c r="T236" s="409" t="s">
        <v>93</v>
      </c>
    </row>
    <row r="237" spans="1:20" ht="20.100000000000001" customHeight="1" x14ac:dyDescent="0.35">
      <c r="A237" s="105" t="s">
        <v>362</v>
      </c>
      <c r="B237" s="106" t="s">
        <v>363</v>
      </c>
      <c r="C237" s="401" t="s">
        <v>94</v>
      </c>
      <c r="D237" s="407" t="s">
        <v>94</v>
      </c>
      <c r="E237" s="406" t="s">
        <v>94</v>
      </c>
      <c r="F237" s="190" t="s">
        <v>94</v>
      </c>
      <c r="G237" s="190" t="s">
        <v>94</v>
      </c>
      <c r="H237" s="190" t="s">
        <v>94</v>
      </c>
      <c r="I237" s="190" t="s">
        <v>93</v>
      </c>
      <c r="J237" s="407" t="s">
        <v>93</v>
      </c>
      <c r="K237" s="406" t="s">
        <v>93</v>
      </c>
      <c r="L237" s="407" t="s">
        <v>94</v>
      </c>
      <c r="M237" s="402" t="s">
        <v>94</v>
      </c>
      <c r="N237" s="406" t="s">
        <v>93</v>
      </c>
      <c r="O237" s="190" t="s">
        <v>93</v>
      </c>
      <c r="P237" s="190" t="s">
        <v>94</v>
      </c>
      <c r="Q237" s="190" t="s">
        <v>93</v>
      </c>
      <c r="R237" s="190" t="s">
        <v>93</v>
      </c>
      <c r="S237" s="190" t="s">
        <v>93</v>
      </c>
      <c r="T237" s="407" t="s">
        <v>94</v>
      </c>
    </row>
    <row r="238" spans="1:20" ht="20.100000000000001" customHeight="1" x14ac:dyDescent="0.35">
      <c r="A238" s="110" t="s">
        <v>362</v>
      </c>
      <c r="B238" s="111" t="s">
        <v>364</v>
      </c>
      <c r="C238" s="403" t="s">
        <v>94</v>
      </c>
      <c r="D238" s="409" t="s">
        <v>93</v>
      </c>
      <c r="E238" s="408" t="s">
        <v>94</v>
      </c>
      <c r="F238" s="192" t="s">
        <v>94</v>
      </c>
      <c r="G238" s="192" t="s">
        <v>94</v>
      </c>
      <c r="H238" s="192" t="s">
        <v>94</v>
      </c>
      <c r="I238" s="192" t="s">
        <v>93</v>
      </c>
      <c r="J238" s="409" t="s">
        <v>93</v>
      </c>
      <c r="K238" s="408" t="s">
        <v>94</v>
      </c>
      <c r="L238" s="409" t="s">
        <v>94</v>
      </c>
      <c r="M238" s="404" t="s">
        <v>94</v>
      </c>
      <c r="N238" s="408" t="s">
        <v>94</v>
      </c>
      <c r="O238" s="192" t="s">
        <v>93</v>
      </c>
      <c r="P238" s="192" t="s">
        <v>93</v>
      </c>
      <c r="Q238" s="192" t="s">
        <v>93</v>
      </c>
      <c r="R238" s="192" t="s">
        <v>94</v>
      </c>
      <c r="S238" s="192" t="s">
        <v>93</v>
      </c>
      <c r="T238" s="409" t="s">
        <v>94</v>
      </c>
    </row>
    <row r="239" spans="1:20" ht="20.100000000000001" customHeight="1" x14ac:dyDescent="0.35">
      <c r="A239" s="105" t="s">
        <v>362</v>
      </c>
      <c r="B239" s="106" t="s">
        <v>365</v>
      </c>
      <c r="C239" s="401" t="s">
        <v>94</v>
      </c>
      <c r="D239" s="407" t="s">
        <v>94</v>
      </c>
      <c r="E239" s="406" t="s">
        <v>94</v>
      </c>
      <c r="F239" s="190" t="s">
        <v>94</v>
      </c>
      <c r="G239" s="190" t="s">
        <v>94</v>
      </c>
      <c r="H239" s="190" t="s">
        <v>94</v>
      </c>
      <c r="I239" s="190" t="s">
        <v>93</v>
      </c>
      <c r="J239" s="407" t="s">
        <v>93</v>
      </c>
      <c r="K239" s="406" t="s">
        <v>94</v>
      </c>
      <c r="L239" s="407" t="s">
        <v>94</v>
      </c>
      <c r="M239" s="402" t="s">
        <v>94</v>
      </c>
      <c r="N239" s="406" t="s">
        <v>93</v>
      </c>
      <c r="O239" s="190" t="s">
        <v>93</v>
      </c>
      <c r="P239" s="190" t="s">
        <v>94</v>
      </c>
      <c r="Q239" s="190" t="s">
        <v>93</v>
      </c>
      <c r="R239" s="190" t="s">
        <v>93</v>
      </c>
      <c r="S239" s="190" t="s">
        <v>93</v>
      </c>
      <c r="T239" s="407" t="s">
        <v>94</v>
      </c>
    </row>
    <row r="240" spans="1:20" ht="20.100000000000001" customHeight="1" x14ac:dyDescent="0.35">
      <c r="A240" s="110" t="s">
        <v>362</v>
      </c>
      <c r="B240" s="111" t="s">
        <v>366</v>
      </c>
      <c r="C240" s="403" t="s">
        <v>94</v>
      </c>
      <c r="D240" s="409" t="s">
        <v>93</v>
      </c>
      <c r="E240" s="408" t="s">
        <v>94</v>
      </c>
      <c r="F240" s="192" t="s">
        <v>94</v>
      </c>
      <c r="G240" s="192" t="s">
        <v>94</v>
      </c>
      <c r="H240" s="192" t="s">
        <v>94</v>
      </c>
      <c r="I240" s="192" t="s">
        <v>93</v>
      </c>
      <c r="J240" s="409" t="s">
        <v>93</v>
      </c>
      <c r="K240" s="408" t="s">
        <v>94</v>
      </c>
      <c r="L240" s="409" t="s">
        <v>94</v>
      </c>
      <c r="M240" s="404" t="s">
        <v>94</v>
      </c>
      <c r="N240" s="408" t="s">
        <v>93</v>
      </c>
      <c r="O240" s="192" t="s">
        <v>93</v>
      </c>
      <c r="P240" s="192" t="s">
        <v>94</v>
      </c>
      <c r="Q240" s="192" t="s">
        <v>93</v>
      </c>
      <c r="R240" s="192" t="s">
        <v>93</v>
      </c>
      <c r="S240" s="192" t="s">
        <v>93</v>
      </c>
      <c r="T240" s="409" t="s">
        <v>94</v>
      </c>
    </row>
    <row r="241" spans="1:20" ht="20.100000000000001" customHeight="1" x14ac:dyDescent="0.35">
      <c r="A241" s="105" t="s">
        <v>362</v>
      </c>
      <c r="B241" s="106" t="s">
        <v>367</v>
      </c>
      <c r="C241" s="401" t="s">
        <v>94</v>
      </c>
      <c r="D241" s="407" t="s">
        <v>94</v>
      </c>
      <c r="E241" s="406" t="s">
        <v>94</v>
      </c>
      <c r="F241" s="190" t="s">
        <v>94</v>
      </c>
      <c r="G241" s="190" t="s">
        <v>94</v>
      </c>
      <c r="H241" s="190" t="s">
        <v>94</v>
      </c>
      <c r="I241" s="190" t="s">
        <v>93</v>
      </c>
      <c r="J241" s="407" t="s">
        <v>93</v>
      </c>
      <c r="K241" s="406" t="s">
        <v>94</v>
      </c>
      <c r="L241" s="407" t="s">
        <v>94</v>
      </c>
      <c r="M241" s="402" t="s">
        <v>94</v>
      </c>
      <c r="N241" s="406" t="s">
        <v>93</v>
      </c>
      <c r="O241" s="190" t="s">
        <v>93</v>
      </c>
      <c r="P241" s="190" t="s">
        <v>93</v>
      </c>
      <c r="Q241" s="190" t="s">
        <v>93</v>
      </c>
      <c r="R241" s="190" t="s">
        <v>93</v>
      </c>
      <c r="S241" s="190" t="s">
        <v>94</v>
      </c>
      <c r="T241" s="407" t="s">
        <v>94</v>
      </c>
    </row>
    <row r="242" spans="1:20" ht="20.100000000000001" customHeight="1" x14ac:dyDescent="0.35">
      <c r="A242" s="110" t="s">
        <v>368</v>
      </c>
      <c r="B242" s="111" t="s">
        <v>369</v>
      </c>
      <c r="C242" s="403" t="s">
        <v>94</v>
      </c>
      <c r="D242" s="409" t="s">
        <v>94</v>
      </c>
      <c r="E242" s="408" t="s">
        <v>94</v>
      </c>
      <c r="F242" s="192" t="s">
        <v>94</v>
      </c>
      <c r="G242" s="192" t="s">
        <v>94</v>
      </c>
      <c r="H242" s="192" t="s">
        <v>94</v>
      </c>
      <c r="I242" s="192" t="s">
        <v>94</v>
      </c>
      <c r="J242" s="409" t="s">
        <v>94</v>
      </c>
      <c r="K242" s="408" t="s">
        <v>94</v>
      </c>
      <c r="L242" s="409" t="s">
        <v>94</v>
      </c>
      <c r="M242" s="404" t="s">
        <v>94</v>
      </c>
      <c r="N242" s="408" t="s">
        <v>93</v>
      </c>
      <c r="O242" s="192" t="s">
        <v>93</v>
      </c>
      <c r="P242" s="192" t="s">
        <v>94</v>
      </c>
      <c r="Q242" s="192" t="s">
        <v>93</v>
      </c>
      <c r="R242" s="192" t="s">
        <v>93</v>
      </c>
      <c r="S242" s="192" t="s">
        <v>94</v>
      </c>
      <c r="T242" s="409" t="s">
        <v>94</v>
      </c>
    </row>
    <row r="243" spans="1:20" ht="20.100000000000001" customHeight="1" x14ac:dyDescent="0.35">
      <c r="A243" s="105" t="s">
        <v>368</v>
      </c>
      <c r="B243" s="106" t="s">
        <v>370</v>
      </c>
      <c r="C243" s="401" t="s">
        <v>94</v>
      </c>
      <c r="D243" s="407" t="s">
        <v>94</v>
      </c>
      <c r="E243" s="406" t="s">
        <v>94</v>
      </c>
      <c r="F243" s="190" t="s">
        <v>94</v>
      </c>
      <c r="G243" s="190" t="s">
        <v>94</v>
      </c>
      <c r="H243" s="190" t="s">
        <v>94</v>
      </c>
      <c r="I243" s="190" t="s">
        <v>94</v>
      </c>
      <c r="J243" s="407" t="s">
        <v>94</v>
      </c>
      <c r="K243" s="406" t="s">
        <v>94</v>
      </c>
      <c r="L243" s="407" t="s">
        <v>94</v>
      </c>
      <c r="M243" s="402" t="s">
        <v>94</v>
      </c>
      <c r="N243" s="406" t="s">
        <v>93</v>
      </c>
      <c r="O243" s="190" t="s">
        <v>93</v>
      </c>
      <c r="P243" s="190" t="s">
        <v>94</v>
      </c>
      <c r="Q243" s="190" t="s">
        <v>93</v>
      </c>
      <c r="R243" s="190" t="s">
        <v>94</v>
      </c>
      <c r="S243" s="190" t="s">
        <v>94</v>
      </c>
      <c r="T243" s="407" t="s">
        <v>94</v>
      </c>
    </row>
    <row r="244" spans="1:20" ht="20.100000000000001" customHeight="1" x14ac:dyDescent="0.35">
      <c r="A244" s="110" t="s">
        <v>368</v>
      </c>
      <c r="B244" s="111" t="s">
        <v>371</v>
      </c>
      <c r="C244" s="403" t="s">
        <v>94</v>
      </c>
      <c r="D244" s="409" t="s">
        <v>94</v>
      </c>
      <c r="E244" s="408" t="s">
        <v>94</v>
      </c>
      <c r="F244" s="192" t="s">
        <v>94</v>
      </c>
      <c r="G244" s="192" t="s">
        <v>94</v>
      </c>
      <c r="H244" s="192" t="s">
        <v>94</v>
      </c>
      <c r="I244" s="192" t="s">
        <v>93</v>
      </c>
      <c r="J244" s="409" t="s">
        <v>94</v>
      </c>
      <c r="K244" s="408" t="s">
        <v>93</v>
      </c>
      <c r="L244" s="409" t="s">
        <v>94</v>
      </c>
      <c r="M244" s="404" t="s">
        <v>94</v>
      </c>
      <c r="N244" s="408" t="s">
        <v>93</v>
      </c>
      <c r="O244" s="192" t="s">
        <v>93</v>
      </c>
      <c r="P244" s="192" t="s">
        <v>93</v>
      </c>
      <c r="Q244" s="192" t="s">
        <v>93</v>
      </c>
      <c r="R244" s="192" t="s">
        <v>94</v>
      </c>
      <c r="S244" s="192" t="s">
        <v>93</v>
      </c>
      <c r="T244" s="409" t="s">
        <v>94</v>
      </c>
    </row>
    <row r="245" spans="1:20" ht="20.100000000000001" customHeight="1" x14ac:dyDescent="0.35">
      <c r="A245" s="105" t="s">
        <v>368</v>
      </c>
      <c r="B245" s="106" t="s">
        <v>372</v>
      </c>
      <c r="C245" s="401" t="s">
        <v>94</v>
      </c>
      <c r="D245" s="407" t="s">
        <v>93</v>
      </c>
      <c r="E245" s="406" t="s">
        <v>94</v>
      </c>
      <c r="F245" s="190" t="s">
        <v>94</v>
      </c>
      <c r="G245" s="190" t="s">
        <v>94</v>
      </c>
      <c r="H245" s="190" t="s">
        <v>94</v>
      </c>
      <c r="I245" s="190" t="s">
        <v>94</v>
      </c>
      <c r="J245" s="407" t="s">
        <v>94</v>
      </c>
      <c r="K245" s="406" t="s">
        <v>94</v>
      </c>
      <c r="L245" s="407" t="s">
        <v>94</v>
      </c>
      <c r="M245" s="402" t="s">
        <v>94</v>
      </c>
      <c r="N245" s="406" t="s">
        <v>94</v>
      </c>
      <c r="O245" s="190" t="s">
        <v>94</v>
      </c>
      <c r="P245" s="190" t="s">
        <v>94</v>
      </c>
      <c r="Q245" s="190" t="s">
        <v>93</v>
      </c>
      <c r="R245" s="190" t="s">
        <v>94</v>
      </c>
      <c r="S245" s="190" t="s">
        <v>94</v>
      </c>
      <c r="T245" s="407" t="s">
        <v>94</v>
      </c>
    </row>
    <row r="246" spans="1:20" ht="20.100000000000001" customHeight="1" x14ac:dyDescent="0.35">
      <c r="A246" s="110" t="s">
        <v>368</v>
      </c>
      <c r="B246" s="111" t="s">
        <v>373</v>
      </c>
      <c r="C246" s="403" t="s">
        <v>94</v>
      </c>
      <c r="D246" s="409" t="s">
        <v>94</v>
      </c>
      <c r="E246" s="408" t="s">
        <v>94</v>
      </c>
      <c r="F246" s="192" t="s">
        <v>94</v>
      </c>
      <c r="G246" s="192" t="s">
        <v>94</v>
      </c>
      <c r="H246" s="192" t="s">
        <v>94</v>
      </c>
      <c r="I246" s="192" t="s">
        <v>93</v>
      </c>
      <c r="J246" s="409" t="s">
        <v>93</v>
      </c>
      <c r="K246" s="408" t="s">
        <v>93</v>
      </c>
      <c r="L246" s="409" t="s">
        <v>94</v>
      </c>
      <c r="M246" s="404" t="s">
        <v>94</v>
      </c>
      <c r="N246" s="408" t="s">
        <v>93</v>
      </c>
      <c r="O246" s="192" t="s">
        <v>93</v>
      </c>
      <c r="P246" s="192" t="s">
        <v>93</v>
      </c>
      <c r="Q246" s="192" t="s">
        <v>93</v>
      </c>
      <c r="R246" s="192" t="s">
        <v>93</v>
      </c>
      <c r="S246" s="192" t="s">
        <v>93</v>
      </c>
      <c r="T246" s="409" t="s">
        <v>93</v>
      </c>
    </row>
    <row r="247" spans="1:20" ht="20.100000000000001" customHeight="1" x14ac:dyDescent="0.35">
      <c r="A247" s="105" t="s">
        <v>368</v>
      </c>
      <c r="B247" s="106" t="s">
        <v>374</v>
      </c>
      <c r="C247" s="401" t="s">
        <v>94</v>
      </c>
      <c r="D247" s="407" t="s">
        <v>94</v>
      </c>
      <c r="E247" s="406" t="s">
        <v>94</v>
      </c>
      <c r="F247" s="190" t="s">
        <v>94</v>
      </c>
      <c r="G247" s="190" t="s">
        <v>94</v>
      </c>
      <c r="H247" s="190" t="s">
        <v>94</v>
      </c>
      <c r="I247" s="190" t="s">
        <v>94</v>
      </c>
      <c r="J247" s="407" t="s">
        <v>93</v>
      </c>
      <c r="K247" s="406" t="s">
        <v>94</v>
      </c>
      <c r="L247" s="407" t="s">
        <v>94</v>
      </c>
      <c r="M247" s="402" t="s">
        <v>94</v>
      </c>
      <c r="N247" s="406" t="s">
        <v>93</v>
      </c>
      <c r="O247" s="190" t="s">
        <v>93</v>
      </c>
      <c r="P247" s="190" t="s">
        <v>93</v>
      </c>
      <c r="Q247" s="190" t="s">
        <v>93</v>
      </c>
      <c r="R247" s="190" t="s">
        <v>93</v>
      </c>
      <c r="S247" s="190" t="s">
        <v>94</v>
      </c>
      <c r="T247" s="407" t="s">
        <v>94</v>
      </c>
    </row>
    <row r="248" spans="1:20" ht="20.100000000000001" customHeight="1" x14ac:dyDescent="0.35">
      <c r="A248" s="110" t="s">
        <v>368</v>
      </c>
      <c r="B248" s="111" t="s">
        <v>375</v>
      </c>
      <c r="C248" s="403" t="s">
        <v>94</v>
      </c>
      <c r="D248" s="409" t="s">
        <v>94</v>
      </c>
      <c r="E248" s="408" t="s">
        <v>94</v>
      </c>
      <c r="F248" s="192" t="s">
        <v>94</v>
      </c>
      <c r="G248" s="192" t="s">
        <v>94</v>
      </c>
      <c r="H248" s="192" t="s">
        <v>94</v>
      </c>
      <c r="I248" s="192" t="s">
        <v>94</v>
      </c>
      <c r="J248" s="409" t="s">
        <v>94</v>
      </c>
      <c r="K248" s="408" t="s">
        <v>94</v>
      </c>
      <c r="L248" s="409" t="s">
        <v>94</v>
      </c>
      <c r="M248" s="404" t="s">
        <v>94</v>
      </c>
      <c r="N248" s="408" t="s">
        <v>94</v>
      </c>
      <c r="O248" s="192" t="s">
        <v>93</v>
      </c>
      <c r="P248" s="192" t="s">
        <v>93</v>
      </c>
      <c r="Q248" s="192" t="s">
        <v>93</v>
      </c>
      <c r="R248" s="192" t="s">
        <v>93</v>
      </c>
      <c r="S248" s="192" t="s">
        <v>94</v>
      </c>
      <c r="T248" s="409" t="s">
        <v>94</v>
      </c>
    </row>
    <row r="249" spans="1:20" ht="20.100000000000001" customHeight="1" x14ac:dyDescent="0.35">
      <c r="A249" s="105" t="s">
        <v>368</v>
      </c>
      <c r="B249" s="106" t="s">
        <v>376</v>
      </c>
      <c r="C249" s="401" t="s">
        <v>94</v>
      </c>
      <c r="D249" s="407" t="s">
        <v>94</v>
      </c>
      <c r="E249" s="406" t="s">
        <v>94</v>
      </c>
      <c r="F249" s="190" t="s">
        <v>94</v>
      </c>
      <c r="G249" s="190" t="s">
        <v>94</v>
      </c>
      <c r="H249" s="190" t="s">
        <v>94</v>
      </c>
      <c r="I249" s="190" t="s">
        <v>94</v>
      </c>
      <c r="J249" s="407" t="s">
        <v>93</v>
      </c>
      <c r="K249" s="406" t="s">
        <v>94</v>
      </c>
      <c r="L249" s="407" t="s">
        <v>94</v>
      </c>
      <c r="M249" s="402" t="s">
        <v>94</v>
      </c>
      <c r="N249" s="406" t="s">
        <v>94</v>
      </c>
      <c r="O249" s="190" t="s">
        <v>93</v>
      </c>
      <c r="P249" s="190" t="s">
        <v>94</v>
      </c>
      <c r="Q249" s="190" t="s">
        <v>94</v>
      </c>
      <c r="R249" s="190" t="s">
        <v>94</v>
      </c>
      <c r="S249" s="190" t="s">
        <v>93</v>
      </c>
      <c r="T249" s="407" t="s">
        <v>93</v>
      </c>
    </row>
    <row r="250" spans="1:20" ht="20.100000000000001" customHeight="1" x14ac:dyDescent="0.35">
      <c r="A250" s="110" t="s">
        <v>368</v>
      </c>
      <c r="B250" s="111" t="s">
        <v>377</v>
      </c>
      <c r="C250" s="403" t="s">
        <v>94</v>
      </c>
      <c r="D250" s="409" t="s">
        <v>94</v>
      </c>
      <c r="E250" s="408" t="s">
        <v>94</v>
      </c>
      <c r="F250" s="192" t="s">
        <v>94</v>
      </c>
      <c r="G250" s="192" t="s">
        <v>94</v>
      </c>
      <c r="H250" s="192" t="s">
        <v>94</v>
      </c>
      <c r="I250" s="192" t="s">
        <v>93</v>
      </c>
      <c r="J250" s="409" t="s">
        <v>93</v>
      </c>
      <c r="K250" s="408" t="s">
        <v>94</v>
      </c>
      <c r="L250" s="409" t="s">
        <v>94</v>
      </c>
      <c r="M250" s="404" t="s">
        <v>94</v>
      </c>
      <c r="N250" s="408" t="s">
        <v>94</v>
      </c>
      <c r="O250" s="192" t="s">
        <v>94</v>
      </c>
      <c r="P250" s="192" t="s">
        <v>94</v>
      </c>
      <c r="Q250" s="192" t="s">
        <v>93</v>
      </c>
      <c r="R250" s="192" t="s">
        <v>94</v>
      </c>
      <c r="S250" s="192" t="s">
        <v>93</v>
      </c>
      <c r="T250" s="409" t="s">
        <v>94</v>
      </c>
    </row>
    <row r="251" spans="1:20" ht="20.100000000000001" customHeight="1" x14ac:dyDescent="0.35">
      <c r="A251" s="105" t="s">
        <v>368</v>
      </c>
      <c r="B251" s="106" t="s">
        <v>378</v>
      </c>
      <c r="C251" s="401" t="s">
        <v>94</v>
      </c>
      <c r="D251" s="407" t="s">
        <v>94</v>
      </c>
      <c r="E251" s="406" t="s">
        <v>94</v>
      </c>
      <c r="F251" s="190" t="s">
        <v>94</v>
      </c>
      <c r="G251" s="190" t="s">
        <v>94</v>
      </c>
      <c r="H251" s="190" t="s">
        <v>94</v>
      </c>
      <c r="I251" s="190" t="s">
        <v>94</v>
      </c>
      <c r="J251" s="407" t="s">
        <v>94</v>
      </c>
      <c r="K251" s="406" t="s">
        <v>94</v>
      </c>
      <c r="L251" s="407" t="s">
        <v>94</v>
      </c>
      <c r="M251" s="402" t="s">
        <v>94</v>
      </c>
      <c r="N251" s="406" t="s">
        <v>93</v>
      </c>
      <c r="O251" s="190" t="s">
        <v>93</v>
      </c>
      <c r="P251" s="190" t="s">
        <v>94</v>
      </c>
      <c r="Q251" s="190" t="s">
        <v>93</v>
      </c>
      <c r="R251" s="190" t="s">
        <v>93</v>
      </c>
      <c r="S251" s="190" t="s">
        <v>94</v>
      </c>
      <c r="T251" s="407" t="s">
        <v>94</v>
      </c>
    </row>
    <row r="252" spans="1:20" ht="20.100000000000001" customHeight="1" x14ac:dyDescent="0.35">
      <c r="A252" s="110" t="s">
        <v>368</v>
      </c>
      <c r="B252" s="111" t="s">
        <v>379</v>
      </c>
      <c r="C252" s="403" t="s">
        <v>94</v>
      </c>
      <c r="D252" s="409" t="s">
        <v>94</v>
      </c>
      <c r="E252" s="408" t="s">
        <v>94</v>
      </c>
      <c r="F252" s="192" t="s">
        <v>94</v>
      </c>
      <c r="G252" s="192" t="s">
        <v>94</v>
      </c>
      <c r="H252" s="192" t="s">
        <v>94</v>
      </c>
      <c r="I252" s="192" t="s">
        <v>94</v>
      </c>
      <c r="J252" s="409" t="s">
        <v>93</v>
      </c>
      <c r="K252" s="408" t="s">
        <v>94</v>
      </c>
      <c r="L252" s="409" t="s">
        <v>94</v>
      </c>
      <c r="M252" s="404" t="s">
        <v>94</v>
      </c>
      <c r="N252" s="408" t="s">
        <v>93</v>
      </c>
      <c r="O252" s="192" t="s">
        <v>93</v>
      </c>
      <c r="P252" s="192" t="s">
        <v>93</v>
      </c>
      <c r="Q252" s="192" t="s">
        <v>93</v>
      </c>
      <c r="R252" s="192" t="s">
        <v>93</v>
      </c>
      <c r="S252" s="192" t="s">
        <v>94</v>
      </c>
      <c r="T252" s="409" t="s">
        <v>94</v>
      </c>
    </row>
    <row r="253" spans="1:20" ht="20.100000000000001" customHeight="1" x14ac:dyDescent="0.35">
      <c r="A253" s="105" t="s">
        <v>368</v>
      </c>
      <c r="B253" s="106" t="s">
        <v>380</v>
      </c>
      <c r="C253" s="401" t="s">
        <v>94</v>
      </c>
      <c r="D253" s="407" t="s">
        <v>94</v>
      </c>
      <c r="E253" s="406" t="s">
        <v>94</v>
      </c>
      <c r="F253" s="190" t="s">
        <v>94</v>
      </c>
      <c r="G253" s="190" t="s">
        <v>94</v>
      </c>
      <c r="H253" s="190" t="s">
        <v>94</v>
      </c>
      <c r="I253" s="190" t="s">
        <v>93</v>
      </c>
      <c r="J253" s="407" t="s">
        <v>93</v>
      </c>
      <c r="K253" s="406" t="s">
        <v>93</v>
      </c>
      <c r="L253" s="407" t="s">
        <v>93</v>
      </c>
      <c r="M253" s="402" t="s">
        <v>94</v>
      </c>
      <c r="N253" s="406" t="s">
        <v>93</v>
      </c>
      <c r="O253" s="190" t="s">
        <v>93</v>
      </c>
      <c r="P253" s="190" t="s">
        <v>93</v>
      </c>
      <c r="Q253" s="190" t="s">
        <v>93</v>
      </c>
      <c r="R253" s="190" t="s">
        <v>93</v>
      </c>
      <c r="S253" s="190" t="s">
        <v>93</v>
      </c>
      <c r="T253" s="407" t="s">
        <v>94</v>
      </c>
    </row>
    <row r="254" spans="1:20" ht="20.100000000000001" customHeight="1" x14ac:dyDescent="0.35">
      <c r="A254" s="110" t="s">
        <v>368</v>
      </c>
      <c r="B254" s="111" t="s">
        <v>381</v>
      </c>
      <c r="C254" s="403" t="s">
        <v>93</v>
      </c>
      <c r="D254" s="409" t="s">
        <v>94</v>
      </c>
      <c r="E254" s="408" t="s">
        <v>94</v>
      </c>
      <c r="F254" s="192" t="s">
        <v>94</v>
      </c>
      <c r="G254" s="192" t="s">
        <v>94</v>
      </c>
      <c r="H254" s="192" t="s">
        <v>94</v>
      </c>
      <c r="I254" s="192" t="s">
        <v>93</v>
      </c>
      <c r="J254" s="409" t="s">
        <v>93</v>
      </c>
      <c r="K254" s="408" t="s">
        <v>93</v>
      </c>
      <c r="L254" s="409" t="s">
        <v>94</v>
      </c>
      <c r="M254" s="404" t="s">
        <v>94</v>
      </c>
      <c r="N254" s="408" t="s">
        <v>94</v>
      </c>
      <c r="O254" s="192" t="s">
        <v>93</v>
      </c>
      <c r="P254" s="192" t="s">
        <v>94</v>
      </c>
      <c r="Q254" s="192" t="s">
        <v>93</v>
      </c>
      <c r="R254" s="192" t="s">
        <v>93</v>
      </c>
      <c r="S254" s="192" t="s">
        <v>93</v>
      </c>
      <c r="T254" s="409" t="s">
        <v>93</v>
      </c>
    </row>
    <row r="255" spans="1:20" ht="20.100000000000001" customHeight="1" x14ac:dyDescent="0.35">
      <c r="A255" s="105" t="s">
        <v>382</v>
      </c>
      <c r="B255" s="106" t="s">
        <v>383</v>
      </c>
      <c r="C255" s="401" t="s">
        <v>94</v>
      </c>
      <c r="D255" s="407" t="s">
        <v>94</v>
      </c>
      <c r="E255" s="406" t="s">
        <v>94</v>
      </c>
      <c r="F255" s="190" t="s">
        <v>94</v>
      </c>
      <c r="G255" s="190" t="s">
        <v>94</v>
      </c>
      <c r="H255" s="190" t="s">
        <v>94</v>
      </c>
      <c r="I255" s="190" t="s">
        <v>93</v>
      </c>
      <c r="J255" s="407" t="s">
        <v>93</v>
      </c>
      <c r="K255" s="406" t="s">
        <v>93</v>
      </c>
      <c r="L255" s="407" t="s">
        <v>93</v>
      </c>
      <c r="M255" s="402" t="s">
        <v>94</v>
      </c>
      <c r="N255" s="406" t="s">
        <v>93</v>
      </c>
      <c r="O255" s="190" t="s">
        <v>93</v>
      </c>
      <c r="P255" s="190" t="s">
        <v>94</v>
      </c>
      <c r="Q255" s="190" t="s">
        <v>93</v>
      </c>
      <c r="R255" s="190" t="s">
        <v>93</v>
      </c>
      <c r="S255" s="190" t="s">
        <v>93</v>
      </c>
      <c r="T255" s="407" t="s">
        <v>93</v>
      </c>
    </row>
    <row r="256" spans="1:20" ht="20.100000000000001" customHeight="1" x14ac:dyDescent="0.35">
      <c r="A256" s="110" t="s">
        <v>384</v>
      </c>
      <c r="B256" s="111" t="s">
        <v>385</v>
      </c>
      <c r="C256" s="403" t="s">
        <v>94</v>
      </c>
      <c r="D256" s="409" t="s">
        <v>94</v>
      </c>
      <c r="E256" s="408" t="s">
        <v>94</v>
      </c>
      <c r="F256" s="192" t="s">
        <v>94</v>
      </c>
      <c r="G256" s="192" t="s">
        <v>94</v>
      </c>
      <c r="H256" s="192" t="s">
        <v>94</v>
      </c>
      <c r="I256" s="192" t="s">
        <v>94</v>
      </c>
      <c r="J256" s="409" t="s">
        <v>93</v>
      </c>
      <c r="K256" s="408" t="s">
        <v>94</v>
      </c>
      <c r="L256" s="409" t="s">
        <v>93</v>
      </c>
      <c r="M256" s="404" t="s">
        <v>94</v>
      </c>
      <c r="N256" s="408" t="s">
        <v>93</v>
      </c>
      <c r="O256" s="192" t="s">
        <v>93</v>
      </c>
      <c r="P256" s="192" t="s">
        <v>94</v>
      </c>
      <c r="Q256" s="192" t="s">
        <v>93</v>
      </c>
      <c r="R256" s="192" t="s">
        <v>93</v>
      </c>
      <c r="S256" s="192" t="s">
        <v>94</v>
      </c>
      <c r="T256" s="409" t="s">
        <v>94</v>
      </c>
    </row>
    <row r="257" spans="1:20" ht="20.100000000000001" customHeight="1" x14ac:dyDescent="0.35">
      <c r="A257" s="105" t="s">
        <v>384</v>
      </c>
      <c r="B257" s="106" t="s">
        <v>386</v>
      </c>
      <c r="C257" s="401" t="s">
        <v>94</v>
      </c>
      <c r="D257" s="407" t="s">
        <v>94</v>
      </c>
      <c r="E257" s="406" t="s">
        <v>94</v>
      </c>
      <c r="F257" s="190" t="s">
        <v>94</v>
      </c>
      <c r="G257" s="190" t="s">
        <v>93</v>
      </c>
      <c r="H257" s="190" t="s">
        <v>94</v>
      </c>
      <c r="I257" s="190" t="s">
        <v>93</v>
      </c>
      <c r="J257" s="407" t="s">
        <v>94</v>
      </c>
      <c r="K257" s="406" t="s">
        <v>94</v>
      </c>
      <c r="L257" s="407" t="s">
        <v>94</v>
      </c>
      <c r="M257" s="402" t="s">
        <v>93</v>
      </c>
      <c r="N257" s="406" t="s">
        <v>93</v>
      </c>
      <c r="O257" s="190" t="s">
        <v>93</v>
      </c>
      <c r="P257" s="190" t="s">
        <v>93</v>
      </c>
      <c r="Q257" s="190" t="s">
        <v>93</v>
      </c>
      <c r="R257" s="190" t="s">
        <v>94</v>
      </c>
      <c r="S257" s="190" t="s">
        <v>94</v>
      </c>
      <c r="T257" s="407" t="s">
        <v>94</v>
      </c>
    </row>
    <row r="258" spans="1:20" ht="20.100000000000001" customHeight="1" x14ac:dyDescent="0.35">
      <c r="A258" s="110" t="s">
        <v>384</v>
      </c>
      <c r="B258" s="111" t="s">
        <v>387</v>
      </c>
      <c r="C258" s="403" t="s">
        <v>94</v>
      </c>
      <c r="D258" s="409" t="s">
        <v>94</v>
      </c>
      <c r="E258" s="408" t="s">
        <v>94</v>
      </c>
      <c r="F258" s="192" t="s">
        <v>94</v>
      </c>
      <c r="G258" s="192" t="s">
        <v>94</v>
      </c>
      <c r="H258" s="192" t="s">
        <v>94</v>
      </c>
      <c r="I258" s="192" t="s">
        <v>94</v>
      </c>
      <c r="J258" s="409" t="s">
        <v>93</v>
      </c>
      <c r="K258" s="408" t="s">
        <v>93</v>
      </c>
      <c r="L258" s="409" t="s">
        <v>94</v>
      </c>
      <c r="M258" s="404" t="s">
        <v>94</v>
      </c>
      <c r="N258" s="408" t="s">
        <v>93</v>
      </c>
      <c r="O258" s="192" t="s">
        <v>93</v>
      </c>
      <c r="P258" s="192" t="s">
        <v>94</v>
      </c>
      <c r="Q258" s="192" t="s">
        <v>93</v>
      </c>
      <c r="R258" s="192" t="s">
        <v>94</v>
      </c>
      <c r="S258" s="192" t="s">
        <v>94</v>
      </c>
      <c r="T258" s="409" t="s">
        <v>94</v>
      </c>
    </row>
    <row r="259" spans="1:20" ht="20.100000000000001" customHeight="1" x14ac:dyDescent="0.35">
      <c r="A259" s="105" t="s">
        <v>384</v>
      </c>
      <c r="B259" s="106" t="s">
        <v>388</v>
      </c>
      <c r="C259" s="401" t="s">
        <v>94</v>
      </c>
      <c r="D259" s="407" t="s">
        <v>93</v>
      </c>
      <c r="E259" s="406" t="s">
        <v>94</v>
      </c>
      <c r="F259" s="190" t="s">
        <v>94</v>
      </c>
      <c r="G259" s="190" t="s">
        <v>94</v>
      </c>
      <c r="H259" s="190" t="s">
        <v>94</v>
      </c>
      <c r="I259" s="190" t="s">
        <v>94</v>
      </c>
      <c r="J259" s="407" t="s">
        <v>93</v>
      </c>
      <c r="K259" s="406" t="s">
        <v>94</v>
      </c>
      <c r="L259" s="407" t="s">
        <v>94</v>
      </c>
      <c r="M259" s="402" t="s">
        <v>94</v>
      </c>
      <c r="N259" s="406" t="s">
        <v>93</v>
      </c>
      <c r="O259" s="190" t="s">
        <v>93</v>
      </c>
      <c r="P259" s="190" t="s">
        <v>94</v>
      </c>
      <c r="Q259" s="190" t="s">
        <v>93</v>
      </c>
      <c r="R259" s="190" t="s">
        <v>94</v>
      </c>
      <c r="S259" s="190" t="s">
        <v>93</v>
      </c>
      <c r="T259" s="407" t="s">
        <v>94</v>
      </c>
    </row>
    <row r="260" spans="1:20" ht="20.100000000000001" customHeight="1" x14ac:dyDescent="0.35">
      <c r="A260" s="110" t="s">
        <v>384</v>
      </c>
      <c r="B260" s="111" t="s">
        <v>389</v>
      </c>
      <c r="C260" s="403" t="s">
        <v>94</v>
      </c>
      <c r="D260" s="409" t="s">
        <v>94</v>
      </c>
      <c r="E260" s="408" t="s">
        <v>94</v>
      </c>
      <c r="F260" s="192" t="s">
        <v>94</v>
      </c>
      <c r="G260" s="192" t="s">
        <v>94</v>
      </c>
      <c r="H260" s="192" t="s">
        <v>94</v>
      </c>
      <c r="I260" s="192" t="s">
        <v>93</v>
      </c>
      <c r="J260" s="409" t="s">
        <v>94</v>
      </c>
      <c r="K260" s="408" t="s">
        <v>94</v>
      </c>
      <c r="L260" s="409" t="s">
        <v>94</v>
      </c>
      <c r="M260" s="404" t="s">
        <v>94</v>
      </c>
      <c r="N260" s="408" t="s">
        <v>94</v>
      </c>
      <c r="O260" s="192" t="s">
        <v>93</v>
      </c>
      <c r="P260" s="192" t="s">
        <v>94</v>
      </c>
      <c r="Q260" s="192" t="s">
        <v>94</v>
      </c>
      <c r="R260" s="192" t="s">
        <v>94</v>
      </c>
      <c r="S260" s="192" t="s">
        <v>93</v>
      </c>
      <c r="T260" s="409" t="s">
        <v>94</v>
      </c>
    </row>
    <row r="261" spans="1:20" ht="20.100000000000001" customHeight="1" x14ac:dyDescent="0.35">
      <c r="A261" s="105" t="s">
        <v>384</v>
      </c>
      <c r="B261" s="106" t="s">
        <v>390</v>
      </c>
      <c r="C261" s="401" t="s">
        <v>94</v>
      </c>
      <c r="D261" s="407" t="s">
        <v>94</v>
      </c>
      <c r="E261" s="406" t="s">
        <v>94</v>
      </c>
      <c r="F261" s="190" t="s">
        <v>94</v>
      </c>
      <c r="G261" s="190" t="s">
        <v>94</v>
      </c>
      <c r="H261" s="190" t="s">
        <v>94</v>
      </c>
      <c r="I261" s="190" t="s">
        <v>94</v>
      </c>
      <c r="J261" s="407" t="s">
        <v>93</v>
      </c>
      <c r="K261" s="406" t="s">
        <v>94</v>
      </c>
      <c r="L261" s="407" t="s">
        <v>94</v>
      </c>
      <c r="M261" s="402" t="s">
        <v>94</v>
      </c>
      <c r="N261" s="406" t="s">
        <v>93</v>
      </c>
      <c r="O261" s="190" t="s">
        <v>93</v>
      </c>
      <c r="P261" s="190" t="s">
        <v>94</v>
      </c>
      <c r="Q261" s="190" t="s">
        <v>94</v>
      </c>
      <c r="R261" s="190" t="s">
        <v>93</v>
      </c>
      <c r="S261" s="190" t="s">
        <v>94</v>
      </c>
      <c r="T261" s="407" t="s">
        <v>94</v>
      </c>
    </row>
    <row r="262" spans="1:20" ht="20.100000000000001" customHeight="1" x14ac:dyDescent="0.35">
      <c r="A262" s="110" t="s">
        <v>391</v>
      </c>
      <c r="B262" s="111" t="s">
        <v>392</v>
      </c>
      <c r="C262" s="403" t="s">
        <v>94</v>
      </c>
      <c r="D262" s="409" t="s">
        <v>93</v>
      </c>
      <c r="E262" s="408" t="s">
        <v>94</v>
      </c>
      <c r="F262" s="192" t="s">
        <v>94</v>
      </c>
      <c r="G262" s="192" t="s">
        <v>94</v>
      </c>
      <c r="H262" s="192" t="s">
        <v>94</v>
      </c>
      <c r="I262" s="192" t="s">
        <v>94</v>
      </c>
      <c r="J262" s="409" t="s">
        <v>94</v>
      </c>
      <c r="K262" s="408" t="s">
        <v>94</v>
      </c>
      <c r="L262" s="409" t="s">
        <v>94</v>
      </c>
      <c r="M262" s="404" t="s">
        <v>94</v>
      </c>
      <c r="N262" s="408" t="s">
        <v>93</v>
      </c>
      <c r="O262" s="192" t="s">
        <v>93</v>
      </c>
      <c r="P262" s="192" t="s">
        <v>94</v>
      </c>
      <c r="Q262" s="192" t="s">
        <v>93</v>
      </c>
      <c r="R262" s="192" t="s">
        <v>93</v>
      </c>
      <c r="S262" s="192" t="s">
        <v>94</v>
      </c>
      <c r="T262" s="409" t="s">
        <v>94</v>
      </c>
    </row>
    <row r="263" spans="1:20" ht="20.100000000000001" customHeight="1" x14ac:dyDescent="0.35">
      <c r="A263" s="105" t="s">
        <v>393</v>
      </c>
      <c r="B263" s="106" t="s">
        <v>394</v>
      </c>
      <c r="C263" s="401" t="s">
        <v>94</v>
      </c>
      <c r="D263" s="407" t="s">
        <v>94</v>
      </c>
      <c r="E263" s="406" t="s">
        <v>94</v>
      </c>
      <c r="F263" s="190" t="s">
        <v>94</v>
      </c>
      <c r="G263" s="190" t="s">
        <v>94</v>
      </c>
      <c r="H263" s="190" t="s">
        <v>94</v>
      </c>
      <c r="I263" s="190" t="s">
        <v>94</v>
      </c>
      <c r="J263" s="407" t="s">
        <v>93</v>
      </c>
      <c r="K263" s="406" t="s">
        <v>93</v>
      </c>
      <c r="L263" s="407" t="s">
        <v>94</v>
      </c>
      <c r="M263" s="402" t="s">
        <v>94</v>
      </c>
      <c r="N263" s="406" t="s">
        <v>93</v>
      </c>
      <c r="O263" s="190" t="s">
        <v>93</v>
      </c>
      <c r="P263" s="190" t="s">
        <v>93</v>
      </c>
      <c r="Q263" s="190" t="s">
        <v>93</v>
      </c>
      <c r="R263" s="190" t="s">
        <v>93</v>
      </c>
      <c r="S263" s="190" t="s">
        <v>93</v>
      </c>
      <c r="T263" s="407" t="s">
        <v>94</v>
      </c>
    </row>
    <row r="264" spans="1:20" ht="20.100000000000001" customHeight="1" x14ac:dyDescent="0.35">
      <c r="A264" s="110" t="s">
        <v>393</v>
      </c>
      <c r="B264" s="111" t="s">
        <v>395</v>
      </c>
      <c r="C264" s="403" t="s">
        <v>94</v>
      </c>
      <c r="D264" s="409" t="s">
        <v>94</v>
      </c>
      <c r="E264" s="408" t="s">
        <v>94</v>
      </c>
      <c r="F264" s="192" t="s">
        <v>93</v>
      </c>
      <c r="G264" s="192" t="s">
        <v>93</v>
      </c>
      <c r="H264" s="192" t="s">
        <v>93</v>
      </c>
      <c r="I264" s="192" t="s">
        <v>94</v>
      </c>
      <c r="J264" s="409" t="s">
        <v>94</v>
      </c>
      <c r="K264" s="408" t="s">
        <v>94</v>
      </c>
      <c r="L264" s="409" t="s">
        <v>93</v>
      </c>
      <c r="M264" s="404" t="s">
        <v>94</v>
      </c>
      <c r="N264" s="408" t="s">
        <v>93</v>
      </c>
      <c r="O264" s="192" t="s">
        <v>93</v>
      </c>
      <c r="P264" s="192" t="s">
        <v>94</v>
      </c>
      <c r="Q264" s="192" t="s">
        <v>93</v>
      </c>
      <c r="R264" s="192" t="s">
        <v>94</v>
      </c>
      <c r="S264" s="192" t="s">
        <v>94</v>
      </c>
      <c r="T264" s="409" t="s">
        <v>94</v>
      </c>
    </row>
    <row r="265" spans="1:20" ht="20.100000000000001" customHeight="1" x14ac:dyDescent="0.35">
      <c r="A265" s="105" t="s">
        <v>393</v>
      </c>
      <c r="B265" s="106" t="s">
        <v>396</v>
      </c>
      <c r="C265" s="401" t="s">
        <v>94</v>
      </c>
      <c r="D265" s="407" t="s">
        <v>93</v>
      </c>
      <c r="E265" s="406" t="s">
        <v>94</v>
      </c>
      <c r="F265" s="190" t="s">
        <v>94</v>
      </c>
      <c r="G265" s="190" t="s">
        <v>94</v>
      </c>
      <c r="H265" s="190" t="s">
        <v>94</v>
      </c>
      <c r="I265" s="190" t="s">
        <v>93</v>
      </c>
      <c r="J265" s="407" t="s">
        <v>93</v>
      </c>
      <c r="K265" s="406" t="s">
        <v>94</v>
      </c>
      <c r="L265" s="407" t="s">
        <v>94</v>
      </c>
      <c r="M265" s="402" t="s">
        <v>94</v>
      </c>
      <c r="N265" s="406" t="s">
        <v>93</v>
      </c>
      <c r="O265" s="190" t="s">
        <v>93</v>
      </c>
      <c r="P265" s="190" t="s">
        <v>94</v>
      </c>
      <c r="Q265" s="190" t="s">
        <v>93</v>
      </c>
      <c r="R265" s="190" t="s">
        <v>94</v>
      </c>
      <c r="S265" s="190" t="s">
        <v>93</v>
      </c>
      <c r="T265" s="407" t="s">
        <v>94</v>
      </c>
    </row>
    <row r="266" spans="1:20" ht="20.100000000000001" customHeight="1" x14ac:dyDescent="0.35">
      <c r="A266" s="110" t="s">
        <v>393</v>
      </c>
      <c r="B266" s="111" t="s">
        <v>397</v>
      </c>
      <c r="C266" s="403" t="s">
        <v>94</v>
      </c>
      <c r="D266" s="409" t="s">
        <v>94</v>
      </c>
      <c r="E266" s="408" t="s">
        <v>94</v>
      </c>
      <c r="F266" s="192" t="s">
        <v>94</v>
      </c>
      <c r="G266" s="192" t="s">
        <v>94</v>
      </c>
      <c r="H266" s="192" t="s">
        <v>94</v>
      </c>
      <c r="I266" s="192" t="s">
        <v>93</v>
      </c>
      <c r="J266" s="409" t="s">
        <v>94</v>
      </c>
      <c r="K266" s="408" t="s">
        <v>94</v>
      </c>
      <c r="L266" s="409" t="s">
        <v>94</v>
      </c>
      <c r="M266" s="404" t="s">
        <v>94</v>
      </c>
      <c r="N266" s="408" t="s">
        <v>93</v>
      </c>
      <c r="O266" s="192" t="s">
        <v>93</v>
      </c>
      <c r="P266" s="192" t="s">
        <v>94</v>
      </c>
      <c r="Q266" s="192" t="s">
        <v>93</v>
      </c>
      <c r="R266" s="192" t="s">
        <v>93</v>
      </c>
      <c r="S266" s="192" t="s">
        <v>94</v>
      </c>
      <c r="T266" s="409" t="s">
        <v>94</v>
      </c>
    </row>
    <row r="267" spans="1:20" ht="20.100000000000001" customHeight="1" x14ac:dyDescent="0.35">
      <c r="A267" s="105" t="s">
        <v>393</v>
      </c>
      <c r="B267" s="106" t="s">
        <v>398</v>
      </c>
      <c r="C267" s="401" t="s">
        <v>94</v>
      </c>
      <c r="D267" s="407" t="s">
        <v>94</v>
      </c>
      <c r="E267" s="406" t="s">
        <v>94</v>
      </c>
      <c r="F267" s="190" t="s">
        <v>94</v>
      </c>
      <c r="G267" s="190" t="s">
        <v>94</v>
      </c>
      <c r="H267" s="190" t="s">
        <v>94</v>
      </c>
      <c r="I267" s="190" t="s">
        <v>94</v>
      </c>
      <c r="J267" s="407" t="s">
        <v>94</v>
      </c>
      <c r="K267" s="406" t="s">
        <v>94</v>
      </c>
      <c r="L267" s="407" t="s">
        <v>94</v>
      </c>
      <c r="M267" s="402" t="s">
        <v>94</v>
      </c>
      <c r="N267" s="406" t="s">
        <v>93</v>
      </c>
      <c r="O267" s="190" t="s">
        <v>93</v>
      </c>
      <c r="P267" s="190" t="s">
        <v>93</v>
      </c>
      <c r="Q267" s="190" t="s">
        <v>93</v>
      </c>
      <c r="R267" s="190" t="s">
        <v>93</v>
      </c>
      <c r="S267" s="190" t="s">
        <v>94</v>
      </c>
      <c r="T267" s="407" t="s">
        <v>94</v>
      </c>
    </row>
    <row r="268" spans="1:20" ht="20.100000000000001" customHeight="1" x14ac:dyDescent="0.35">
      <c r="A268" s="110" t="s">
        <v>393</v>
      </c>
      <c r="B268" s="111" t="s">
        <v>399</v>
      </c>
      <c r="C268" s="403" t="s">
        <v>94</v>
      </c>
      <c r="D268" s="409" t="s">
        <v>94</v>
      </c>
      <c r="E268" s="408" t="s">
        <v>94</v>
      </c>
      <c r="F268" s="192" t="s">
        <v>94</v>
      </c>
      <c r="G268" s="192" t="s">
        <v>94</v>
      </c>
      <c r="H268" s="192" t="s">
        <v>94</v>
      </c>
      <c r="I268" s="192" t="s">
        <v>94</v>
      </c>
      <c r="J268" s="409" t="s">
        <v>94</v>
      </c>
      <c r="K268" s="408" t="s">
        <v>94</v>
      </c>
      <c r="L268" s="409" t="s">
        <v>93</v>
      </c>
      <c r="M268" s="404" t="s">
        <v>94</v>
      </c>
      <c r="N268" s="408" t="s">
        <v>93</v>
      </c>
      <c r="O268" s="192" t="s">
        <v>93</v>
      </c>
      <c r="P268" s="192" t="s">
        <v>94</v>
      </c>
      <c r="Q268" s="192" t="s">
        <v>93</v>
      </c>
      <c r="R268" s="192" t="s">
        <v>94</v>
      </c>
      <c r="S268" s="192" t="s">
        <v>94</v>
      </c>
      <c r="T268" s="409" t="s">
        <v>94</v>
      </c>
    </row>
    <row r="269" spans="1:20" ht="20.100000000000001" customHeight="1" x14ac:dyDescent="0.35">
      <c r="A269" s="105" t="s">
        <v>393</v>
      </c>
      <c r="B269" s="106" t="s">
        <v>400</v>
      </c>
      <c r="C269" s="401" t="s">
        <v>94</v>
      </c>
      <c r="D269" s="407" t="s">
        <v>93</v>
      </c>
      <c r="E269" s="406" t="s">
        <v>94</v>
      </c>
      <c r="F269" s="190" t="s">
        <v>94</v>
      </c>
      <c r="G269" s="190" t="s">
        <v>94</v>
      </c>
      <c r="H269" s="190" t="s">
        <v>94</v>
      </c>
      <c r="I269" s="190" t="s">
        <v>93</v>
      </c>
      <c r="J269" s="407" t="s">
        <v>93</v>
      </c>
      <c r="K269" s="406" t="s">
        <v>94</v>
      </c>
      <c r="L269" s="407" t="s">
        <v>94</v>
      </c>
      <c r="M269" s="402" t="s">
        <v>94</v>
      </c>
      <c r="N269" s="406" t="s">
        <v>93</v>
      </c>
      <c r="O269" s="190" t="s">
        <v>93</v>
      </c>
      <c r="P269" s="190" t="s">
        <v>94</v>
      </c>
      <c r="Q269" s="190" t="s">
        <v>93</v>
      </c>
      <c r="R269" s="190" t="s">
        <v>93</v>
      </c>
      <c r="S269" s="190" t="s">
        <v>93</v>
      </c>
      <c r="T269" s="407" t="s">
        <v>94</v>
      </c>
    </row>
    <row r="270" spans="1:20" ht="20.100000000000001" customHeight="1" x14ac:dyDescent="0.35">
      <c r="A270" s="110" t="s">
        <v>393</v>
      </c>
      <c r="B270" s="111" t="s">
        <v>401</v>
      </c>
      <c r="C270" s="403" t="s">
        <v>94</v>
      </c>
      <c r="D270" s="409" t="s">
        <v>94</v>
      </c>
      <c r="E270" s="408" t="s">
        <v>94</v>
      </c>
      <c r="F270" s="192" t="s">
        <v>94</v>
      </c>
      <c r="G270" s="192" t="s">
        <v>94</v>
      </c>
      <c r="H270" s="192" t="s">
        <v>94</v>
      </c>
      <c r="I270" s="192" t="s">
        <v>94</v>
      </c>
      <c r="J270" s="409" t="s">
        <v>94</v>
      </c>
      <c r="K270" s="408" t="s">
        <v>94</v>
      </c>
      <c r="L270" s="409" t="s">
        <v>94</v>
      </c>
      <c r="M270" s="404" t="s">
        <v>94</v>
      </c>
      <c r="N270" s="408" t="s">
        <v>93</v>
      </c>
      <c r="O270" s="192" t="s">
        <v>93</v>
      </c>
      <c r="P270" s="192" t="s">
        <v>94</v>
      </c>
      <c r="Q270" s="192" t="s">
        <v>93</v>
      </c>
      <c r="R270" s="192" t="s">
        <v>94</v>
      </c>
      <c r="S270" s="192" t="s">
        <v>93</v>
      </c>
      <c r="T270" s="409" t="s">
        <v>94</v>
      </c>
    </row>
    <row r="271" spans="1:20" ht="20.100000000000001" customHeight="1" x14ac:dyDescent="0.35">
      <c r="A271" s="105" t="s">
        <v>393</v>
      </c>
      <c r="B271" s="106" t="s">
        <v>402</v>
      </c>
      <c r="C271" s="401" t="s">
        <v>94</v>
      </c>
      <c r="D271" s="407" t="s">
        <v>94</v>
      </c>
      <c r="E271" s="406" t="s">
        <v>94</v>
      </c>
      <c r="F271" s="190" t="s">
        <v>94</v>
      </c>
      <c r="G271" s="190" t="s">
        <v>94</v>
      </c>
      <c r="H271" s="190" t="s">
        <v>94</v>
      </c>
      <c r="I271" s="190" t="s">
        <v>94</v>
      </c>
      <c r="J271" s="407" t="s">
        <v>93</v>
      </c>
      <c r="K271" s="406" t="s">
        <v>94</v>
      </c>
      <c r="L271" s="407" t="s">
        <v>93</v>
      </c>
      <c r="M271" s="402" t="s">
        <v>94</v>
      </c>
      <c r="N271" s="406" t="s">
        <v>93</v>
      </c>
      <c r="O271" s="190" t="s">
        <v>93</v>
      </c>
      <c r="P271" s="190" t="s">
        <v>93</v>
      </c>
      <c r="Q271" s="190" t="s">
        <v>93</v>
      </c>
      <c r="R271" s="190" t="s">
        <v>93</v>
      </c>
      <c r="S271" s="190" t="s">
        <v>93</v>
      </c>
      <c r="T271" s="407" t="s">
        <v>94</v>
      </c>
    </row>
    <row r="272" spans="1:20" ht="20.100000000000001" customHeight="1" x14ac:dyDescent="0.35">
      <c r="A272" s="110" t="s">
        <v>403</v>
      </c>
      <c r="B272" s="111" t="s">
        <v>404</v>
      </c>
      <c r="C272" s="403" t="s">
        <v>94</v>
      </c>
      <c r="D272" s="409" t="s">
        <v>94</v>
      </c>
      <c r="E272" s="408" t="s">
        <v>94</v>
      </c>
      <c r="F272" s="192" t="s">
        <v>94</v>
      </c>
      <c r="G272" s="192" t="s">
        <v>94</v>
      </c>
      <c r="H272" s="192" t="s">
        <v>94</v>
      </c>
      <c r="I272" s="192" t="s">
        <v>94</v>
      </c>
      <c r="J272" s="409" t="s">
        <v>93</v>
      </c>
      <c r="K272" s="408" t="s">
        <v>94</v>
      </c>
      <c r="L272" s="409" t="s">
        <v>94</v>
      </c>
      <c r="M272" s="404" t="s">
        <v>94</v>
      </c>
      <c r="N272" s="408" t="s">
        <v>94</v>
      </c>
      <c r="O272" s="192" t="s">
        <v>93</v>
      </c>
      <c r="P272" s="192" t="s">
        <v>94</v>
      </c>
      <c r="Q272" s="192" t="s">
        <v>93</v>
      </c>
      <c r="R272" s="192" t="s">
        <v>93</v>
      </c>
      <c r="S272" s="192" t="s">
        <v>94</v>
      </c>
      <c r="T272" s="409" t="s">
        <v>94</v>
      </c>
    </row>
    <row r="273" spans="1:20" ht="20.100000000000001" customHeight="1" x14ac:dyDescent="0.35">
      <c r="A273" s="105" t="s">
        <v>403</v>
      </c>
      <c r="B273" s="106" t="s">
        <v>405</v>
      </c>
      <c r="C273" s="401" t="s">
        <v>94</v>
      </c>
      <c r="D273" s="407" t="s">
        <v>93</v>
      </c>
      <c r="E273" s="406" t="s">
        <v>94</v>
      </c>
      <c r="F273" s="190" t="s">
        <v>94</v>
      </c>
      <c r="G273" s="190" t="s">
        <v>94</v>
      </c>
      <c r="H273" s="190" t="s">
        <v>93</v>
      </c>
      <c r="I273" s="190" t="s">
        <v>94</v>
      </c>
      <c r="J273" s="407" t="s">
        <v>93</v>
      </c>
      <c r="K273" s="406" t="s">
        <v>93</v>
      </c>
      <c r="L273" s="407" t="s">
        <v>93</v>
      </c>
      <c r="M273" s="402" t="s">
        <v>94</v>
      </c>
      <c r="N273" s="406" t="s">
        <v>93</v>
      </c>
      <c r="O273" s="190" t="s">
        <v>93</v>
      </c>
      <c r="P273" s="190" t="s">
        <v>94</v>
      </c>
      <c r="Q273" s="190" t="s">
        <v>93</v>
      </c>
      <c r="R273" s="190" t="s">
        <v>93</v>
      </c>
      <c r="S273" s="190" t="s">
        <v>93</v>
      </c>
      <c r="T273" s="407" t="s">
        <v>94</v>
      </c>
    </row>
    <row r="274" spans="1:20" ht="20.100000000000001" customHeight="1" x14ac:dyDescent="0.35">
      <c r="A274" s="110" t="s">
        <v>403</v>
      </c>
      <c r="B274" s="111" t="s">
        <v>406</v>
      </c>
      <c r="C274" s="403" t="s">
        <v>94</v>
      </c>
      <c r="D274" s="409" t="s">
        <v>94</v>
      </c>
      <c r="E274" s="408" t="s">
        <v>94</v>
      </c>
      <c r="F274" s="192" t="s">
        <v>94</v>
      </c>
      <c r="G274" s="192" t="s">
        <v>94</v>
      </c>
      <c r="H274" s="192" t="s">
        <v>94</v>
      </c>
      <c r="I274" s="192" t="s">
        <v>94</v>
      </c>
      <c r="J274" s="409" t="s">
        <v>93</v>
      </c>
      <c r="K274" s="408" t="s">
        <v>94</v>
      </c>
      <c r="L274" s="409" t="s">
        <v>94</v>
      </c>
      <c r="M274" s="404" t="s">
        <v>94</v>
      </c>
      <c r="N274" s="408" t="s">
        <v>93</v>
      </c>
      <c r="O274" s="192" t="s">
        <v>93</v>
      </c>
      <c r="P274" s="192" t="s">
        <v>93</v>
      </c>
      <c r="Q274" s="192" t="s">
        <v>93</v>
      </c>
      <c r="R274" s="192" t="s">
        <v>94</v>
      </c>
      <c r="S274" s="192" t="s">
        <v>93</v>
      </c>
      <c r="T274" s="409" t="s">
        <v>94</v>
      </c>
    </row>
    <row r="275" spans="1:20" ht="20.100000000000001" customHeight="1" x14ac:dyDescent="0.35">
      <c r="A275" s="105" t="s">
        <v>403</v>
      </c>
      <c r="B275" s="106" t="s">
        <v>407</v>
      </c>
      <c r="C275" s="401" t="s">
        <v>94</v>
      </c>
      <c r="D275" s="407" t="s">
        <v>94</v>
      </c>
      <c r="E275" s="406" t="s">
        <v>94</v>
      </c>
      <c r="F275" s="190" t="s">
        <v>94</v>
      </c>
      <c r="G275" s="190" t="s">
        <v>94</v>
      </c>
      <c r="H275" s="190" t="s">
        <v>94</v>
      </c>
      <c r="I275" s="190" t="s">
        <v>93</v>
      </c>
      <c r="J275" s="407" t="s">
        <v>94</v>
      </c>
      <c r="K275" s="406" t="s">
        <v>94</v>
      </c>
      <c r="L275" s="407" t="s">
        <v>94</v>
      </c>
      <c r="M275" s="402" t="s">
        <v>94</v>
      </c>
      <c r="N275" s="406" t="s">
        <v>94</v>
      </c>
      <c r="O275" s="190" t="s">
        <v>93</v>
      </c>
      <c r="P275" s="190" t="s">
        <v>93</v>
      </c>
      <c r="Q275" s="190" t="s">
        <v>94</v>
      </c>
      <c r="R275" s="190" t="s">
        <v>93</v>
      </c>
      <c r="S275" s="190" t="s">
        <v>94</v>
      </c>
      <c r="T275" s="407" t="s">
        <v>94</v>
      </c>
    </row>
    <row r="276" spans="1:20" ht="20.100000000000001" customHeight="1" x14ac:dyDescent="0.35">
      <c r="A276" s="110" t="s">
        <v>403</v>
      </c>
      <c r="B276" s="111" t="s">
        <v>408</v>
      </c>
      <c r="C276" s="403" t="s">
        <v>94</v>
      </c>
      <c r="D276" s="409" t="s">
        <v>94</v>
      </c>
      <c r="E276" s="408" t="s">
        <v>94</v>
      </c>
      <c r="F276" s="192" t="s">
        <v>94</v>
      </c>
      <c r="G276" s="192" t="s">
        <v>94</v>
      </c>
      <c r="H276" s="192" t="s">
        <v>94</v>
      </c>
      <c r="I276" s="192" t="s">
        <v>94</v>
      </c>
      <c r="J276" s="409" t="s">
        <v>93</v>
      </c>
      <c r="K276" s="408" t="s">
        <v>94</v>
      </c>
      <c r="L276" s="409" t="s">
        <v>94</v>
      </c>
      <c r="M276" s="404" t="s">
        <v>94</v>
      </c>
      <c r="N276" s="408" t="s">
        <v>93</v>
      </c>
      <c r="O276" s="192" t="s">
        <v>93</v>
      </c>
      <c r="P276" s="192" t="s">
        <v>93</v>
      </c>
      <c r="Q276" s="192" t="s">
        <v>93</v>
      </c>
      <c r="R276" s="192" t="s">
        <v>93</v>
      </c>
      <c r="S276" s="192" t="s">
        <v>94</v>
      </c>
      <c r="T276" s="409" t="s">
        <v>94</v>
      </c>
    </row>
    <row r="277" spans="1:20" ht="20.100000000000001" customHeight="1" x14ac:dyDescent="0.35">
      <c r="A277" s="105" t="s">
        <v>403</v>
      </c>
      <c r="B277" s="106" t="s">
        <v>409</v>
      </c>
      <c r="C277" s="401" t="s">
        <v>94</v>
      </c>
      <c r="D277" s="407" t="s">
        <v>93</v>
      </c>
      <c r="E277" s="406" t="s">
        <v>94</v>
      </c>
      <c r="F277" s="190" t="s">
        <v>94</v>
      </c>
      <c r="G277" s="190" t="s">
        <v>94</v>
      </c>
      <c r="H277" s="190" t="s">
        <v>94</v>
      </c>
      <c r="I277" s="190" t="s">
        <v>93</v>
      </c>
      <c r="J277" s="407" t="s">
        <v>94</v>
      </c>
      <c r="K277" s="406" t="s">
        <v>94</v>
      </c>
      <c r="L277" s="407" t="s">
        <v>94</v>
      </c>
      <c r="M277" s="402" t="s">
        <v>94</v>
      </c>
      <c r="N277" s="406" t="s">
        <v>94</v>
      </c>
      <c r="O277" s="190" t="s">
        <v>93</v>
      </c>
      <c r="P277" s="190" t="s">
        <v>94</v>
      </c>
      <c r="Q277" s="190" t="s">
        <v>93</v>
      </c>
      <c r="R277" s="190" t="s">
        <v>94</v>
      </c>
      <c r="S277" s="190" t="s">
        <v>94</v>
      </c>
      <c r="T277" s="407" t="s">
        <v>94</v>
      </c>
    </row>
    <row r="278" spans="1:20" ht="20.100000000000001" customHeight="1" x14ac:dyDescent="0.35">
      <c r="A278" s="110" t="s">
        <v>403</v>
      </c>
      <c r="B278" s="111" t="s">
        <v>410</v>
      </c>
      <c r="C278" s="403" t="s">
        <v>94</v>
      </c>
      <c r="D278" s="409" t="s">
        <v>94</v>
      </c>
      <c r="E278" s="408" t="s">
        <v>94</v>
      </c>
      <c r="F278" s="192" t="s">
        <v>94</v>
      </c>
      <c r="G278" s="192" t="s">
        <v>94</v>
      </c>
      <c r="H278" s="192" t="s">
        <v>94</v>
      </c>
      <c r="I278" s="192" t="s">
        <v>93</v>
      </c>
      <c r="J278" s="409" t="s">
        <v>94</v>
      </c>
      <c r="K278" s="408" t="s">
        <v>94</v>
      </c>
      <c r="L278" s="409" t="s">
        <v>94</v>
      </c>
      <c r="M278" s="404" t="s">
        <v>94</v>
      </c>
      <c r="N278" s="408" t="s">
        <v>93</v>
      </c>
      <c r="O278" s="192" t="s">
        <v>93</v>
      </c>
      <c r="P278" s="192" t="s">
        <v>94</v>
      </c>
      <c r="Q278" s="192" t="s">
        <v>93</v>
      </c>
      <c r="R278" s="192" t="s">
        <v>93</v>
      </c>
      <c r="S278" s="192" t="s">
        <v>94</v>
      </c>
      <c r="T278" s="409" t="s">
        <v>94</v>
      </c>
    </row>
    <row r="279" spans="1:20" ht="20.100000000000001" customHeight="1" x14ac:dyDescent="0.35">
      <c r="A279" s="105" t="s">
        <v>403</v>
      </c>
      <c r="B279" s="106" t="s">
        <v>411</v>
      </c>
      <c r="C279" s="401" t="s">
        <v>94</v>
      </c>
      <c r="D279" s="407" t="s">
        <v>94</v>
      </c>
      <c r="E279" s="406" t="s">
        <v>94</v>
      </c>
      <c r="F279" s="190" t="s">
        <v>94</v>
      </c>
      <c r="G279" s="190" t="s">
        <v>94</v>
      </c>
      <c r="H279" s="190" t="s">
        <v>94</v>
      </c>
      <c r="I279" s="190" t="s">
        <v>93</v>
      </c>
      <c r="J279" s="407" t="s">
        <v>94</v>
      </c>
      <c r="K279" s="406" t="s">
        <v>94</v>
      </c>
      <c r="L279" s="407" t="s">
        <v>94</v>
      </c>
      <c r="M279" s="402" t="s">
        <v>94</v>
      </c>
      <c r="N279" s="406" t="s">
        <v>93</v>
      </c>
      <c r="O279" s="190" t="s">
        <v>93</v>
      </c>
      <c r="P279" s="190" t="s">
        <v>94</v>
      </c>
      <c r="Q279" s="190" t="s">
        <v>93</v>
      </c>
      <c r="R279" s="190" t="s">
        <v>93</v>
      </c>
      <c r="S279" s="190" t="s">
        <v>94</v>
      </c>
      <c r="T279" s="407" t="s">
        <v>94</v>
      </c>
    </row>
    <row r="280" spans="1:20" ht="20.100000000000001" customHeight="1" x14ac:dyDescent="0.35">
      <c r="A280" s="110" t="s">
        <v>403</v>
      </c>
      <c r="B280" s="111" t="s">
        <v>412</v>
      </c>
      <c r="C280" s="403" t="s">
        <v>94</v>
      </c>
      <c r="D280" s="409" t="s">
        <v>94</v>
      </c>
      <c r="E280" s="408" t="s">
        <v>94</v>
      </c>
      <c r="F280" s="192" t="s">
        <v>94</v>
      </c>
      <c r="G280" s="192" t="s">
        <v>94</v>
      </c>
      <c r="H280" s="192" t="s">
        <v>93</v>
      </c>
      <c r="I280" s="192" t="s">
        <v>93</v>
      </c>
      <c r="J280" s="409" t="s">
        <v>93</v>
      </c>
      <c r="K280" s="408" t="s">
        <v>94</v>
      </c>
      <c r="L280" s="409" t="s">
        <v>94</v>
      </c>
      <c r="M280" s="404" t="s">
        <v>94</v>
      </c>
      <c r="N280" s="408" t="s">
        <v>93</v>
      </c>
      <c r="O280" s="192" t="s">
        <v>93</v>
      </c>
      <c r="P280" s="192" t="s">
        <v>94</v>
      </c>
      <c r="Q280" s="192" t="s">
        <v>93</v>
      </c>
      <c r="R280" s="192" t="s">
        <v>93</v>
      </c>
      <c r="S280" s="192" t="s">
        <v>93</v>
      </c>
      <c r="T280" s="409" t="s">
        <v>94</v>
      </c>
    </row>
    <row r="281" spans="1:20" ht="20.100000000000001" customHeight="1" x14ac:dyDescent="0.35">
      <c r="A281" s="105" t="s">
        <v>403</v>
      </c>
      <c r="B281" s="106" t="s">
        <v>413</v>
      </c>
      <c r="C281" s="401" t="s">
        <v>94</v>
      </c>
      <c r="D281" s="407" t="s">
        <v>94</v>
      </c>
      <c r="E281" s="406" t="s">
        <v>94</v>
      </c>
      <c r="F281" s="190" t="s">
        <v>94</v>
      </c>
      <c r="G281" s="190" t="s">
        <v>94</v>
      </c>
      <c r="H281" s="190" t="s">
        <v>94</v>
      </c>
      <c r="I281" s="190" t="s">
        <v>94</v>
      </c>
      <c r="J281" s="407" t="s">
        <v>94</v>
      </c>
      <c r="K281" s="406" t="s">
        <v>94</v>
      </c>
      <c r="L281" s="407" t="s">
        <v>94</v>
      </c>
      <c r="M281" s="402" t="s">
        <v>94</v>
      </c>
      <c r="N281" s="406" t="s">
        <v>93</v>
      </c>
      <c r="O281" s="190" t="s">
        <v>93</v>
      </c>
      <c r="P281" s="190" t="s">
        <v>94</v>
      </c>
      <c r="Q281" s="190" t="s">
        <v>93</v>
      </c>
      <c r="R281" s="190" t="s">
        <v>93</v>
      </c>
      <c r="S281" s="190" t="s">
        <v>94</v>
      </c>
      <c r="T281" s="407" t="s">
        <v>94</v>
      </c>
    </row>
    <row r="282" spans="1:20" ht="20.100000000000001" customHeight="1" x14ac:dyDescent="0.35">
      <c r="A282" s="110" t="s">
        <v>403</v>
      </c>
      <c r="B282" s="111" t="s">
        <v>414</v>
      </c>
      <c r="C282" s="403" t="s">
        <v>94</v>
      </c>
      <c r="D282" s="409" t="s">
        <v>94</v>
      </c>
      <c r="E282" s="408" t="s">
        <v>94</v>
      </c>
      <c r="F282" s="192" t="s">
        <v>94</v>
      </c>
      <c r="G282" s="192" t="s">
        <v>94</v>
      </c>
      <c r="H282" s="192" t="s">
        <v>94</v>
      </c>
      <c r="I282" s="192" t="s">
        <v>93</v>
      </c>
      <c r="J282" s="409" t="s">
        <v>94</v>
      </c>
      <c r="K282" s="408" t="s">
        <v>94</v>
      </c>
      <c r="L282" s="409" t="s">
        <v>94</v>
      </c>
      <c r="M282" s="404" t="s">
        <v>94</v>
      </c>
      <c r="N282" s="408" t="s">
        <v>93</v>
      </c>
      <c r="O282" s="192" t="s">
        <v>93</v>
      </c>
      <c r="P282" s="192" t="s">
        <v>94</v>
      </c>
      <c r="Q282" s="192" t="s">
        <v>94</v>
      </c>
      <c r="R282" s="192" t="s">
        <v>93</v>
      </c>
      <c r="S282" s="192" t="s">
        <v>94</v>
      </c>
      <c r="T282" s="409" t="s">
        <v>94</v>
      </c>
    </row>
    <row r="283" spans="1:20" ht="20.100000000000001" customHeight="1" x14ac:dyDescent="0.35">
      <c r="A283" s="105" t="s">
        <v>403</v>
      </c>
      <c r="B283" s="106" t="s">
        <v>415</v>
      </c>
      <c r="C283" s="401" t="s">
        <v>94</v>
      </c>
      <c r="D283" s="407" t="s">
        <v>94</v>
      </c>
      <c r="E283" s="406" t="s">
        <v>94</v>
      </c>
      <c r="F283" s="190" t="s">
        <v>94</v>
      </c>
      <c r="G283" s="190" t="s">
        <v>94</v>
      </c>
      <c r="H283" s="190" t="s">
        <v>94</v>
      </c>
      <c r="I283" s="190" t="s">
        <v>93</v>
      </c>
      <c r="J283" s="407" t="s">
        <v>93</v>
      </c>
      <c r="K283" s="406" t="s">
        <v>94</v>
      </c>
      <c r="L283" s="407" t="s">
        <v>93</v>
      </c>
      <c r="M283" s="402" t="s">
        <v>94</v>
      </c>
      <c r="N283" s="406" t="s">
        <v>93</v>
      </c>
      <c r="O283" s="190" t="s">
        <v>93</v>
      </c>
      <c r="P283" s="190" t="s">
        <v>93</v>
      </c>
      <c r="Q283" s="190" t="s">
        <v>93</v>
      </c>
      <c r="R283" s="190" t="s">
        <v>93</v>
      </c>
      <c r="S283" s="190" t="s">
        <v>94</v>
      </c>
      <c r="T283" s="407" t="s">
        <v>93</v>
      </c>
    </row>
    <row r="284" spans="1:20" ht="20.100000000000001" customHeight="1" x14ac:dyDescent="0.35">
      <c r="A284" s="110" t="s">
        <v>403</v>
      </c>
      <c r="B284" s="111" t="s">
        <v>416</v>
      </c>
      <c r="C284" s="403" t="s">
        <v>94</v>
      </c>
      <c r="D284" s="409" t="s">
        <v>94</v>
      </c>
      <c r="E284" s="408" t="s">
        <v>94</v>
      </c>
      <c r="F284" s="192" t="s">
        <v>94</v>
      </c>
      <c r="G284" s="192" t="s">
        <v>94</v>
      </c>
      <c r="H284" s="192" t="s">
        <v>94</v>
      </c>
      <c r="I284" s="192" t="s">
        <v>94</v>
      </c>
      <c r="J284" s="409" t="s">
        <v>93</v>
      </c>
      <c r="K284" s="408" t="s">
        <v>94</v>
      </c>
      <c r="L284" s="409" t="s">
        <v>94</v>
      </c>
      <c r="M284" s="404" t="s">
        <v>94</v>
      </c>
      <c r="N284" s="408" t="s">
        <v>93</v>
      </c>
      <c r="O284" s="192" t="s">
        <v>93</v>
      </c>
      <c r="P284" s="192" t="s">
        <v>94</v>
      </c>
      <c r="Q284" s="192" t="s">
        <v>93</v>
      </c>
      <c r="R284" s="192" t="s">
        <v>93</v>
      </c>
      <c r="S284" s="192" t="s">
        <v>93</v>
      </c>
      <c r="T284" s="409" t="s">
        <v>94</v>
      </c>
    </row>
    <row r="285" spans="1:20" ht="20.100000000000001" customHeight="1" x14ac:dyDescent="0.35">
      <c r="A285" s="105" t="s">
        <v>403</v>
      </c>
      <c r="B285" s="106" t="s">
        <v>417</v>
      </c>
      <c r="C285" s="401" t="s">
        <v>94</v>
      </c>
      <c r="D285" s="407" t="s">
        <v>94</v>
      </c>
      <c r="E285" s="406" t="s">
        <v>94</v>
      </c>
      <c r="F285" s="190" t="s">
        <v>94</v>
      </c>
      <c r="G285" s="190" t="s">
        <v>94</v>
      </c>
      <c r="H285" s="190" t="s">
        <v>94</v>
      </c>
      <c r="I285" s="190" t="s">
        <v>93</v>
      </c>
      <c r="J285" s="407" t="s">
        <v>93</v>
      </c>
      <c r="K285" s="406" t="s">
        <v>93</v>
      </c>
      <c r="L285" s="407" t="s">
        <v>94</v>
      </c>
      <c r="M285" s="402" t="s">
        <v>94</v>
      </c>
      <c r="N285" s="406" t="s">
        <v>93</v>
      </c>
      <c r="O285" s="190" t="s">
        <v>93</v>
      </c>
      <c r="P285" s="190" t="s">
        <v>94</v>
      </c>
      <c r="Q285" s="190" t="s">
        <v>93</v>
      </c>
      <c r="R285" s="190" t="s">
        <v>94</v>
      </c>
      <c r="S285" s="190" t="s">
        <v>93</v>
      </c>
      <c r="T285" s="407" t="s">
        <v>94</v>
      </c>
    </row>
    <row r="286" spans="1:20" ht="20.100000000000001" customHeight="1" x14ac:dyDescent="0.35">
      <c r="A286" s="110" t="s">
        <v>403</v>
      </c>
      <c r="B286" s="111" t="s">
        <v>418</v>
      </c>
      <c r="C286" s="403" t="s">
        <v>94</v>
      </c>
      <c r="D286" s="409" t="s">
        <v>94</v>
      </c>
      <c r="E286" s="408" t="s">
        <v>94</v>
      </c>
      <c r="F286" s="192" t="s">
        <v>94</v>
      </c>
      <c r="G286" s="192" t="s">
        <v>94</v>
      </c>
      <c r="H286" s="192" t="s">
        <v>94</v>
      </c>
      <c r="I286" s="192" t="s">
        <v>94</v>
      </c>
      <c r="J286" s="409" t="s">
        <v>93</v>
      </c>
      <c r="K286" s="408" t="s">
        <v>94</v>
      </c>
      <c r="L286" s="409" t="s">
        <v>93</v>
      </c>
      <c r="M286" s="404" t="s">
        <v>94</v>
      </c>
      <c r="N286" s="408" t="s">
        <v>93</v>
      </c>
      <c r="O286" s="192" t="s">
        <v>93</v>
      </c>
      <c r="P286" s="192" t="s">
        <v>94</v>
      </c>
      <c r="Q286" s="192" t="s">
        <v>93</v>
      </c>
      <c r="R286" s="192" t="s">
        <v>93</v>
      </c>
      <c r="S286" s="192" t="s">
        <v>94</v>
      </c>
      <c r="T286" s="409" t="s">
        <v>94</v>
      </c>
    </row>
    <row r="287" spans="1:20" ht="20.100000000000001" customHeight="1" x14ac:dyDescent="0.35">
      <c r="A287" s="105" t="s">
        <v>403</v>
      </c>
      <c r="B287" s="106" t="s">
        <v>419</v>
      </c>
      <c r="C287" s="401" t="s">
        <v>94</v>
      </c>
      <c r="D287" s="407" t="s">
        <v>94</v>
      </c>
      <c r="E287" s="406" t="s">
        <v>94</v>
      </c>
      <c r="F287" s="190" t="s">
        <v>94</v>
      </c>
      <c r="G287" s="190" t="s">
        <v>94</v>
      </c>
      <c r="H287" s="190" t="s">
        <v>94</v>
      </c>
      <c r="I287" s="190" t="s">
        <v>94</v>
      </c>
      <c r="J287" s="407" t="s">
        <v>94</v>
      </c>
      <c r="K287" s="406" t="s">
        <v>94</v>
      </c>
      <c r="L287" s="407" t="s">
        <v>94</v>
      </c>
      <c r="M287" s="402" t="s">
        <v>94</v>
      </c>
      <c r="N287" s="406" t="s">
        <v>93</v>
      </c>
      <c r="O287" s="190" t="s">
        <v>93</v>
      </c>
      <c r="P287" s="190" t="s">
        <v>94</v>
      </c>
      <c r="Q287" s="190" t="s">
        <v>93</v>
      </c>
      <c r="R287" s="190" t="s">
        <v>94</v>
      </c>
      <c r="S287" s="190" t="s">
        <v>94</v>
      </c>
      <c r="T287" s="407" t="s">
        <v>94</v>
      </c>
    </row>
    <row r="288" spans="1:20" ht="20.100000000000001" customHeight="1" x14ac:dyDescent="0.35">
      <c r="A288" s="110" t="s">
        <v>403</v>
      </c>
      <c r="B288" s="111" t="s">
        <v>420</v>
      </c>
      <c r="C288" s="403" t="s">
        <v>94</v>
      </c>
      <c r="D288" s="409" t="s">
        <v>94</v>
      </c>
      <c r="E288" s="408" t="s">
        <v>94</v>
      </c>
      <c r="F288" s="192" t="s">
        <v>94</v>
      </c>
      <c r="G288" s="192" t="s">
        <v>94</v>
      </c>
      <c r="H288" s="192" t="s">
        <v>94</v>
      </c>
      <c r="I288" s="192" t="s">
        <v>94</v>
      </c>
      <c r="J288" s="409" t="s">
        <v>94</v>
      </c>
      <c r="K288" s="408" t="s">
        <v>94</v>
      </c>
      <c r="L288" s="409" t="s">
        <v>94</v>
      </c>
      <c r="M288" s="404" t="s">
        <v>94</v>
      </c>
      <c r="N288" s="408" t="s">
        <v>93</v>
      </c>
      <c r="O288" s="192" t="s">
        <v>93</v>
      </c>
      <c r="P288" s="192" t="s">
        <v>93</v>
      </c>
      <c r="Q288" s="192" t="s">
        <v>93</v>
      </c>
      <c r="R288" s="192" t="s">
        <v>94</v>
      </c>
      <c r="S288" s="192" t="s">
        <v>94</v>
      </c>
      <c r="T288" s="409" t="s">
        <v>94</v>
      </c>
    </row>
    <row r="289" spans="1:20" ht="20.100000000000001" customHeight="1" x14ac:dyDescent="0.35">
      <c r="A289" s="105" t="s">
        <v>403</v>
      </c>
      <c r="B289" s="106" t="s">
        <v>421</v>
      </c>
      <c r="C289" s="401" t="s">
        <v>94</v>
      </c>
      <c r="D289" s="407" t="s">
        <v>94</v>
      </c>
      <c r="E289" s="406" t="s">
        <v>94</v>
      </c>
      <c r="F289" s="190" t="s">
        <v>94</v>
      </c>
      <c r="G289" s="190" t="s">
        <v>94</v>
      </c>
      <c r="H289" s="190" t="s">
        <v>94</v>
      </c>
      <c r="I289" s="190" t="s">
        <v>94</v>
      </c>
      <c r="J289" s="407" t="s">
        <v>93</v>
      </c>
      <c r="K289" s="406" t="s">
        <v>94</v>
      </c>
      <c r="L289" s="407" t="s">
        <v>93</v>
      </c>
      <c r="M289" s="402" t="s">
        <v>94</v>
      </c>
      <c r="N289" s="406" t="s">
        <v>93</v>
      </c>
      <c r="O289" s="190" t="s">
        <v>93</v>
      </c>
      <c r="P289" s="190" t="s">
        <v>94</v>
      </c>
      <c r="Q289" s="190" t="s">
        <v>93</v>
      </c>
      <c r="R289" s="190" t="s">
        <v>93</v>
      </c>
      <c r="S289" s="190" t="s">
        <v>94</v>
      </c>
      <c r="T289" s="407" t="s">
        <v>94</v>
      </c>
    </row>
    <row r="290" spans="1:20" ht="20.100000000000001" customHeight="1" x14ac:dyDescent="0.35">
      <c r="A290" s="110" t="s">
        <v>403</v>
      </c>
      <c r="B290" s="111" t="s">
        <v>422</v>
      </c>
      <c r="C290" s="403" t="s">
        <v>94</v>
      </c>
      <c r="D290" s="409" t="s">
        <v>94</v>
      </c>
      <c r="E290" s="408" t="s">
        <v>94</v>
      </c>
      <c r="F290" s="192" t="s">
        <v>94</v>
      </c>
      <c r="G290" s="192" t="s">
        <v>94</v>
      </c>
      <c r="H290" s="192" t="s">
        <v>94</v>
      </c>
      <c r="I290" s="192" t="s">
        <v>94</v>
      </c>
      <c r="J290" s="409" t="s">
        <v>94</v>
      </c>
      <c r="K290" s="408" t="s">
        <v>94</v>
      </c>
      <c r="L290" s="409" t="s">
        <v>94</v>
      </c>
      <c r="M290" s="404" t="s">
        <v>94</v>
      </c>
      <c r="N290" s="408" t="s">
        <v>94</v>
      </c>
      <c r="O290" s="192" t="s">
        <v>93</v>
      </c>
      <c r="P290" s="192" t="s">
        <v>93</v>
      </c>
      <c r="Q290" s="192" t="s">
        <v>94</v>
      </c>
      <c r="R290" s="192" t="s">
        <v>94</v>
      </c>
      <c r="S290" s="192" t="s">
        <v>94</v>
      </c>
      <c r="T290" s="409" t="s">
        <v>94</v>
      </c>
    </row>
    <row r="291" spans="1:20" ht="20.100000000000001" customHeight="1" x14ac:dyDescent="0.35">
      <c r="A291" s="105" t="s">
        <v>403</v>
      </c>
      <c r="B291" s="106" t="s">
        <v>423</v>
      </c>
      <c r="C291" s="401" t="s">
        <v>94</v>
      </c>
      <c r="D291" s="407" t="s">
        <v>94</v>
      </c>
      <c r="E291" s="406" t="s">
        <v>94</v>
      </c>
      <c r="F291" s="190" t="s">
        <v>94</v>
      </c>
      <c r="G291" s="190" t="s">
        <v>94</v>
      </c>
      <c r="H291" s="190" t="s">
        <v>94</v>
      </c>
      <c r="I291" s="190" t="s">
        <v>94</v>
      </c>
      <c r="J291" s="407" t="s">
        <v>94</v>
      </c>
      <c r="K291" s="406" t="s">
        <v>93</v>
      </c>
      <c r="L291" s="407" t="s">
        <v>94</v>
      </c>
      <c r="M291" s="402" t="s">
        <v>94</v>
      </c>
      <c r="N291" s="406" t="s">
        <v>93</v>
      </c>
      <c r="O291" s="190" t="s">
        <v>93</v>
      </c>
      <c r="P291" s="190" t="s">
        <v>94</v>
      </c>
      <c r="Q291" s="190" t="s">
        <v>93</v>
      </c>
      <c r="R291" s="190" t="s">
        <v>93</v>
      </c>
      <c r="S291" s="190" t="s">
        <v>93</v>
      </c>
      <c r="T291" s="407" t="s">
        <v>94</v>
      </c>
    </row>
    <row r="292" spans="1:20" ht="20.100000000000001" customHeight="1" x14ac:dyDescent="0.35">
      <c r="A292" s="110" t="s">
        <v>403</v>
      </c>
      <c r="B292" s="111" t="s">
        <v>424</v>
      </c>
      <c r="C292" s="403" t="s">
        <v>94</v>
      </c>
      <c r="D292" s="409" t="s">
        <v>93</v>
      </c>
      <c r="E292" s="408" t="s">
        <v>94</v>
      </c>
      <c r="F292" s="192" t="s">
        <v>94</v>
      </c>
      <c r="G292" s="192" t="s">
        <v>94</v>
      </c>
      <c r="H292" s="192" t="s">
        <v>94</v>
      </c>
      <c r="I292" s="192" t="s">
        <v>94</v>
      </c>
      <c r="J292" s="409" t="s">
        <v>93</v>
      </c>
      <c r="K292" s="408" t="s">
        <v>94</v>
      </c>
      <c r="L292" s="409" t="s">
        <v>94</v>
      </c>
      <c r="M292" s="404" t="s">
        <v>94</v>
      </c>
      <c r="N292" s="408" t="s">
        <v>94</v>
      </c>
      <c r="O292" s="192" t="s">
        <v>93</v>
      </c>
      <c r="P292" s="192" t="s">
        <v>94</v>
      </c>
      <c r="Q292" s="192" t="s">
        <v>94</v>
      </c>
      <c r="R292" s="192" t="s">
        <v>93</v>
      </c>
      <c r="S292" s="192" t="s">
        <v>93</v>
      </c>
      <c r="T292" s="409" t="s">
        <v>94</v>
      </c>
    </row>
    <row r="293" spans="1:20" ht="20.100000000000001" customHeight="1" x14ac:dyDescent="0.35">
      <c r="A293" s="105" t="s">
        <v>403</v>
      </c>
      <c r="B293" s="106" t="s">
        <v>425</v>
      </c>
      <c r="C293" s="401" t="s">
        <v>94</v>
      </c>
      <c r="D293" s="407" t="s">
        <v>94</v>
      </c>
      <c r="E293" s="406" t="s">
        <v>94</v>
      </c>
      <c r="F293" s="190" t="s">
        <v>94</v>
      </c>
      <c r="G293" s="190" t="s">
        <v>93</v>
      </c>
      <c r="H293" s="190" t="s">
        <v>94</v>
      </c>
      <c r="I293" s="190" t="s">
        <v>93</v>
      </c>
      <c r="J293" s="407" t="s">
        <v>93</v>
      </c>
      <c r="K293" s="406" t="s">
        <v>93</v>
      </c>
      <c r="L293" s="407" t="s">
        <v>93</v>
      </c>
      <c r="M293" s="402" t="s">
        <v>94</v>
      </c>
      <c r="N293" s="406" t="s">
        <v>93</v>
      </c>
      <c r="O293" s="190" t="s">
        <v>93</v>
      </c>
      <c r="P293" s="190" t="s">
        <v>94</v>
      </c>
      <c r="Q293" s="190" t="s">
        <v>93</v>
      </c>
      <c r="R293" s="190" t="s">
        <v>94</v>
      </c>
      <c r="S293" s="190" t="s">
        <v>93</v>
      </c>
      <c r="T293" s="407" t="s">
        <v>94</v>
      </c>
    </row>
    <row r="294" spans="1:20" ht="20.100000000000001" customHeight="1" x14ac:dyDescent="0.35">
      <c r="A294" s="110" t="s">
        <v>403</v>
      </c>
      <c r="B294" s="111" t="s">
        <v>426</v>
      </c>
      <c r="C294" s="403" t="s">
        <v>94</v>
      </c>
      <c r="D294" s="409" t="s">
        <v>94</v>
      </c>
      <c r="E294" s="408" t="s">
        <v>94</v>
      </c>
      <c r="F294" s="192" t="s">
        <v>94</v>
      </c>
      <c r="G294" s="192" t="s">
        <v>94</v>
      </c>
      <c r="H294" s="192" t="s">
        <v>94</v>
      </c>
      <c r="I294" s="192" t="s">
        <v>94</v>
      </c>
      <c r="J294" s="409" t="s">
        <v>93</v>
      </c>
      <c r="K294" s="408" t="s">
        <v>94</v>
      </c>
      <c r="L294" s="409" t="s">
        <v>94</v>
      </c>
      <c r="M294" s="404" t="s">
        <v>93</v>
      </c>
      <c r="N294" s="408" t="s">
        <v>93</v>
      </c>
      <c r="O294" s="192" t="s">
        <v>93</v>
      </c>
      <c r="P294" s="192" t="s">
        <v>94</v>
      </c>
      <c r="Q294" s="192" t="s">
        <v>93</v>
      </c>
      <c r="R294" s="192" t="s">
        <v>94</v>
      </c>
      <c r="S294" s="192" t="s">
        <v>93</v>
      </c>
      <c r="T294" s="409" t="s">
        <v>94</v>
      </c>
    </row>
    <row r="295" spans="1:20" ht="20.100000000000001" customHeight="1" x14ac:dyDescent="0.35">
      <c r="A295" s="105" t="s">
        <v>403</v>
      </c>
      <c r="B295" s="106" t="s">
        <v>427</v>
      </c>
      <c r="C295" s="401" t="s">
        <v>94</v>
      </c>
      <c r="D295" s="407" t="s">
        <v>93</v>
      </c>
      <c r="E295" s="406" t="s">
        <v>94</v>
      </c>
      <c r="F295" s="190" t="s">
        <v>94</v>
      </c>
      <c r="G295" s="190" t="s">
        <v>93</v>
      </c>
      <c r="H295" s="190" t="s">
        <v>93</v>
      </c>
      <c r="I295" s="190" t="s">
        <v>93</v>
      </c>
      <c r="J295" s="407" t="s">
        <v>94</v>
      </c>
      <c r="K295" s="406" t="s">
        <v>94</v>
      </c>
      <c r="L295" s="407" t="s">
        <v>94</v>
      </c>
      <c r="M295" s="402" t="s">
        <v>94</v>
      </c>
      <c r="N295" s="406" t="s">
        <v>93</v>
      </c>
      <c r="O295" s="190" t="s">
        <v>93</v>
      </c>
      <c r="P295" s="190" t="s">
        <v>93</v>
      </c>
      <c r="Q295" s="190" t="s">
        <v>93</v>
      </c>
      <c r="R295" s="190" t="s">
        <v>93</v>
      </c>
      <c r="S295" s="190" t="s">
        <v>93</v>
      </c>
      <c r="T295" s="407" t="s">
        <v>94</v>
      </c>
    </row>
    <row r="296" spans="1:20" ht="20.100000000000001" customHeight="1" x14ac:dyDescent="0.35">
      <c r="A296" s="110" t="s">
        <v>403</v>
      </c>
      <c r="B296" s="111" t="s">
        <v>428</v>
      </c>
      <c r="C296" s="403" t="s">
        <v>94</v>
      </c>
      <c r="D296" s="409" t="s">
        <v>94</v>
      </c>
      <c r="E296" s="408" t="s">
        <v>94</v>
      </c>
      <c r="F296" s="192" t="s">
        <v>94</v>
      </c>
      <c r="G296" s="192" t="s">
        <v>94</v>
      </c>
      <c r="H296" s="192" t="s">
        <v>94</v>
      </c>
      <c r="I296" s="192" t="s">
        <v>94</v>
      </c>
      <c r="J296" s="409" t="s">
        <v>93</v>
      </c>
      <c r="K296" s="408" t="s">
        <v>94</v>
      </c>
      <c r="L296" s="409" t="s">
        <v>93</v>
      </c>
      <c r="M296" s="404" t="s">
        <v>94</v>
      </c>
      <c r="N296" s="408" t="s">
        <v>93</v>
      </c>
      <c r="O296" s="192" t="s">
        <v>93</v>
      </c>
      <c r="P296" s="192" t="s">
        <v>94</v>
      </c>
      <c r="Q296" s="192" t="s">
        <v>93</v>
      </c>
      <c r="R296" s="192" t="s">
        <v>93</v>
      </c>
      <c r="S296" s="192" t="s">
        <v>94</v>
      </c>
      <c r="T296" s="409" t="s">
        <v>94</v>
      </c>
    </row>
    <row r="297" spans="1:20" ht="20.100000000000001" customHeight="1" x14ac:dyDescent="0.35">
      <c r="A297" s="105" t="s">
        <v>429</v>
      </c>
      <c r="B297" s="106" t="s">
        <v>430</v>
      </c>
      <c r="C297" s="401" t="s">
        <v>94</v>
      </c>
      <c r="D297" s="407" t="s">
        <v>94</v>
      </c>
      <c r="E297" s="406" t="s">
        <v>94</v>
      </c>
      <c r="F297" s="190" t="s">
        <v>94</v>
      </c>
      <c r="G297" s="190" t="s">
        <v>94</v>
      </c>
      <c r="H297" s="190" t="s">
        <v>94</v>
      </c>
      <c r="I297" s="190" t="s">
        <v>93</v>
      </c>
      <c r="J297" s="407" t="s">
        <v>93</v>
      </c>
      <c r="K297" s="406" t="s">
        <v>94</v>
      </c>
      <c r="L297" s="407" t="s">
        <v>94</v>
      </c>
      <c r="M297" s="402" t="s">
        <v>94</v>
      </c>
      <c r="N297" s="406" t="s">
        <v>93</v>
      </c>
      <c r="O297" s="190" t="s">
        <v>93</v>
      </c>
      <c r="P297" s="190" t="s">
        <v>94</v>
      </c>
      <c r="Q297" s="190" t="s">
        <v>93</v>
      </c>
      <c r="R297" s="190" t="s">
        <v>93</v>
      </c>
      <c r="S297" s="190" t="s">
        <v>93</v>
      </c>
      <c r="T297" s="407" t="s">
        <v>94</v>
      </c>
    </row>
    <row r="298" spans="1:20" ht="20.100000000000001" customHeight="1" x14ac:dyDescent="0.35">
      <c r="A298" s="110" t="s">
        <v>429</v>
      </c>
      <c r="B298" s="111" t="s">
        <v>431</v>
      </c>
      <c r="C298" s="403" t="s">
        <v>94</v>
      </c>
      <c r="D298" s="409" t="s">
        <v>93</v>
      </c>
      <c r="E298" s="408" t="s">
        <v>94</v>
      </c>
      <c r="F298" s="192" t="s">
        <v>94</v>
      </c>
      <c r="G298" s="192" t="s">
        <v>94</v>
      </c>
      <c r="H298" s="192" t="s">
        <v>94</v>
      </c>
      <c r="I298" s="192" t="s">
        <v>93</v>
      </c>
      <c r="J298" s="409" t="s">
        <v>94</v>
      </c>
      <c r="K298" s="408" t="s">
        <v>94</v>
      </c>
      <c r="L298" s="409" t="s">
        <v>94</v>
      </c>
      <c r="M298" s="404" t="s">
        <v>94</v>
      </c>
      <c r="N298" s="408" t="s">
        <v>93</v>
      </c>
      <c r="O298" s="192" t="s">
        <v>93</v>
      </c>
      <c r="P298" s="192" t="s">
        <v>94</v>
      </c>
      <c r="Q298" s="192" t="s">
        <v>93</v>
      </c>
      <c r="R298" s="192" t="s">
        <v>94</v>
      </c>
      <c r="S298" s="192" t="s">
        <v>94</v>
      </c>
      <c r="T298" s="409" t="s">
        <v>94</v>
      </c>
    </row>
    <row r="299" spans="1:20" ht="20.100000000000001" customHeight="1" x14ac:dyDescent="0.35">
      <c r="A299" s="105" t="s">
        <v>429</v>
      </c>
      <c r="B299" s="106" t="s">
        <v>432</v>
      </c>
      <c r="C299" s="401" t="s">
        <v>94</v>
      </c>
      <c r="D299" s="407" t="s">
        <v>93</v>
      </c>
      <c r="E299" s="406" t="s">
        <v>94</v>
      </c>
      <c r="F299" s="190" t="s">
        <v>94</v>
      </c>
      <c r="G299" s="190" t="s">
        <v>94</v>
      </c>
      <c r="H299" s="190" t="s">
        <v>94</v>
      </c>
      <c r="I299" s="190" t="s">
        <v>94</v>
      </c>
      <c r="J299" s="407" t="s">
        <v>94</v>
      </c>
      <c r="K299" s="406" t="s">
        <v>94</v>
      </c>
      <c r="L299" s="407" t="s">
        <v>94</v>
      </c>
      <c r="M299" s="402" t="s">
        <v>94</v>
      </c>
      <c r="N299" s="406" t="s">
        <v>94</v>
      </c>
      <c r="O299" s="190" t="s">
        <v>93</v>
      </c>
      <c r="P299" s="190" t="s">
        <v>94</v>
      </c>
      <c r="Q299" s="190" t="s">
        <v>93</v>
      </c>
      <c r="R299" s="190" t="s">
        <v>93</v>
      </c>
      <c r="S299" s="190" t="s">
        <v>94</v>
      </c>
      <c r="T299" s="407" t="s">
        <v>94</v>
      </c>
    </row>
    <row r="300" spans="1:20" ht="20.100000000000001" customHeight="1" x14ac:dyDescent="0.35">
      <c r="A300" s="110" t="s">
        <v>429</v>
      </c>
      <c r="B300" s="111" t="s">
        <v>433</v>
      </c>
      <c r="C300" s="403" t="s">
        <v>94</v>
      </c>
      <c r="D300" s="409" t="s">
        <v>94</v>
      </c>
      <c r="E300" s="408" t="s">
        <v>94</v>
      </c>
      <c r="F300" s="192" t="s">
        <v>94</v>
      </c>
      <c r="G300" s="192" t="s">
        <v>94</v>
      </c>
      <c r="H300" s="192" t="s">
        <v>94</v>
      </c>
      <c r="I300" s="192" t="s">
        <v>94</v>
      </c>
      <c r="J300" s="409" t="s">
        <v>94</v>
      </c>
      <c r="K300" s="408" t="s">
        <v>94</v>
      </c>
      <c r="L300" s="409" t="s">
        <v>94</v>
      </c>
      <c r="M300" s="404" t="s">
        <v>94</v>
      </c>
      <c r="N300" s="408" t="s">
        <v>93</v>
      </c>
      <c r="O300" s="192" t="s">
        <v>93</v>
      </c>
      <c r="P300" s="192" t="s">
        <v>94</v>
      </c>
      <c r="Q300" s="192" t="s">
        <v>94</v>
      </c>
      <c r="R300" s="192" t="s">
        <v>94</v>
      </c>
      <c r="S300" s="192" t="s">
        <v>94</v>
      </c>
      <c r="T300" s="409" t="s">
        <v>94</v>
      </c>
    </row>
    <row r="301" spans="1:20" ht="20.100000000000001" customHeight="1" x14ac:dyDescent="0.35">
      <c r="A301" s="105" t="s">
        <v>429</v>
      </c>
      <c r="B301" s="106" t="s">
        <v>434</v>
      </c>
      <c r="C301" s="401" t="s">
        <v>94</v>
      </c>
      <c r="D301" s="407" t="s">
        <v>93</v>
      </c>
      <c r="E301" s="406" t="s">
        <v>94</v>
      </c>
      <c r="F301" s="190" t="s">
        <v>94</v>
      </c>
      <c r="G301" s="190" t="s">
        <v>94</v>
      </c>
      <c r="H301" s="190" t="s">
        <v>94</v>
      </c>
      <c r="I301" s="190" t="s">
        <v>93</v>
      </c>
      <c r="J301" s="407" t="s">
        <v>94</v>
      </c>
      <c r="K301" s="406" t="s">
        <v>94</v>
      </c>
      <c r="L301" s="407" t="s">
        <v>94</v>
      </c>
      <c r="M301" s="402" t="s">
        <v>94</v>
      </c>
      <c r="N301" s="406" t="s">
        <v>93</v>
      </c>
      <c r="O301" s="190" t="s">
        <v>93</v>
      </c>
      <c r="P301" s="190" t="s">
        <v>94</v>
      </c>
      <c r="Q301" s="190" t="s">
        <v>93</v>
      </c>
      <c r="R301" s="190" t="s">
        <v>94</v>
      </c>
      <c r="S301" s="190" t="s">
        <v>94</v>
      </c>
      <c r="T301" s="407" t="s">
        <v>94</v>
      </c>
    </row>
    <row r="302" spans="1:20" ht="20.100000000000001" customHeight="1" x14ac:dyDescent="0.35">
      <c r="A302" s="110" t="s">
        <v>429</v>
      </c>
      <c r="B302" s="111" t="s">
        <v>435</v>
      </c>
      <c r="C302" s="403" t="s">
        <v>94</v>
      </c>
      <c r="D302" s="409" t="s">
        <v>93</v>
      </c>
      <c r="E302" s="408" t="s">
        <v>94</v>
      </c>
      <c r="F302" s="192" t="s">
        <v>94</v>
      </c>
      <c r="G302" s="192" t="s">
        <v>94</v>
      </c>
      <c r="H302" s="192" t="s">
        <v>94</v>
      </c>
      <c r="I302" s="192" t="s">
        <v>94</v>
      </c>
      <c r="J302" s="409" t="s">
        <v>93</v>
      </c>
      <c r="K302" s="408" t="s">
        <v>94</v>
      </c>
      <c r="L302" s="409" t="s">
        <v>94</v>
      </c>
      <c r="M302" s="404" t="s">
        <v>94</v>
      </c>
      <c r="N302" s="408" t="s">
        <v>94</v>
      </c>
      <c r="O302" s="192" t="s">
        <v>93</v>
      </c>
      <c r="P302" s="192" t="s">
        <v>94</v>
      </c>
      <c r="Q302" s="192" t="s">
        <v>93</v>
      </c>
      <c r="R302" s="192" t="s">
        <v>94</v>
      </c>
      <c r="S302" s="192" t="s">
        <v>93</v>
      </c>
      <c r="T302" s="409" t="s">
        <v>94</v>
      </c>
    </row>
    <row r="303" spans="1:20" ht="20.100000000000001" customHeight="1" x14ac:dyDescent="0.35">
      <c r="A303" s="105" t="s">
        <v>436</v>
      </c>
      <c r="B303" s="106" t="s">
        <v>437</v>
      </c>
      <c r="C303" s="401" t="s">
        <v>94</v>
      </c>
      <c r="D303" s="407" t="s">
        <v>94</v>
      </c>
      <c r="E303" s="406" t="s">
        <v>94</v>
      </c>
      <c r="F303" s="190" t="s">
        <v>94</v>
      </c>
      <c r="G303" s="190" t="s">
        <v>93</v>
      </c>
      <c r="H303" s="190" t="s">
        <v>94</v>
      </c>
      <c r="I303" s="190" t="s">
        <v>94</v>
      </c>
      <c r="J303" s="407" t="s">
        <v>93</v>
      </c>
      <c r="K303" s="406" t="s">
        <v>94</v>
      </c>
      <c r="L303" s="407" t="s">
        <v>94</v>
      </c>
      <c r="M303" s="402" t="s">
        <v>94</v>
      </c>
      <c r="N303" s="406" t="s">
        <v>94</v>
      </c>
      <c r="O303" s="190" t="s">
        <v>94</v>
      </c>
      <c r="P303" s="190" t="s">
        <v>94</v>
      </c>
      <c r="Q303" s="190" t="s">
        <v>94</v>
      </c>
      <c r="R303" s="190" t="s">
        <v>94</v>
      </c>
      <c r="S303" s="190" t="s">
        <v>94</v>
      </c>
      <c r="T303" s="407" t="s">
        <v>94</v>
      </c>
    </row>
    <row r="304" spans="1:20" ht="20.100000000000001" customHeight="1" x14ac:dyDescent="0.35">
      <c r="A304" s="110" t="s">
        <v>438</v>
      </c>
      <c r="B304" s="111" t="s">
        <v>439</v>
      </c>
      <c r="C304" s="403" t="s">
        <v>94</v>
      </c>
      <c r="D304" s="409" t="s">
        <v>94</v>
      </c>
      <c r="E304" s="408" t="s">
        <v>94</v>
      </c>
      <c r="F304" s="192" t="s">
        <v>94</v>
      </c>
      <c r="G304" s="192" t="s">
        <v>93</v>
      </c>
      <c r="H304" s="192" t="s">
        <v>94</v>
      </c>
      <c r="I304" s="192" t="s">
        <v>94</v>
      </c>
      <c r="J304" s="409" t="s">
        <v>94</v>
      </c>
      <c r="K304" s="408" t="s">
        <v>93</v>
      </c>
      <c r="L304" s="409" t="s">
        <v>94</v>
      </c>
      <c r="M304" s="404" t="s">
        <v>94</v>
      </c>
      <c r="N304" s="408" t="s">
        <v>93</v>
      </c>
      <c r="O304" s="192" t="s">
        <v>93</v>
      </c>
      <c r="P304" s="192" t="s">
        <v>93</v>
      </c>
      <c r="Q304" s="192" t="s">
        <v>93</v>
      </c>
      <c r="R304" s="192" t="s">
        <v>93</v>
      </c>
      <c r="S304" s="192" t="s">
        <v>93</v>
      </c>
      <c r="T304" s="409" t="s">
        <v>94</v>
      </c>
    </row>
    <row r="305" spans="1:20" ht="20.100000000000001" customHeight="1" x14ac:dyDescent="0.35">
      <c r="A305" s="105" t="s">
        <v>438</v>
      </c>
      <c r="B305" s="106" t="s">
        <v>440</v>
      </c>
      <c r="C305" s="401" t="s">
        <v>94</v>
      </c>
      <c r="D305" s="407" t="s">
        <v>94</v>
      </c>
      <c r="E305" s="406" t="s">
        <v>94</v>
      </c>
      <c r="F305" s="190" t="s">
        <v>94</v>
      </c>
      <c r="G305" s="190" t="s">
        <v>94</v>
      </c>
      <c r="H305" s="190" t="s">
        <v>93</v>
      </c>
      <c r="I305" s="190" t="s">
        <v>94</v>
      </c>
      <c r="J305" s="407" t="s">
        <v>94</v>
      </c>
      <c r="K305" s="406" t="s">
        <v>94</v>
      </c>
      <c r="L305" s="407" t="s">
        <v>94</v>
      </c>
      <c r="M305" s="402" t="s">
        <v>94</v>
      </c>
      <c r="N305" s="406" t="s">
        <v>93</v>
      </c>
      <c r="O305" s="190" t="s">
        <v>93</v>
      </c>
      <c r="P305" s="190" t="s">
        <v>93</v>
      </c>
      <c r="Q305" s="190" t="s">
        <v>93</v>
      </c>
      <c r="R305" s="190" t="s">
        <v>94</v>
      </c>
      <c r="S305" s="190" t="s">
        <v>94</v>
      </c>
      <c r="T305" s="407" t="s">
        <v>94</v>
      </c>
    </row>
    <row r="306" spans="1:20" ht="20.100000000000001" customHeight="1" x14ac:dyDescent="0.35">
      <c r="A306" s="110" t="s">
        <v>438</v>
      </c>
      <c r="B306" s="111" t="s">
        <v>441</v>
      </c>
      <c r="C306" s="403" t="s">
        <v>94</v>
      </c>
      <c r="D306" s="409" t="s">
        <v>93</v>
      </c>
      <c r="E306" s="408" t="s">
        <v>94</v>
      </c>
      <c r="F306" s="192" t="s">
        <v>94</v>
      </c>
      <c r="G306" s="192" t="s">
        <v>94</v>
      </c>
      <c r="H306" s="192" t="s">
        <v>94</v>
      </c>
      <c r="I306" s="192" t="s">
        <v>94</v>
      </c>
      <c r="J306" s="409" t="s">
        <v>93</v>
      </c>
      <c r="K306" s="408" t="s">
        <v>94</v>
      </c>
      <c r="L306" s="409" t="s">
        <v>93</v>
      </c>
      <c r="M306" s="404" t="s">
        <v>93</v>
      </c>
      <c r="N306" s="408" t="s">
        <v>93</v>
      </c>
      <c r="O306" s="192" t="s">
        <v>93</v>
      </c>
      <c r="P306" s="192" t="s">
        <v>94</v>
      </c>
      <c r="Q306" s="192" t="s">
        <v>93</v>
      </c>
      <c r="R306" s="192" t="s">
        <v>93</v>
      </c>
      <c r="S306" s="192" t="s">
        <v>94</v>
      </c>
      <c r="T306" s="409" t="s">
        <v>94</v>
      </c>
    </row>
    <row r="307" spans="1:20" ht="20.100000000000001" customHeight="1" x14ac:dyDescent="0.35">
      <c r="A307" s="105" t="s">
        <v>438</v>
      </c>
      <c r="B307" s="106" t="s">
        <v>442</v>
      </c>
      <c r="C307" s="401" t="s">
        <v>94</v>
      </c>
      <c r="D307" s="407" t="s">
        <v>93</v>
      </c>
      <c r="E307" s="406" t="s">
        <v>94</v>
      </c>
      <c r="F307" s="190" t="s">
        <v>94</v>
      </c>
      <c r="G307" s="190" t="s">
        <v>94</v>
      </c>
      <c r="H307" s="190" t="s">
        <v>94</v>
      </c>
      <c r="I307" s="190" t="s">
        <v>93</v>
      </c>
      <c r="J307" s="407" t="s">
        <v>93</v>
      </c>
      <c r="K307" s="406" t="s">
        <v>93</v>
      </c>
      <c r="L307" s="407" t="s">
        <v>94</v>
      </c>
      <c r="M307" s="402" t="s">
        <v>94</v>
      </c>
      <c r="N307" s="406" t="s">
        <v>93</v>
      </c>
      <c r="O307" s="190" t="s">
        <v>93</v>
      </c>
      <c r="P307" s="190" t="s">
        <v>93</v>
      </c>
      <c r="Q307" s="190" t="s">
        <v>93</v>
      </c>
      <c r="R307" s="190" t="s">
        <v>93</v>
      </c>
      <c r="S307" s="190" t="s">
        <v>93</v>
      </c>
      <c r="T307" s="407" t="s">
        <v>94</v>
      </c>
    </row>
    <row r="308" spans="1:20" ht="20.100000000000001" customHeight="1" x14ac:dyDescent="0.35">
      <c r="A308" s="110" t="s">
        <v>438</v>
      </c>
      <c r="B308" s="111" t="s">
        <v>443</v>
      </c>
      <c r="C308" s="403" t="s">
        <v>93</v>
      </c>
      <c r="D308" s="409" t="s">
        <v>93</v>
      </c>
      <c r="E308" s="408" t="s">
        <v>94</v>
      </c>
      <c r="F308" s="192" t="s">
        <v>94</v>
      </c>
      <c r="G308" s="192" t="s">
        <v>93</v>
      </c>
      <c r="H308" s="192" t="s">
        <v>94</v>
      </c>
      <c r="I308" s="192" t="s">
        <v>94</v>
      </c>
      <c r="J308" s="409" t="s">
        <v>93</v>
      </c>
      <c r="K308" s="408" t="s">
        <v>93</v>
      </c>
      <c r="L308" s="409" t="s">
        <v>93</v>
      </c>
      <c r="M308" s="404" t="s">
        <v>94</v>
      </c>
      <c r="N308" s="408" t="s">
        <v>93</v>
      </c>
      <c r="O308" s="192" t="s">
        <v>93</v>
      </c>
      <c r="P308" s="192" t="s">
        <v>94</v>
      </c>
      <c r="Q308" s="192" t="s">
        <v>93</v>
      </c>
      <c r="R308" s="192" t="s">
        <v>94</v>
      </c>
      <c r="S308" s="192" t="s">
        <v>94</v>
      </c>
      <c r="T308" s="409" t="s">
        <v>94</v>
      </c>
    </row>
    <row r="309" spans="1:20" ht="20.100000000000001" customHeight="1" x14ac:dyDescent="0.35">
      <c r="A309" s="105" t="s">
        <v>438</v>
      </c>
      <c r="B309" s="106" t="s">
        <v>444</v>
      </c>
      <c r="C309" s="401" t="s">
        <v>94</v>
      </c>
      <c r="D309" s="407" t="s">
        <v>94</v>
      </c>
      <c r="E309" s="406" t="s">
        <v>94</v>
      </c>
      <c r="F309" s="190" t="s">
        <v>94</v>
      </c>
      <c r="G309" s="190" t="s">
        <v>94</v>
      </c>
      <c r="H309" s="190" t="s">
        <v>94</v>
      </c>
      <c r="I309" s="190" t="s">
        <v>93</v>
      </c>
      <c r="J309" s="407" t="s">
        <v>93</v>
      </c>
      <c r="K309" s="406" t="s">
        <v>93</v>
      </c>
      <c r="L309" s="407" t="s">
        <v>93</v>
      </c>
      <c r="M309" s="402" t="s">
        <v>94</v>
      </c>
      <c r="N309" s="406" t="s">
        <v>93</v>
      </c>
      <c r="O309" s="190" t="s">
        <v>93</v>
      </c>
      <c r="P309" s="190" t="s">
        <v>93</v>
      </c>
      <c r="Q309" s="190" t="s">
        <v>93</v>
      </c>
      <c r="R309" s="190" t="s">
        <v>93</v>
      </c>
      <c r="S309" s="190" t="s">
        <v>93</v>
      </c>
      <c r="T309" s="407" t="s">
        <v>94</v>
      </c>
    </row>
    <row r="310" spans="1:20" ht="20.100000000000001" customHeight="1" x14ac:dyDescent="0.35">
      <c r="A310" s="110" t="s">
        <v>445</v>
      </c>
      <c r="B310" s="111" t="s">
        <v>446</v>
      </c>
      <c r="C310" s="403" t="s">
        <v>94</v>
      </c>
      <c r="D310" s="409" t="s">
        <v>94</v>
      </c>
      <c r="E310" s="408" t="s">
        <v>94</v>
      </c>
      <c r="F310" s="192" t="s">
        <v>94</v>
      </c>
      <c r="G310" s="192" t="s">
        <v>94</v>
      </c>
      <c r="H310" s="192" t="s">
        <v>94</v>
      </c>
      <c r="I310" s="192" t="s">
        <v>93</v>
      </c>
      <c r="J310" s="409" t="s">
        <v>93</v>
      </c>
      <c r="K310" s="408" t="s">
        <v>94</v>
      </c>
      <c r="L310" s="409" t="s">
        <v>94</v>
      </c>
      <c r="M310" s="404" t="s">
        <v>93</v>
      </c>
      <c r="N310" s="408" t="s">
        <v>94</v>
      </c>
      <c r="O310" s="192" t="s">
        <v>93</v>
      </c>
      <c r="P310" s="192" t="s">
        <v>94</v>
      </c>
      <c r="Q310" s="192" t="s">
        <v>94</v>
      </c>
      <c r="R310" s="192" t="s">
        <v>94</v>
      </c>
      <c r="S310" s="192" t="s">
        <v>93</v>
      </c>
      <c r="T310" s="409" t="s">
        <v>94</v>
      </c>
    </row>
    <row r="311" spans="1:20" ht="20.100000000000001" customHeight="1" x14ac:dyDescent="0.35">
      <c r="A311" s="105" t="s">
        <v>445</v>
      </c>
      <c r="B311" s="106" t="s">
        <v>447</v>
      </c>
      <c r="C311" s="401" t="s">
        <v>94</v>
      </c>
      <c r="D311" s="407" t="s">
        <v>93</v>
      </c>
      <c r="E311" s="406" t="s">
        <v>94</v>
      </c>
      <c r="F311" s="190" t="s">
        <v>94</v>
      </c>
      <c r="G311" s="190" t="s">
        <v>94</v>
      </c>
      <c r="H311" s="190" t="s">
        <v>94</v>
      </c>
      <c r="I311" s="190" t="s">
        <v>93</v>
      </c>
      <c r="J311" s="407" t="s">
        <v>93</v>
      </c>
      <c r="K311" s="406" t="s">
        <v>94</v>
      </c>
      <c r="L311" s="407" t="s">
        <v>94</v>
      </c>
      <c r="M311" s="402" t="s">
        <v>94</v>
      </c>
      <c r="N311" s="406" t="s">
        <v>93</v>
      </c>
      <c r="O311" s="190" t="s">
        <v>93</v>
      </c>
      <c r="P311" s="190" t="s">
        <v>93</v>
      </c>
      <c r="Q311" s="190" t="s">
        <v>93</v>
      </c>
      <c r="R311" s="190" t="s">
        <v>94</v>
      </c>
      <c r="S311" s="190" t="s">
        <v>94</v>
      </c>
      <c r="T311" s="407" t="s">
        <v>94</v>
      </c>
    </row>
    <row r="312" spans="1:20" ht="20.100000000000001" customHeight="1" x14ac:dyDescent="0.35">
      <c r="A312" s="110" t="s">
        <v>445</v>
      </c>
      <c r="B312" s="111" t="s">
        <v>448</v>
      </c>
      <c r="C312" s="403" t="s">
        <v>94</v>
      </c>
      <c r="D312" s="409" t="s">
        <v>94</v>
      </c>
      <c r="E312" s="408" t="s">
        <v>94</v>
      </c>
      <c r="F312" s="192" t="s">
        <v>94</v>
      </c>
      <c r="G312" s="192" t="s">
        <v>93</v>
      </c>
      <c r="H312" s="192" t="s">
        <v>93</v>
      </c>
      <c r="I312" s="192" t="s">
        <v>93</v>
      </c>
      <c r="J312" s="409" t="s">
        <v>93</v>
      </c>
      <c r="K312" s="408" t="s">
        <v>93</v>
      </c>
      <c r="L312" s="409" t="s">
        <v>94</v>
      </c>
      <c r="M312" s="404" t="s">
        <v>94</v>
      </c>
      <c r="N312" s="408" t="s">
        <v>93</v>
      </c>
      <c r="O312" s="192" t="s">
        <v>93</v>
      </c>
      <c r="P312" s="192" t="s">
        <v>93</v>
      </c>
      <c r="Q312" s="192" t="s">
        <v>93</v>
      </c>
      <c r="R312" s="192" t="s">
        <v>94</v>
      </c>
      <c r="S312" s="192" t="s">
        <v>93</v>
      </c>
      <c r="T312" s="409" t="s">
        <v>94</v>
      </c>
    </row>
    <row r="313" spans="1:20" ht="20.100000000000001" customHeight="1" x14ac:dyDescent="0.35">
      <c r="A313" s="105" t="s">
        <v>445</v>
      </c>
      <c r="B313" s="106" t="s">
        <v>449</v>
      </c>
      <c r="C313" s="401" t="s">
        <v>94</v>
      </c>
      <c r="D313" s="407" t="s">
        <v>94</v>
      </c>
      <c r="E313" s="406" t="s">
        <v>94</v>
      </c>
      <c r="F313" s="190" t="s">
        <v>94</v>
      </c>
      <c r="G313" s="190" t="s">
        <v>94</v>
      </c>
      <c r="H313" s="190" t="s">
        <v>94</v>
      </c>
      <c r="I313" s="190" t="s">
        <v>94</v>
      </c>
      <c r="J313" s="407" t="s">
        <v>93</v>
      </c>
      <c r="K313" s="406" t="s">
        <v>93</v>
      </c>
      <c r="L313" s="407" t="s">
        <v>93</v>
      </c>
      <c r="M313" s="402" t="s">
        <v>94</v>
      </c>
      <c r="N313" s="406" t="s">
        <v>93</v>
      </c>
      <c r="O313" s="190" t="s">
        <v>93</v>
      </c>
      <c r="P313" s="190" t="s">
        <v>93</v>
      </c>
      <c r="Q313" s="190" t="s">
        <v>93</v>
      </c>
      <c r="R313" s="190" t="s">
        <v>93</v>
      </c>
      <c r="S313" s="190" t="s">
        <v>93</v>
      </c>
      <c r="T313" s="407" t="s">
        <v>94</v>
      </c>
    </row>
    <row r="314" spans="1:20" ht="20.100000000000001" customHeight="1" x14ac:dyDescent="0.35">
      <c r="A314" s="110" t="s">
        <v>445</v>
      </c>
      <c r="B314" s="111" t="s">
        <v>450</v>
      </c>
      <c r="C314" s="403" t="s">
        <v>94</v>
      </c>
      <c r="D314" s="409" t="s">
        <v>94</v>
      </c>
      <c r="E314" s="408" t="s">
        <v>94</v>
      </c>
      <c r="F314" s="192" t="s">
        <v>94</v>
      </c>
      <c r="G314" s="192" t="s">
        <v>94</v>
      </c>
      <c r="H314" s="192" t="s">
        <v>94</v>
      </c>
      <c r="I314" s="192" t="s">
        <v>94</v>
      </c>
      <c r="J314" s="409" t="s">
        <v>94</v>
      </c>
      <c r="K314" s="408" t="s">
        <v>94</v>
      </c>
      <c r="L314" s="409" t="s">
        <v>94</v>
      </c>
      <c r="M314" s="404" t="s">
        <v>94</v>
      </c>
      <c r="N314" s="408" t="s">
        <v>93</v>
      </c>
      <c r="O314" s="192" t="s">
        <v>93</v>
      </c>
      <c r="P314" s="192" t="s">
        <v>93</v>
      </c>
      <c r="Q314" s="192" t="s">
        <v>93</v>
      </c>
      <c r="R314" s="192" t="s">
        <v>93</v>
      </c>
      <c r="S314" s="192" t="s">
        <v>93</v>
      </c>
      <c r="T314" s="409" t="s">
        <v>94</v>
      </c>
    </row>
    <row r="315" spans="1:20" ht="20.100000000000001" customHeight="1" x14ac:dyDescent="0.35">
      <c r="A315" s="105" t="s">
        <v>445</v>
      </c>
      <c r="B315" s="106" t="s">
        <v>451</v>
      </c>
      <c r="C315" s="401" t="s">
        <v>94</v>
      </c>
      <c r="D315" s="407" t="s">
        <v>94</v>
      </c>
      <c r="E315" s="406" t="s">
        <v>94</v>
      </c>
      <c r="F315" s="190" t="s">
        <v>94</v>
      </c>
      <c r="G315" s="190" t="s">
        <v>94</v>
      </c>
      <c r="H315" s="190" t="s">
        <v>94</v>
      </c>
      <c r="I315" s="190" t="s">
        <v>94</v>
      </c>
      <c r="J315" s="407" t="s">
        <v>93</v>
      </c>
      <c r="K315" s="406" t="s">
        <v>93</v>
      </c>
      <c r="L315" s="407" t="s">
        <v>94</v>
      </c>
      <c r="M315" s="402" t="s">
        <v>94</v>
      </c>
      <c r="N315" s="406" t="s">
        <v>93</v>
      </c>
      <c r="O315" s="190" t="s">
        <v>93</v>
      </c>
      <c r="P315" s="190" t="s">
        <v>93</v>
      </c>
      <c r="Q315" s="190" t="s">
        <v>93</v>
      </c>
      <c r="R315" s="190" t="s">
        <v>93</v>
      </c>
      <c r="S315" s="190" t="s">
        <v>94</v>
      </c>
      <c r="T315" s="407" t="s">
        <v>94</v>
      </c>
    </row>
    <row r="316" spans="1:20" ht="20.100000000000001" customHeight="1" x14ac:dyDescent="0.35">
      <c r="A316" s="110" t="s">
        <v>445</v>
      </c>
      <c r="B316" s="111" t="s">
        <v>452</v>
      </c>
      <c r="C316" s="403" t="s">
        <v>94</v>
      </c>
      <c r="D316" s="409" t="s">
        <v>94</v>
      </c>
      <c r="E316" s="408" t="s">
        <v>94</v>
      </c>
      <c r="F316" s="192" t="s">
        <v>94</v>
      </c>
      <c r="G316" s="192" t="s">
        <v>94</v>
      </c>
      <c r="H316" s="192" t="s">
        <v>94</v>
      </c>
      <c r="I316" s="192" t="s">
        <v>94</v>
      </c>
      <c r="J316" s="409" t="s">
        <v>94</v>
      </c>
      <c r="K316" s="408" t="s">
        <v>94</v>
      </c>
      <c r="L316" s="409" t="s">
        <v>94</v>
      </c>
      <c r="M316" s="404" t="s">
        <v>94</v>
      </c>
      <c r="N316" s="408" t="s">
        <v>93</v>
      </c>
      <c r="O316" s="192" t="s">
        <v>93</v>
      </c>
      <c r="P316" s="192" t="s">
        <v>93</v>
      </c>
      <c r="Q316" s="192" t="s">
        <v>93</v>
      </c>
      <c r="R316" s="192" t="s">
        <v>93</v>
      </c>
      <c r="S316" s="192" t="s">
        <v>94</v>
      </c>
      <c r="T316" s="409" t="s">
        <v>94</v>
      </c>
    </row>
    <row r="317" spans="1:20" ht="20.100000000000001" customHeight="1" x14ac:dyDescent="0.35">
      <c r="A317" s="105" t="s">
        <v>445</v>
      </c>
      <c r="B317" s="106" t="s">
        <v>453</v>
      </c>
      <c r="C317" s="401" t="s">
        <v>94</v>
      </c>
      <c r="D317" s="407" t="s">
        <v>93</v>
      </c>
      <c r="E317" s="406" t="s">
        <v>94</v>
      </c>
      <c r="F317" s="190" t="s">
        <v>94</v>
      </c>
      <c r="G317" s="190" t="s">
        <v>94</v>
      </c>
      <c r="H317" s="190" t="s">
        <v>94</v>
      </c>
      <c r="I317" s="190" t="s">
        <v>93</v>
      </c>
      <c r="J317" s="407" t="s">
        <v>93</v>
      </c>
      <c r="K317" s="406" t="s">
        <v>94</v>
      </c>
      <c r="L317" s="407" t="s">
        <v>94</v>
      </c>
      <c r="M317" s="402" t="s">
        <v>94</v>
      </c>
      <c r="N317" s="406" t="s">
        <v>93</v>
      </c>
      <c r="O317" s="190" t="s">
        <v>93</v>
      </c>
      <c r="P317" s="190" t="s">
        <v>93</v>
      </c>
      <c r="Q317" s="190" t="s">
        <v>93</v>
      </c>
      <c r="R317" s="190" t="s">
        <v>94</v>
      </c>
      <c r="S317" s="190" t="s">
        <v>93</v>
      </c>
      <c r="T317" s="407" t="s">
        <v>94</v>
      </c>
    </row>
    <row r="318" spans="1:20" ht="20.100000000000001" customHeight="1" x14ac:dyDescent="0.35">
      <c r="A318" s="110" t="s">
        <v>445</v>
      </c>
      <c r="B318" s="111" t="s">
        <v>454</v>
      </c>
      <c r="C318" s="403" t="s">
        <v>94</v>
      </c>
      <c r="D318" s="409" t="s">
        <v>94</v>
      </c>
      <c r="E318" s="408" t="s">
        <v>94</v>
      </c>
      <c r="F318" s="192" t="s">
        <v>94</v>
      </c>
      <c r="G318" s="192" t="s">
        <v>94</v>
      </c>
      <c r="H318" s="192" t="s">
        <v>94</v>
      </c>
      <c r="I318" s="192" t="s">
        <v>94</v>
      </c>
      <c r="J318" s="409" t="s">
        <v>93</v>
      </c>
      <c r="K318" s="408" t="s">
        <v>93</v>
      </c>
      <c r="L318" s="409" t="s">
        <v>94</v>
      </c>
      <c r="M318" s="404" t="s">
        <v>94</v>
      </c>
      <c r="N318" s="408" t="s">
        <v>93</v>
      </c>
      <c r="O318" s="192" t="s">
        <v>93</v>
      </c>
      <c r="P318" s="192" t="s">
        <v>94</v>
      </c>
      <c r="Q318" s="192" t="s">
        <v>93</v>
      </c>
      <c r="R318" s="192" t="s">
        <v>93</v>
      </c>
      <c r="S318" s="192" t="s">
        <v>93</v>
      </c>
      <c r="T318" s="409" t="s">
        <v>94</v>
      </c>
    </row>
    <row r="319" spans="1:20" ht="20.100000000000001" customHeight="1" x14ac:dyDescent="0.35">
      <c r="A319" s="105" t="s">
        <v>445</v>
      </c>
      <c r="B319" s="106" t="s">
        <v>455</v>
      </c>
      <c r="C319" s="401" t="s">
        <v>94</v>
      </c>
      <c r="D319" s="407" t="s">
        <v>94</v>
      </c>
      <c r="E319" s="406" t="s">
        <v>94</v>
      </c>
      <c r="F319" s="190" t="s">
        <v>94</v>
      </c>
      <c r="G319" s="190" t="s">
        <v>94</v>
      </c>
      <c r="H319" s="190" t="s">
        <v>94</v>
      </c>
      <c r="I319" s="190" t="s">
        <v>94</v>
      </c>
      <c r="J319" s="407" t="s">
        <v>93</v>
      </c>
      <c r="K319" s="406" t="s">
        <v>93</v>
      </c>
      <c r="L319" s="407" t="s">
        <v>94</v>
      </c>
      <c r="M319" s="402" t="s">
        <v>94</v>
      </c>
      <c r="N319" s="406" t="s">
        <v>93</v>
      </c>
      <c r="O319" s="190" t="s">
        <v>93</v>
      </c>
      <c r="P319" s="190" t="s">
        <v>94</v>
      </c>
      <c r="Q319" s="190" t="s">
        <v>93</v>
      </c>
      <c r="R319" s="190" t="s">
        <v>93</v>
      </c>
      <c r="S319" s="190" t="s">
        <v>94</v>
      </c>
      <c r="T319" s="407" t="s">
        <v>93</v>
      </c>
    </row>
    <row r="320" spans="1:20" ht="20.100000000000001" customHeight="1" x14ac:dyDescent="0.35">
      <c r="A320" s="110" t="s">
        <v>456</v>
      </c>
      <c r="B320" s="111" t="s">
        <v>457</v>
      </c>
      <c r="C320" s="403" t="s">
        <v>94</v>
      </c>
      <c r="D320" s="409" t="s">
        <v>94</v>
      </c>
      <c r="E320" s="408" t="s">
        <v>94</v>
      </c>
      <c r="F320" s="192" t="s">
        <v>94</v>
      </c>
      <c r="G320" s="192" t="s">
        <v>94</v>
      </c>
      <c r="H320" s="192" t="s">
        <v>94</v>
      </c>
      <c r="I320" s="192" t="s">
        <v>93</v>
      </c>
      <c r="J320" s="409" t="s">
        <v>93</v>
      </c>
      <c r="K320" s="408" t="s">
        <v>94</v>
      </c>
      <c r="L320" s="409" t="s">
        <v>94</v>
      </c>
      <c r="M320" s="404" t="s">
        <v>94</v>
      </c>
      <c r="N320" s="408" t="s">
        <v>93</v>
      </c>
      <c r="O320" s="192" t="s">
        <v>93</v>
      </c>
      <c r="P320" s="192" t="s">
        <v>93</v>
      </c>
      <c r="Q320" s="192" t="s">
        <v>93</v>
      </c>
      <c r="R320" s="192" t="s">
        <v>93</v>
      </c>
      <c r="S320" s="192" t="s">
        <v>93</v>
      </c>
      <c r="T320" s="409" t="s">
        <v>94</v>
      </c>
    </row>
    <row r="321" spans="1:20" ht="20.100000000000001" customHeight="1" x14ac:dyDescent="0.35">
      <c r="A321" s="105" t="s">
        <v>456</v>
      </c>
      <c r="B321" s="106" t="s">
        <v>458</v>
      </c>
      <c r="C321" s="401" t="s">
        <v>94</v>
      </c>
      <c r="D321" s="407" t="s">
        <v>94</v>
      </c>
      <c r="E321" s="406" t="s">
        <v>94</v>
      </c>
      <c r="F321" s="190" t="s">
        <v>94</v>
      </c>
      <c r="G321" s="190" t="s">
        <v>94</v>
      </c>
      <c r="H321" s="190" t="s">
        <v>94</v>
      </c>
      <c r="I321" s="190" t="s">
        <v>94</v>
      </c>
      <c r="J321" s="407" t="s">
        <v>94</v>
      </c>
      <c r="K321" s="406" t="s">
        <v>94</v>
      </c>
      <c r="L321" s="407" t="s">
        <v>94</v>
      </c>
      <c r="M321" s="402" t="s">
        <v>94</v>
      </c>
      <c r="N321" s="406" t="s">
        <v>93</v>
      </c>
      <c r="O321" s="190" t="s">
        <v>93</v>
      </c>
      <c r="P321" s="190" t="s">
        <v>93</v>
      </c>
      <c r="Q321" s="190" t="s">
        <v>93</v>
      </c>
      <c r="R321" s="190" t="s">
        <v>93</v>
      </c>
      <c r="S321" s="190" t="s">
        <v>94</v>
      </c>
      <c r="T321" s="407" t="s">
        <v>94</v>
      </c>
    </row>
    <row r="322" spans="1:20" ht="20.100000000000001" customHeight="1" x14ac:dyDescent="0.35">
      <c r="A322" s="110" t="s">
        <v>456</v>
      </c>
      <c r="B322" s="111" t="s">
        <v>459</v>
      </c>
      <c r="C322" s="403" t="s">
        <v>94</v>
      </c>
      <c r="D322" s="409" t="s">
        <v>93</v>
      </c>
      <c r="E322" s="408" t="s">
        <v>94</v>
      </c>
      <c r="F322" s="192" t="s">
        <v>94</v>
      </c>
      <c r="G322" s="192" t="s">
        <v>94</v>
      </c>
      <c r="H322" s="192" t="s">
        <v>94</v>
      </c>
      <c r="I322" s="192" t="s">
        <v>93</v>
      </c>
      <c r="J322" s="409" t="s">
        <v>94</v>
      </c>
      <c r="K322" s="408" t="s">
        <v>94</v>
      </c>
      <c r="L322" s="409" t="s">
        <v>94</v>
      </c>
      <c r="M322" s="404" t="s">
        <v>94</v>
      </c>
      <c r="N322" s="408" t="s">
        <v>93</v>
      </c>
      <c r="O322" s="192" t="s">
        <v>93</v>
      </c>
      <c r="P322" s="192" t="s">
        <v>94</v>
      </c>
      <c r="Q322" s="192" t="s">
        <v>93</v>
      </c>
      <c r="R322" s="192" t="s">
        <v>93</v>
      </c>
      <c r="S322" s="192" t="s">
        <v>93</v>
      </c>
      <c r="T322" s="409" t="s">
        <v>94</v>
      </c>
    </row>
    <row r="323" spans="1:20" ht="20.100000000000001" customHeight="1" x14ac:dyDescent="0.35">
      <c r="A323" s="105" t="s">
        <v>460</v>
      </c>
      <c r="B323" s="106" t="s">
        <v>461</v>
      </c>
      <c r="C323" s="401" t="s">
        <v>94</v>
      </c>
      <c r="D323" s="407" t="s">
        <v>94</v>
      </c>
      <c r="E323" s="406" t="s">
        <v>94</v>
      </c>
      <c r="F323" s="190" t="s">
        <v>94</v>
      </c>
      <c r="G323" s="190" t="s">
        <v>94</v>
      </c>
      <c r="H323" s="190" t="s">
        <v>94</v>
      </c>
      <c r="I323" s="190" t="s">
        <v>94</v>
      </c>
      <c r="J323" s="407" t="s">
        <v>94</v>
      </c>
      <c r="K323" s="406" t="s">
        <v>94</v>
      </c>
      <c r="L323" s="407" t="s">
        <v>94</v>
      </c>
      <c r="M323" s="402" t="s">
        <v>94</v>
      </c>
      <c r="N323" s="406" t="s">
        <v>94</v>
      </c>
      <c r="O323" s="190" t="s">
        <v>93</v>
      </c>
      <c r="P323" s="190" t="s">
        <v>94</v>
      </c>
      <c r="Q323" s="190" t="s">
        <v>93</v>
      </c>
      <c r="R323" s="190" t="s">
        <v>94</v>
      </c>
      <c r="S323" s="190" t="s">
        <v>93</v>
      </c>
      <c r="T323" s="407" t="s">
        <v>94</v>
      </c>
    </row>
    <row r="324" spans="1:20" ht="20.100000000000001" customHeight="1" x14ac:dyDescent="0.35">
      <c r="A324" s="110" t="s">
        <v>460</v>
      </c>
      <c r="B324" s="111" t="s">
        <v>462</v>
      </c>
      <c r="C324" s="403" t="s">
        <v>94</v>
      </c>
      <c r="D324" s="409" t="s">
        <v>94</v>
      </c>
      <c r="E324" s="408" t="s">
        <v>94</v>
      </c>
      <c r="F324" s="192" t="s">
        <v>94</v>
      </c>
      <c r="G324" s="192" t="s">
        <v>94</v>
      </c>
      <c r="H324" s="192" t="s">
        <v>94</v>
      </c>
      <c r="I324" s="192" t="s">
        <v>93</v>
      </c>
      <c r="J324" s="409" t="s">
        <v>94</v>
      </c>
      <c r="K324" s="408" t="s">
        <v>94</v>
      </c>
      <c r="L324" s="409" t="s">
        <v>93</v>
      </c>
      <c r="M324" s="404" t="s">
        <v>94</v>
      </c>
      <c r="N324" s="408" t="s">
        <v>93</v>
      </c>
      <c r="O324" s="192" t="s">
        <v>93</v>
      </c>
      <c r="P324" s="192" t="s">
        <v>93</v>
      </c>
      <c r="Q324" s="192" t="s">
        <v>93</v>
      </c>
      <c r="R324" s="192" t="s">
        <v>93</v>
      </c>
      <c r="S324" s="192" t="s">
        <v>94</v>
      </c>
      <c r="T324" s="409" t="s">
        <v>94</v>
      </c>
    </row>
    <row r="325" spans="1:20" ht="20.100000000000001" customHeight="1" x14ac:dyDescent="0.35">
      <c r="A325" s="105" t="s">
        <v>460</v>
      </c>
      <c r="B325" s="106" t="s">
        <v>463</v>
      </c>
      <c r="C325" s="401" t="s">
        <v>94</v>
      </c>
      <c r="D325" s="407" t="s">
        <v>94</v>
      </c>
      <c r="E325" s="406" t="s">
        <v>94</v>
      </c>
      <c r="F325" s="190" t="s">
        <v>94</v>
      </c>
      <c r="G325" s="190" t="s">
        <v>94</v>
      </c>
      <c r="H325" s="190" t="s">
        <v>94</v>
      </c>
      <c r="I325" s="190" t="s">
        <v>94</v>
      </c>
      <c r="J325" s="407" t="s">
        <v>94</v>
      </c>
      <c r="K325" s="406" t="s">
        <v>94</v>
      </c>
      <c r="L325" s="407" t="s">
        <v>94</v>
      </c>
      <c r="M325" s="402" t="s">
        <v>94</v>
      </c>
      <c r="N325" s="406" t="s">
        <v>93</v>
      </c>
      <c r="O325" s="190" t="s">
        <v>93</v>
      </c>
      <c r="P325" s="190" t="s">
        <v>94</v>
      </c>
      <c r="Q325" s="190" t="s">
        <v>94</v>
      </c>
      <c r="R325" s="190" t="s">
        <v>93</v>
      </c>
      <c r="S325" s="190" t="s">
        <v>93</v>
      </c>
      <c r="T325" s="407" t="s">
        <v>94</v>
      </c>
    </row>
    <row r="326" spans="1:20" ht="20.100000000000001" customHeight="1" x14ac:dyDescent="0.35">
      <c r="A326" s="110" t="s">
        <v>460</v>
      </c>
      <c r="B326" s="111" t="s">
        <v>464</v>
      </c>
      <c r="C326" s="403" t="s">
        <v>94</v>
      </c>
      <c r="D326" s="409" t="s">
        <v>93</v>
      </c>
      <c r="E326" s="408" t="s">
        <v>94</v>
      </c>
      <c r="F326" s="192" t="s">
        <v>94</v>
      </c>
      <c r="G326" s="192" t="s">
        <v>94</v>
      </c>
      <c r="H326" s="192" t="s">
        <v>94</v>
      </c>
      <c r="I326" s="192" t="s">
        <v>94</v>
      </c>
      <c r="J326" s="409" t="s">
        <v>94</v>
      </c>
      <c r="K326" s="408" t="s">
        <v>94</v>
      </c>
      <c r="L326" s="409" t="s">
        <v>94</v>
      </c>
      <c r="M326" s="404" t="s">
        <v>94</v>
      </c>
      <c r="N326" s="408" t="s">
        <v>93</v>
      </c>
      <c r="O326" s="192" t="s">
        <v>93</v>
      </c>
      <c r="P326" s="192" t="s">
        <v>94</v>
      </c>
      <c r="Q326" s="192" t="s">
        <v>94</v>
      </c>
      <c r="R326" s="192" t="s">
        <v>94</v>
      </c>
      <c r="S326" s="192" t="s">
        <v>93</v>
      </c>
      <c r="T326" s="409" t="s">
        <v>94</v>
      </c>
    </row>
    <row r="327" spans="1:20" ht="20.100000000000001" customHeight="1" x14ac:dyDescent="0.35">
      <c r="A327" s="105" t="s">
        <v>460</v>
      </c>
      <c r="B327" s="106" t="s">
        <v>465</v>
      </c>
      <c r="C327" s="401" t="s">
        <v>93</v>
      </c>
      <c r="D327" s="407" t="s">
        <v>94</v>
      </c>
      <c r="E327" s="406" t="s">
        <v>94</v>
      </c>
      <c r="F327" s="190" t="s">
        <v>94</v>
      </c>
      <c r="G327" s="190" t="s">
        <v>93</v>
      </c>
      <c r="H327" s="190" t="s">
        <v>94</v>
      </c>
      <c r="I327" s="190" t="s">
        <v>93</v>
      </c>
      <c r="J327" s="407" t="s">
        <v>93</v>
      </c>
      <c r="K327" s="406" t="s">
        <v>94</v>
      </c>
      <c r="L327" s="407" t="s">
        <v>94</v>
      </c>
      <c r="M327" s="402" t="s">
        <v>94</v>
      </c>
      <c r="N327" s="406" t="s">
        <v>93</v>
      </c>
      <c r="O327" s="190" t="s">
        <v>93</v>
      </c>
      <c r="P327" s="190" t="s">
        <v>94</v>
      </c>
      <c r="Q327" s="190" t="s">
        <v>93</v>
      </c>
      <c r="R327" s="190" t="s">
        <v>94</v>
      </c>
      <c r="S327" s="190" t="s">
        <v>93</v>
      </c>
      <c r="T327" s="407" t="s">
        <v>94</v>
      </c>
    </row>
    <row r="328" spans="1:20" ht="20.100000000000001" customHeight="1" x14ac:dyDescent="0.35">
      <c r="A328" s="110" t="s">
        <v>460</v>
      </c>
      <c r="B328" s="111" t="s">
        <v>466</v>
      </c>
      <c r="C328" s="403" t="s">
        <v>94</v>
      </c>
      <c r="D328" s="409" t="s">
        <v>94</v>
      </c>
      <c r="E328" s="408" t="s">
        <v>94</v>
      </c>
      <c r="F328" s="192" t="s">
        <v>94</v>
      </c>
      <c r="G328" s="192" t="s">
        <v>94</v>
      </c>
      <c r="H328" s="192" t="s">
        <v>94</v>
      </c>
      <c r="I328" s="192" t="s">
        <v>94</v>
      </c>
      <c r="J328" s="409" t="s">
        <v>93</v>
      </c>
      <c r="K328" s="408" t="s">
        <v>94</v>
      </c>
      <c r="L328" s="409" t="s">
        <v>94</v>
      </c>
      <c r="M328" s="404" t="s">
        <v>94</v>
      </c>
      <c r="N328" s="408" t="s">
        <v>93</v>
      </c>
      <c r="O328" s="192" t="s">
        <v>93</v>
      </c>
      <c r="P328" s="192" t="s">
        <v>93</v>
      </c>
      <c r="Q328" s="192" t="s">
        <v>93</v>
      </c>
      <c r="R328" s="192" t="s">
        <v>93</v>
      </c>
      <c r="S328" s="192" t="s">
        <v>93</v>
      </c>
      <c r="T328" s="409" t="s">
        <v>94</v>
      </c>
    </row>
    <row r="329" spans="1:20" ht="20.100000000000001" customHeight="1" x14ac:dyDescent="0.35">
      <c r="A329" s="105" t="s">
        <v>460</v>
      </c>
      <c r="B329" s="106" t="s">
        <v>467</v>
      </c>
      <c r="C329" s="401" t="s">
        <v>94</v>
      </c>
      <c r="D329" s="407" t="s">
        <v>93</v>
      </c>
      <c r="E329" s="406" t="s">
        <v>94</v>
      </c>
      <c r="F329" s="190" t="s">
        <v>94</v>
      </c>
      <c r="G329" s="190" t="s">
        <v>94</v>
      </c>
      <c r="H329" s="190" t="s">
        <v>94</v>
      </c>
      <c r="I329" s="190" t="s">
        <v>94</v>
      </c>
      <c r="J329" s="407" t="s">
        <v>93</v>
      </c>
      <c r="K329" s="406" t="s">
        <v>94</v>
      </c>
      <c r="L329" s="407" t="s">
        <v>94</v>
      </c>
      <c r="M329" s="402" t="s">
        <v>94</v>
      </c>
      <c r="N329" s="406" t="s">
        <v>93</v>
      </c>
      <c r="O329" s="190" t="s">
        <v>93</v>
      </c>
      <c r="P329" s="190" t="s">
        <v>94</v>
      </c>
      <c r="Q329" s="190" t="s">
        <v>93</v>
      </c>
      <c r="R329" s="190" t="s">
        <v>94</v>
      </c>
      <c r="S329" s="190" t="s">
        <v>93</v>
      </c>
      <c r="T329" s="407" t="s">
        <v>94</v>
      </c>
    </row>
    <row r="330" spans="1:20" ht="20.100000000000001" customHeight="1" x14ac:dyDescent="0.35">
      <c r="A330" s="110" t="s">
        <v>468</v>
      </c>
      <c r="B330" s="111" t="s">
        <v>469</v>
      </c>
      <c r="C330" s="403" t="s">
        <v>94</v>
      </c>
      <c r="D330" s="409" t="s">
        <v>93</v>
      </c>
      <c r="E330" s="408" t="s">
        <v>94</v>
      </c>
      <c r="F330" s="192" t="s">
        <v>94</v>
      </c>
      <c r="G330" s="192" t="s">
        <v>94</v>
      </c>
      <c r="H330" s="192" t="s">
        <v>94</v>
      </c>
      <c r="I330" s="192" t="s">
        <v>94</v>
      </c>
      <c r="J330" s="409" t="s">
        <v>94</v>
      </c>
      <c r="K330" s="408" t="s">
        <v>94</v>
      </c>
      <c r="L330" s="409" t="s">
        <v>94</v>
      </c>
      <c r="M330" s="404" t="s">
        <v>94</v>
      </c>
      <c r="N330" s="408" t="s">
        <v>94</v>
      </c>
      <c r="O330" s="192" t="s">
        <v>93</v>
      </c>
      <c r="P330" s="192" t="s">
        <v>94</v>
      </c>
      <c r="Q330" s="192" t="s">
        <v>93</v>
      </c>
      <c r="R330" s="192" t="s">
        <v>94</v>
      </c>
      <c r="S330" s="192" t="s">
        <v>94</v>
      </c>
      <c r="T330" s="409" t="s">
        <v>94</v>
      </c>
    </row>
    <row r="331" spans="1:20" ht="20.100000000000001" customHeight="1" x14ac:dyDescent="0.35">
      <c r="A331" s="105" t="s">
        <v>468</v>
      </c>
      <c r="B331" s="106" t="s">
        <v>470</v>
      </c>
      <c r="C331" s="401" t="s">
        <v>94</v>
      </c>
      <c r="D331" s="407" t="s">
        <v>93</v>
      </c>
      <c r="E331" s="406" t="s">
        <v>94</v>
      </c>
      <c r="F331" s="190" t="s">
        <v>94</v>
      </c>
      <c r="G331" s="190" t="s">
        <v>94</v>
      </c>
      <c r="H331" s="190" t="s">
        <v>94</v>
      </c>
      <c r="I331" s="190" t="s">
        <v>94</v>
      </c>
      <c r="J331" s="407" t="s">
        <v>93</v>
      </c>
      <c r="K331" s="406" t="s">
        <v>94</v>
      </c>
      <c r="L331" s="407" t="s">
        <v>93</v>
      </c>
      <c r="M331" s="402" t="s">
        <v>94</v>
      </c>
      <c r="N331" s="406" t="s">
        <v>93</v>
      </c>
      <c r="O331" s="190" t="s">
        <v>93</v>
      </c>
      <c r="P331" s="190" t="s">
        <v>93</v>
      </c>
      <c r="Q331" s="190" t="s">
        <v>93</v>
      </c>
      <c r="R331" s="190" t="s">
        <v>94</v>
      </c>
      <c r="S331" s="190" t="s">
        <v>93</v>
      </c>
      <c r="T331" s="407" t="s">
        <v>94</v>
      </c>
    </row>
    <row r="332" spans="1:20" ht="29.25" customHeight="1" x14ac:dyDescent="0.35">
      <c r="A332" s="414"/>
      <c r="B332" s="325" t="s">
        <v>787</v>
      </c>
      <c r="C332" s="415">
        <f>COUNTIF(C5:C331, "Yes")</f>
        <v>9</v>
      </c>
      <c r="D332" s="415">
        <f t="shared" ref="D332:T332" si="0">COUNTIF(D5:D331, "Yes")</f>
        <v>84</v>
      </c>
      <c r="E332" s="415">
        <f t="shared" si="0"/>
        <v>5</v>
      </c>
      <c r="F332" s="415">
        <f t="shared" si="0"/>
        <v>4</v>
      </c>
      <c r="G332" s="415">
        <f t="shared" si="0"/>
        <v>20</v>
      </c>
      <c r="H332" s="415">
        <f t="shared" si="0"/>
        <v>24</v>
      </c>
      <c r="I332" s="415">
        <f t="shared" si="0"/>
        <v>129</v>
      </c>
      <c r="J332" s="415">
        <f t="shared" si="0"/>
        <v>200</v>
      </c>
      <c r="K332" s="415">
        <f t="shared" si="0"/>
        <v>74</v>
      </c>
      <c r="L332" s="415">
        <f t="shared" si="0"/>
        <v>63</v>
      </c>
      <c r="M332" s="415">
        <f t="shared" si="0"/>
        <v>14</v>
      </c>
      <c r="N332" s="415">
        <f t="shared" si="0"/>
        <v>264</v>
      </c>
      <c r="O332" s="415">
        <f t="shared" si="0"/>
        <v>312</v>
      </c>
      <c r="P332" s="415">
        <f t="shared" si="0"/>
        <v>106</v>
      </c>
      <c r="Q332" s="415">
        <f t="shared" si="0"/>
        <v>288</v>
      </c>
      <c r="R332" s="415">
        <f t="shared" si="0"/>
        <v>192</v>
      </c>
      <c r="S332" s="415">
        <f t="shared" si="0"/>
        <v>162</v>
      </c>
      <c r="T332" s="415">
        <f t="shared" si="0"/>
        <v>27</v>
      </c>
    </row>
    <row r="334" spans="1:20" x14ac:dyDescent="0.35">
      <c r="A334" s="19" t="s">
        <v>727</v>
      </c>
    </row>
    <row r="335" spans="1:20" x14ac:dyDescent="0.35">
      <c r="A335" s="60" t="s">
        <v>986</v>
      </c>
    </row>
  </sheetData>
  <autoFilter ref="A4:T4"/>
  <mergeCells count="4">
    <mergeCell ref="C3:D3"/>
    <mergeCell ref="K3:M3"/>
    <mergeCell ref="A2:B2"/>
    <mergeCell ref="A1:B1"/>
  </mergeCells>
  <hyperlinks>
    <hyperlink ref="A2:B2" location="TOC!A1" display="Return to Table of Contents"/>
  </hyperlinks>
  <pageMargins left="0.25" right="0.25" top="0.75" bottom="0.75" header="0.3" footer="0.3"/>
  <pageSetup scale="55" fitToWidth="3" fitToHeight="0" orientation="portrait" r:id="rId1"/>
  <headerFooter>
    <oddHeader>&amp;L&amp;"Arial,Bold"2019-20 &amp;"Arial,Bold Italic"Survey of Allied Dental Education&amp;"Arial,Bold"
Report 1 - Dental Hygiene Education Programs</oddHeader>
  </headerFooter>
  <rowBreaks count="6" manualBreakCount="6">
    <brk id="54" max="19" man="1"/>
    <brk id="106" max="19" man="1"/>
    <brk id="160" max="19" man="1"/>
    <brk id="206" max="19" man="1"/>
    <brk id="262" max="19" man="1"/>
    <brk id="319" max="19" man="1"/>
  </rowBreaks>
  <colBreaks count="2" manualBreakCount="2">
    <brk id="8" max="334" man="1"/>
    <brk id="14" max="33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60"/>
  <sheetViews>
    <sheetView zoomScaleNormal="100" workbookViewId="0">
      <pane xSplit="1" ySplit="4" topLeftCell="B5" activePane="bottomRight" state="frozen"/>
      <selection activeCell="H11" sqref="H11"/>
      <selection pane="topRight" activeCell="H11" sqref="H11"/>
      <selection pane="bottomLeft" activeCell="H11" sqref="H11"/>
      <selection pane="bottomRight"/>
    </sheetView>
  </sheetViews>
  <sheetFormatPr defaultColWidth="9.19921875" defaultRowHeight="12.75" x14ac:dyDescent="0.35"/>
  <cols>
    <col min="1" max="1" width="76.796875" style="424" customWidth="1"/>
    <col min="2" max="2" width="10" style="416" customWidth="1"/>
    <col min="3" max="3" width="5.19921875" style="417" customWidth="1"/>
    <col min="4" max="4" width="13.46484375" style="416" customWidth="1"/>
    <col min="5" max="5" width="5.19921875" style="417" customWidth="1"/>
    <col min="6" max="6" width="10" style="416" customWidth="1"/>
    <col min="7" max="7" width="5.19921875" style="417" customWidth="1"/>
    <col min="8" max="8" width="10" style="424" customWidth="1"/>
    <col min="9" max="9" width="5.19921875" style="417" customWidth="1"/>
    <col min="10" max="10" width="13.46484375" style="416" customWidth="1"/>
    <col min="11" max="11" width="5.19921875" style="417" customWidth="1"/>
    <col min="12" max="12" width="10" style="422" customWidth="1"/>
    <col min="13" max="13" width="5.19921875" style="423" customWidth="1"/>
    <col min="14" max="14" width="10" style="424" customWidth="1"/>
    <col min="15" max="15" width="5.19921875" style="423" customWidth="1"/>
    <col min="16" max="16" width="13.46484375" style="416" customWidth="1"/>
    <col min="17" max="17" width="5.19921875" style="417" customWidth="1"/>
    <col min="18" max="18" width="10" style="416" customWidth="1"/>
    <col min="19" max="19" width="5.19921875" style="417" customWidth="1"/>
    <col min="20" max="16384" width="9.19921875" style="424"/>
  </cols>
  <sheetData>
    <row r="1" spans="1:22" ht="13.9" x14ac:dyDescent="0.4">
      <c r="A1" s="521" t="s">
        <v>925</v>
      </c>
      <c r="H1" s="419"/>
      <c r="I1" s="420"/>
      <c r="J1" s="421"/>
      <c r="K1" s="420"/>
      <c r="N1" s="419"/>
      <c r="O1" s="420"/>
      <c r="P1" s="421"/>
      <c r="Q1" s="420"/>
    </row>
    <row r="2" spans="1:22" ht="21" customHeight="1" x14ac:dyDescent="0.4">
      <c r="A2" s="432" t="s">
        <v>13</v>
      </c>
      <c r="H2" s="425"/>
      <c r="I2" s="426"/>
      <c r="J2" s="427"/>
      <c r="K2" s="426"/>
      <c r="N2" s="425"/>
      <c r="O2" s="428"/>
      <c r="P2" s="427"/>
      <c r="Q2" s="426"/>
    </row>
    <row r="3" spans="1:22" ht="36" customHeight="1" x14ac:dyDescent="0.4">
      <c r="A3" s="586" t="s">
        <v>819</v>
      </c>
      <c r="B3" s="587" t="s">
        <v>817</v>
      </c>
      <c r="C3" s="587"/>
      <c r="D3" s="587"/>
      <c r="E3" s="587"/>
      <c r="F3" s="587"/>
      <c r="G3" s="587"/>
      <c r="H3" s="588" t="s">
        <v>821</v>
      </c>
      <c r="I3" s="589"/>
      <c r="J3" s="589"/>
      <c r="K3" s="589"/>
      <c r="L3" s="589"/>
      <c r="M3" s="589"/>
      <c r="N3" s="588" t="s">
        <v>818</v>
      </c>
      <c r="O3" s="589"/>
      <c r="P3" s="589"/>
      <c r="Q3" s="589"/>
      <c r="R3" s="589"/>
      <c r="S3" s="589"/>
    </row>
    <row r="4" spans="1:22" ht="42" customHeight="1" x14ac:dyDescent="0.4">
      <c r="A4" s="586"/>
      <c r="B4" s="430" t="s">
        <v>814</v>
      </c>
      <c r="C4" s="431" t="s">
        <v>64</v>
      </c>
      <c r="D4" s="430" t="s">
        <v>815</v>
      </c>
      <c r="E4" s="431" t="s">
        <v>64</v>
      </c>
      <c r="F4" s="430" t="s">
        <v>816</v>
      </c>
      <c r="G4" s="431" t="s">
        <v>64</v>
      </c>
      <c r="H4" s="444" t="s">
        <v>814</v>
      </c>
      <c r="I4" s="431" t="s">
        <v>64</v>
      </c>
      <c r="J4" s="430" t="s">
        <v>815</v>
      </c>
      <c r="K4" s="431" t="s">
        <v>64</v>
      </c>
      <c r="L4" s="430" t="s">
        <v>816</v>
      </c>
      <c r="M4" s="431" t="s">
        <v>64</v>
      </c>
      <c r="N4" s="444" t="s">
        <v>814</v>
      </c>
      <c r="O4" s="431" t="s">
        <v>64</v>
      </c>
      <c r="P4" s="430" t="s">
        <v>815</v>
      </c>
      <c r="Q4" s="431" t="s">
        <v>64</v>
      </c>
      <c r="R4" s="430" t="s">
        <v>816</v>
      </c>
      <c r="S4" s="431" t="s">
        <v>64</v>
      </c>
      <c r="T4" s="419"/>
      <c r="U4" s="419"/>
      <c r="V4" s="419"/>
    </row>
    <row r="5" spans="1:22" ht="20.100000000000001" customHeight="1" x14ac:dyDescent="0.4">
      <c r="A5" s="433" t="s">
        <v>788</v>
      </c>
      <c r="B5" s="434">
        <v>51.4</v>
      </c>
      <c r="C5" s="435">
        <v>255</v>
      </c>
      <c r="D5" s="434">
        <v>37.6</v>
      </c>
      <c r="E5" s="435">
        <v>26</v>
      </c>
      <c r="F5" s="434" t="s">
        <v>508</v>
      </c>
      <c r="G5" s="442" t="s">
        <v>508</v>
      </c>
      <c r="H5" s="445">
        <v>49.3</v>
      </c>
      <c r="I5" s="437">
        <v>210</v>
      </c>
      <c r="J5" s="436">
        <v>44.4</v>
      </c>
      <c r="K5" s="437">
        <v>20</v>
      </c>
      <c r="L5" s="434" t="s">
        <v>508</v>
      </c>
      <c r="M5" s="442" t="s">
        <v>508</v>
      </c>
      <c r="N5" s="445">
        <v>61</v>
      </c>
      <c r="O5" s="437">
        <v>44</v>
      </c>
      <c r="P5" s="436">
        <v>15</v>
      </c>
      <c r="Q5" s="437">
        <v>6</v>
      </c>
      <c r="R5" s="434" t="s">
        <v>508</v>
      </c>
      <c r="S5" s="442" t="s">
        <v>508</v>
      </c>
      <c r="T5" s="425"/>
      <c r="U5" s="429"/>
      <c r="V5" s="429"/>
    </row>
    <row r="6" spans="1:22" ht="20.100000000000001" customHeight="1" x14ac:dyDescent="0.4">
      <c r="A6" s="433" t="s">
        <v>789</v>
      </c>
      <c r="B6" s="434">
        <v>41.8</v>
      </c>
      <c r="C6" s="435">
        <v>259</v>
      </c>
      <c r="D6" s="434">
        <v>46.3</v>
      </c>
      <c r="E6" s="435">
        <v>28</v>
      </c>
      <c r="F6" s="434" t="s">
        <v>508</v>
      </c>
      <c r="G6" s="442" t="s">
        <v>508</v>
      </c>
      <c r="H6" s="445">
        <v>42.2</v>
      </c>
      <c r="I6" s="437">
        <v>216</v>
      </c>
      <c r="J6" s="436">
        <v>55.9</v>
      </c>
      <c r="K6" s="437">
        <v>22</v>
      </c>
      <c r="L6" s="434" t="s">
        <v>508</v>
      </c>
      <c r="M6" s="442" t="s">
        <v>508</v>
      </c>
      <c r="N6" s="445">
        <v>39.4</v>
      </c>
      <c r="O6" s="437">
        <v>42</v>
      </c>
      <c r="P6" s="436">
        <v>11</v>
      </c>
      <c r="Q6" s="437">
        <v>6</v>
      </c>
      <c r="R6" s="434" t="s">
        <v>508</v>
      </c>
      <c r="S6" s="442" t="s">
        <v>508</v>
      </c>
      <c r="T6" s="425"/>
      <c r="U6" s="429"/>
      <c r="V6" s="429"/>
    </row>
    <row r="7" spans="1:22" ht="20.100000000000001" customHeight="1" x14ac:dyDescent="0.4">
      <c r="A7" s="433" t="s">
        <v>520</v>
      </c>
      <c r="B7" s="434">
        <v>41.1</v>
      </c>
      <c r="C7" s="435">
        <v>252</v>
      </c>
      <c r="D7" s="434">
        <v>10.8</v>
      </c>
      <c r="E7" s="435">
        <v>10</v>
      </c>
      <c r="F7" s="434" t="s">
        <v>508</v>
      </c>
      <c r="G7" s="442" t="s">
        <v>508</v>
      </c>
      <c r="H7" s="445">
        <v>41.7</v>
      </c>
      <c r="I7" s="437">
        <v>215</v>
      </c>
      <c r="J7" s="436">
        <v>11.7</v>
      </c>
      <c r="K7" s="437">
        <v>9</v>
      </c>
      <c r="L7" s="434" t="s">
        <v>508</v>
      </c>
      <c r="M7" s="442" t="s">
        <v>508</v>
      </c>
      <c r="N7" s="445">
        <v>37.5</v>
      </c>
      <c r="O7" s="437">
        <v>36</v>
      </c>
      <c r="P7" s="436">
        <v>3</v>
      </c>
      <c r="Q7" s="437">
        <v>1</v>
      </c>
      <c r="R7" s="434" t="s">
        <v>508</v>
      </c>
      <c r="S7" s="442" t="s">
        <v>508</v>
      </c>
      <c r="T7" s="425"/>
      <c r="U7" s="429"/>
      <c r="V7" s="429"/>
    </row>
    <row r="8" spans="1:22" ht="20.100000000000001" customHeight="1" x14ac:dyDescent="0.4">
      <c r="A8" s="433" t="s">
        <v>521</v>
      </c>
      <c r="B8" s="434">
        <v>40.299999999999997</v>
      </c>
      <c r="C8" s="435">
        <v>240</v>
      </c>
      <c r="D8" s="434">
        <v>10.9</v>
      </c>
      <c r="E8" s="435">
        <v>10</v>
      </c>
      <c r="F8" s="434" t="s">
        <v>508</v>
      </c>
      <c r="G8" s="442" t="s">
        <v>508</v>
      </c>
      <c r="H8" s="445">
        <v>40.700000000000003</v>
      </c>
      <c r="I8" s="437">
        <v>209</v>
      </c>
      <c r="J8" s="436">
        <v>11.9</v>
      </c>
      <c r="K8" s="437">
        <v>9</v>
      </c>
      <c r="L8" s="434" t="s">
        <v>508</v>
      </c>
      <c r="M8" s="442" t="s">
        <v>508</v>
      </c>
      <c r="N8" s="445">
        <v>36.9</v>
      </c>
      <c r="O8" s="437">
        <v>30</v>
      </c>
      <c r="P8" s="436">
        <v>2</v>
      </c>
      <c r="Q8" s="437">
        <v>1</v>
      </c>
      <c r="R8" s="434" t="s">
        <v>508</v>
      </c>
      <c r="S8" s="442" t="s">
        <v>508</v>
      </c>
      <c r="T8" s="425"/>
      <c r="U8" s="429"/>
      <c r="V8" s="429"/>
    </row>
    <row r="9" spans="1:22" ht="20.100000000000001" customHeight="1" x14ac:dyDescent="0.4">
      <c r="A9" s="433" t="s">
        <v>537</v>
      </c>
      <c r="B9" s="434">
        <v>40.799999999999997</v>
      </c>
      <c r="C9" s="435">
        <v>232</v>
      </c>
      <c r="D9" s="434">
        <v>34.799999999999997</v>
      </c>
      <c r="E9" s="435">
        <v>184</v>
      </c>
      <c r="F9" s="434" t="s">
        <v>508</v>
      </c>
      <c r="G9" s="442" t="s">
        <v>508</v>
      </c>
      <c r="H9" s="445">
        <v>40.9</v>
      </c>
      <c r="I9" s="437">
        <v>196</v>
      </c>
      <c r="J9" s="436">
        <v>34.299999999999997</v>
      </c>
      <c r="K9" s="437">
        <v>167</v>
      </c>
      <c r="L9" s="434" t="s">
        <v>508</v>
      </c>
      <c r="M9" s="442" t="s">
        <v>508</v>
      </c>
      <c r="N9" s="445">
        <v>39.200000000000003</v>
      </c>
      <c r="O9" s="437">
        <v>35</v>
      </c>
      <c r="P9" s="436">
        <v>39.5</v>
      </c>
      <c r="Q9" s="437">
        <v>17</v>
      </c>
      <c r="R9" s="434" t="s">
        <v>508</v>
      </c>
      <c r="S9" s="442" t="s">
        <v>508</v>
      </c>
      <c r="T9" s="425"/>
      <c r="U9" s="429"/>
      <c r="V9" s="429"/>
    </row>
    <row r="10" spans="1:22" ht="20.100000000000001" customHeight="1" x14ac:dyDescent="0.4">
      <c r="A10" s="433" t="s">
        <v>538</v>
      </c>
      <c r="B10" s="434">
        <v>39.299999999999997</v>
      </c>
      <c r="C10" s="435">
        <v>230</v>
      </c>
      <c r="D10" s="434">
        <v>32.6</v>
      </c>
      <c r="E10" s="435">
        <v>172</v>
      </c>
      <c r="F10" s="434" t="s">
        <v>508</v>
      </c>
      <c r="G10" s="442" t="s">
        <v>508</v>
      </c>
      <c r="H10" s="445">
        <v>39.4</v>
      </c>
      <c r="I10" s="437">
        <v>191</v>
      </c>
      <c r="J10" s="436">
        <v>32</v>
      </c>
      <c r="K10" s="437">
        <v>156</v>
      </c>
      <c r="L10" s="434" t="s">
        <v>508</v>
      </c>
      <c r="M10" s="442" t="s">
        <v>508</v>
      </c>
      <c r="N10" s="445">
        <v>39.299999999999997</v>
      </c>
      <c r="O10" s="437">
        <v>38</v>
      </c>
      <c r="P10" s="436">
        <v>38.9</v>
      </c>
      <c r="Q10" s="437">
        <v>16</v>
      </c>
      <c r="R10" s="434" t="s">
        <v>508</v>
      </c>
      <c r="S10" s="442" t="s">
        <v>508</v>
      </c>
      <c r="T10" s="425"/>
      <c r="U10" s="429"/>
      <c r="V10" s="429"/>
    </row>
    <row r="11" spans="1:22" ht="20.100000000000001" customHeight="1" x14ac:dyDescent="0.4">
      <c r="A11" s="433" t="s">
        <v>790</v>
      </c>
      <c r="B11" s="434">
        <v>37.299999999999997</v>
      </c>
      <c r="C11" s="435">
        <v>209</v>
      </c>
      <c r="D11" s="434">
        <v>31.5</v>
      </c>
      <c r="E11" s="435">
        <v>150</v>
      </c>
      <c r="F11" s="434" t="s">
        <v>508</v>
      </c>
      <c r="G11" s="442" t="s">
        <v>508</v>
      </c>
      <c r="H11" s="445">
        <v>36.5</v>
      </c>
      <c r="I11" s="437">
        <v>178</v>
      </c>
      <c r="J11" s="436">
        <v>30.3</v>
      </c>
      <c r="K11" s="437">
        <v>130</v>
      </c>
      <c r="L11" s="434" t="s">
        <v>508</v>
      </c>
      <c r="M11" s="442" t="s">
        <v>508</v>
      </c>
      <c r="N11" s="445">
        <v>42.8</v>
      </c>
      <c r="O11" s="437">
        <v>30</v>
      </c>
      <c r="P11" s="436">
        <v>39.200000000000003</v>
      </c>
      <c r="Q11" s="437">
        <v>20</v>
      </c>
      <c r="R11" s="434" t="s">
        <v>508</v>
      </c>
      <c r="S11" s="442" t="s">
        <v>508</v>
      </c>
      <c r="T11" s="425"/>
      <c r="U11" s="429"/>
      <c r="V11" s="429"/>
    </row>
    <row r="12" spans="1:22" ht="20.100000000000001" customHeight="1" x14ac:dyDescent="0.4">
      <c r="A12" s="433" t="s">
        <v>791</v>
      </c>
      <c r="B12" s="434">
        <v>22.3</v>
      </c>
      <c r="C12" s="435">
        <v>235</v>
      </c>
      <c r="D12" s="434">
        <v>21.9</v>
      </c>
      <c r="E12" s="435">
        <v>101</v>
      </c>
      <c r="F12" s="434" t="s">
        <v>508</v>
      </c>
      <c r="G12" s="442" t="s">
        <v>508</v>
      </c>
      <c r="H12" s="445">
        <v>23</v>
      </c>
      <c r="I12" s="437">
        <v>194</v>
      </c>
      <c r="J12" s="436">
        <v>21.4</v>
      </c>
      <c r="K12" s="437">
        <v>90</v>
      </c>
      <c r="L12" s="434" t="s">
        <v>508</v>
      </c>
      <c r="M12" s="442" t="s">
        <v>508</v>
      </c>
      <c r="N12" s="445">
        <v>18.399999999999999</v>
      </c>
      <c r="O12" s="437">
        <v>40</v>
      </c>
      <c r="P12" s="436">
        <v>25.5</v>
      </c>
      <c r="Q12" s="437">
        <v>11</v>
      </c>
      <c r="R12" s="434" t="s">
        <v>508</v>
      </c>
      <c r="S12" s="442" t="s">
        <v>508</v>
      </c>
      <c r="T12" s="425"/>
      <c r="U12" s="429"/>
      <c r="V12" s="429"/>
    </row>
    <row r="13" spans="1:22" ht="20.100000000000001" customHeight="1" x14ac:dyDescent="0.4">
      <c r="A13" s="433" t="s">
        <v>792</v>
      </c>
      <c r="B13" s="434">
        <v>37.6</v>
      </c>
      <c r="C13" s="435">
        <v>255</v>
      </c>
      <c r="D13" s="434">
        <v>34.700000000000003</v>
      </c>
      <c r="E13" s="435">
        <v>186</v>
      </c>
      <c r="F13" s="434" t="s">
        <v>508</v>
      </c>
      <c r="G13" s="442" t="s">
        <v>508</v>
      </c>
      <c r="H13" s="445">
        <v>38</v>
      </c>
      <c r="I13" s="437">
        <v>212</v>
      </c>
      <c r="J13" s="436">
        <v>34.9</v>
      </c>
      <c r="K13" s="437">
        <v>167</v>
      </c>
      <c r="L13" s="434" t="s">
        <v>508</v>
      </c>
      <c r="M13" s="442" t="s">
        <v>508</v>
      </c>
      <c r="N13" s="445">
        <v>35.1</v>
      </c>
      <c r="O13" s="437">
        <v>42</v>
      </c>
      <c r="P13" s="436">
        <v>32.4</v>
      </c>
      <c r="Q13" s="437">
        <v>19</v>
      </c>
      <c r="R13" s="434" t="s">
        <v>508</v>
      </c>
      <c r="S13" s="442" t="s">
        <v>508</v>
      </c>
      <c r="T13" s="425"/>
      <c r="U13" s="429"/>
      <c r="V13" s="429"/>
    </row>
    <row r="14" spans="1:22" ht="20.100000000000001" customHeight="1" x14ac:dyDescent="0.4">
      <c r="A14" s="433" t="s">
        <v>793</v>
      </c>
      <c r="B14" s="434">
        <v>13.1</v>
      </c>
      <c r="C14" s="435">
        <v>259</v>
      </c>
      <c r="D14" s="434">
        <v>14.1</v>
      </c>
      <c r="E14" s="435">
        <v>47</v>
      </c>
      <c r="F14" s="434" t="s">
        <v>508</v>
      </c>
      <c r="G14" s="442" t="s">
        <v>508</v>
      </c>
      <c r="H14" s="445">
        <v>13.1</v>
      </c>
      <c r="I14" s="437">
        <v>210</v>
      </c>
      <c r="J14" s="436">
        <v>14.8</v>
      </c>
      <c r="K14" s="437">
        <v>41</v>
      </c>
      <c r="L14" s="434" t="s">
        <v>508</v>
      </c>
      <c r="M14" s="442" t="s">
        <v>508</v>
      </c>
      <c r="N14" s="445">
        <v>13.1</v>
      </c>
      <c r="O14" s="437">
        <v>48</v>
      </c>
      <c r="P14" s="436">
        <v>9.5</v>
      </c>
      <c r="Q14" s="437">
        <v>6</v>
      </c>
      <c r="R14" s="434" t="s">
        <v>508</v>
      </c>
      <c r="S14" s="442" t="s">
        <v>508</v>
      </c>
      <c r="T14" s="425"/>
      <c r="U14" s="429"/>
      <c r="V14" s="429"/>
    </row>
    <row r="15" spans="1:22" ht="20.100000000000001" customHeight="1" x14ac:dyDescent="0.4">
      <c r="A15" s="433" t="s">
        <v>794</v>
      </c>
      <c r="B15" s="434">
        <v>24.2</v>
      </c>
      <c r="C15" s="435">
        <v>278</v>
      </c>
      <c r="D15" s="434">
        <v>24.4</v>
      </c>
      <c r="E15" s="435">
        <v>26</v>
      </c>
      <c r="F15" s="434" t="s">
        <v>508</v>
      </c>
      <c r="G15" s="442" t="s">
        <v>508</v>
      </c>
      <c r="H15" s="445">
        <v>23.4</v>
      </c>
      <c r="I15" s="437">
        <v>220</v>
      </c>
      <c r="J15" s="436">
        <v>24.8</v>
      </c>
      <c r="K15" s="437">
        <v>25</v>
      </c>
      <c r="L15" s="434" t="s">
        <v>508</v>
      </c>
      <c r="M15" s="442" t="s">
        <v>508</v>
      </c>
      <c r="N15" s="445">
        <v>27.4</v>
      </c>
      <c r="O15" s="437">
        <v>57</v>
      </c>
      <c r="P15" s="436">
        <v>16</v>
      </c>
      <c r="Q15" s="437">
        <v>1</v>
      </c>
      <c r="R15" s="434" t="s">
        <v>508</v>
      </c>
      <c r="S15" s="442" t="s">
        <v>508</v>
      </c>
      <c r="T15" s="425"/>
      <c r="U15" s="429"/>
      <c r="V15" s="429"/>
    </row>
    <row r="16" spans="1:22" ht="20.100000000000001" customHeight="1" x14ac:dyDescent="0.4">
      <c r="A16" s="433" t="s">
        <v>795</v>
      </c>
      <c r="B16" s="434">
        <v>30.6</v>
      </c>
      <c r="C16" s="435">
        <v>323</v>
      </c>
      <c r="D16" s="434">
        <v>24.7</v>
      </c>
      <c r="E16" s="435">
        <v>142</v>
      </c>
      <c r="F16" s="434" t="s">
        <v>508</v>
      </c>
      <c r="G16" s="442" t="s">
        <v>508</v>
      </c>
      <c r="H16" s="445">
        <v>30.1</v>
      </c>
      <c r="I16" s="437">
        <v>259</v>
      </c>
      <c r="J16" s="436">
        <v>25.5</v>
      </c>
      <c r="K16" s="437">
        <v>123</v>
      </c>
      <c r="L16" s="434" t="s">
        <v>508</v>
      </c>
      <c r="M16" s="442" t="s">
        <v>508</v>
      </c>
      <c r="N16" s="445">
        <v>33</v>
      </c>
      <c r="O16" s="437">
        <v>63</v>
      </c>
      <c r="P16" s="436">
        <v>20.2</v>
      </c>
      <c r="Q16" s="437">
        <v>18</v>
      </c>
      <c r="R16" s="434" t="s">
        <v>508</v>
      </c>
      <c r="S16" s="442" t="s">
        <v>508</v>
      </c>
      <c r="T16" s="425"/>
      <c r="U16" s="429"/>
      <c r="V16" s="429"/>
    </row>
    <row r="17" spans="1:22" ht="20.100000000000001" customHeight="1" x14ac:dyDescent="0.4">
      <c r="A17" s="433" t="s">
        <v>796</v>
      </c>
      <c r="B17" s="434">
        <v>22.8</v>
      </c>
      <c r="C17" s="435">
        <v>321</v>
      </c>
      <c r="D17" s="434">
        <v>16</v>
      </c>
      <c r="E17" s="435">
        <v>64</v>
      </c>
      <c r="F17" s="434" t="s">
        <v>508</v>
      </c>
      <c r="G17" s="442" t="s">
        <v>508</v>
      </c>
      <c r="H17" s="445">
        <v>21.8</v>
      </c>
      <c r="I17" s="437">
        <v>258</v>
      </c>
      <c r="J17" s="436">
        <v>16.399999999999999</v>
      </c>
      <c r="K17" s="437">
        <v>57</v>
      </c>
      <c r="L17" s="434" t="s">
        <v>508</v>
      </c>
      <c r="M17" s="442" t="s">
        <v>508</v>
      </c>
      <c r="N17" s="445">
        <v>26.8</v>
      </c>
      <c r="O17" s="437">
        <v>62</v>
      </c>
      <c r="P17" s="436">
        <v>12.6</v>
      </c>
      <c r="Q17" s="437">
        <v>7</v>
      </c>
      <c r="R17" s="434" t="s">
        <v>508</v>
      </c>
      <c r="S17" s="442" t="s">
        <v>508</v>
      </c>
      <c r="T17" s="425"/>
      <c r="U17" s="429"/>
      <c r="V17" s="429"/>
    </row>
    <row r="18" spans="1:22" ht="20.100000000000001" customHeight="1" x14ac:dyDescent="0.35">
      <c r="A18" s="433" t="s">
        <v>797</v>
      </c>
      <c r="B18" s="434">
        <v>24.3</v>
      </c>
      <c r="C18" s="435">
        <v>322</v>
      </c>
      <c r="D18" s="434">
        <v>52</v>
      </c>
      <c r="E18" s="435">
        <v>29</v>
      </c>
      <c r="F18" s="434" t="s">
        <v>508</v>
      </c>
      <c r="G18" s="442" t="s">
        <v>508</v>
      </c>
      <c r="H18" s="445">
        <v>23.8</v>
      </c>
      <c r="I18" s="437">
        <v>260</v>
      </c>
      <c r="J18" s="436">
        <v>59.1</v>
      </c>
      <c r="K18" s="437">
        <v>25</v>
      </c>
      <c r="L18" s="434" t="s">
        <v>508</v>
      </c>
      <c r="M18" s="442" t="s">
        <v>508</v>
      </c>
      <c r="N18" s="445">
        <v>26.3</v>
      </c>
      <c r="O18" s="437">
        <v>61</v>
      </c>
      <c r="P18" s="436">
        <v>7.5</v>
      </c>
      <c r="Q18" s="437">
        <v>4</v>
      </c>
      <c r="R18" s="434" t="s">
        <v>508</v>
      </c>
      <c r="S18" s="442" t="s">
        <v>508</v>
      </c>
      <c r="T18" s="379"/>
      <c r="U18" s="379"/>
      <c r="V18" s="379"/>
    </row>
    <row r="19" spans="1:22" ht="20.100000000000001" customHeight="1" x14ac:dyDescent="0.35">
      <c r="A19" s="433" t="s">
        <v>798</v>
      </c>
      <c r="B19" s="434">
        <v>30.9</v>
      </c>
      <c r="C19" s="435">
        <v>306</v>
      </c>
      <c r="D19" s="434">
        <v>13.7</v>
      </c>
      <c r="E19" s="435">
        <v>30</v>
      </c>
      <c r="F19" s="434">
        <v>7.7</v>
      </c>
      <c r="G19" s="442">
        <v>109</v>
      </c>
      <c r="H19" s="445">
        <v>31.5</v>
      </c>
      <c r="I19" s="437">
        <v>252</v>
      </c>
      <c r="J19" s="436">
        <v>15.5</v>
      </c>
      <c r="K19" s="437">
        <v>26</v>
      </c>
      <c r="L19" s="434">
        <v>8</v>
      </c>
      <c r="M19" s="442">
        <v>92</v>
      </c>
      <c r="N19" s="445">
        <v>28.3</v>
      </c>
      <c r="O19" s="437">
        <v>53</v>
      </c>
      <c r="P19" s="436">
        <v>2.2999999999999998</v>
      </c>
      <c r="Q19" s="437">
        <v>4</v>
      </c>
      <c r="R19" s="434">
        <v>6.3</v>
      </c>
      <c r="S19" s="442">
        <v>17</v>
      </c>
      <c r="T19" s="45"/>
      <c r="U19" s="46"/>
      <c r="V19" s="46"/>
    </row>
    <row r="20" spans="1:22" ht="20.100000000000001" customHeight="1" x14ac:dyDescent="0.35">
      <c r="A20" s="433" t="s">
        <v>799</v>
      </c>
      <c r="B20" s="434">
        <v>36.200000000000003</v>
      </c>
      <c r="C20" s="435">
        <v>325</v>
      </c>
      <c r="D20" s="434">
        <v>11.7</v>
      </c>
      <c r="E20" s="435">
        <v>28</v>
      </c>
      <c r="F20" s="434">
        <v>25.8</v>
      </c>
      <c r="G20" s="442">
        <v>90</v>
      </c>
      <c r="H20" s="445">
        <v>35.5</v>
      </c>
      <c r="I20" s="437">
        <v>263</v>
      </c>
      <c r="J20" s="436">
        <v>12.7</v>
      </c>
      <c r="K20" s="437">
        <v>23</v>
      </c>
      <c r="L20" s="434">
        <v>26.8</v>
      </c>
      <c r="M20" s="442">
        <v>73</v>
      </c>
      <c r="N20" s="445">
        <v>39.200000000000003</v>
      </c>
      <c r="O20" s="437">
        <v>61</v>
      </c>
      <c r="P20" s="436">
        <v>7.1</v>
      </c>
      <c r="Q20" s="437">
        <v>5</v>
      </c>
      <c r="R20" s="434">
        <v>21.3</v>
      </c>
      <c r="S20" s="442">
        <v>17</v>
      </c>
      <c r="T20" s="45"/>
      <c r="U20" s="46"/>
      <c r="V20" s="46"/>
    </row>
    <row r="21" spans="1:22" ht="20.100000000000001" customHeight="1" x14ac:dyDescent="0.35">
      <c r="A21" s="433" t="s">
        <v>800</v>
      </c>
      <c r="B21" s="434">
        <v>22.1</v>
      </c>
      <c r="C21" s="435">
        <v>314</v>
      </c>
      <c r="D21" s="434">
        <v>18.7</v>
      </c>
      <c r="E21" s="435">
        <v>165</v>
      </c>
      <c r="F21" s="434">
        <v>33.6</v>
      </c>
      <c r="G21" s="442">
        <v>65</v>
      </c>
      <c r="H21" s="445">
        <v>21.8</v>
      </c>
      <c r="I21" s="437">
        <v>251</v>
      </c>
      <c r="J21" s="436">
        <v>17.3</v>
      </c>
      <c r="K21" s="437">
        <v>134</v>
      </c>
      <c r="L21" s="434">
        <v>32.799999999999997</v>
      </c>
      <c r="M21" s="442">
        <v>58</v>
      </c>
      <c r="N21" s="445">
        <v>23.4</v>
      </c>
      <c r="O21" s="437">
        <v>62</v>
      </c>
      <c r="P21" s="436">
        <v>24.5</v>
      </c>
      <c r="Q21" s="437">
        <v>31</v>
      </c>
      <c r="R21" s="434">
        <v>40.799999999999997</v>
      </c>
      <c r="S21" s="442">
        <v>7</v>
      </c>
      <c r="T21" s="45"/>
      <c r="U21" s="46"/>
      <c r="V21" s="46"/>
    </row>
    <row r="22" spans="1:22" ht="20.100000000000001" customHeight="1" x14ac:dyDescent="0.35">
      <c r="A22" s="433" t="s">
        <v>801</v>
      </c>
      <c r="B22" s="434">
        <v>34.200000000000003</v>
      </c>
      <c r="C22" s="435">
        <v>323</v>
      </c>
      <c r="D22" s="434">
        <v>13.3</v>
      </c>
      <c r="E22" s="435">
        <v>37</v>
      </c>
      <c r="F22" s="434">
        <v>19</v>
      </c>
      <c r="G22" s="442">
        <v>76</v>
      </c>
      <c r="H22" s="445">
        <v>33.799999999999997</v>
      </c>
      <c r="I22" s="437">
        <v>259</v>
      </c>
      <c r="J22" s="436">
        <v>13.8</v>
      </c>
      <c r="K22" s="437">
        <v>34</v>
      </c>
      <c r="L22" s="434">
        <v>19.399999999999999</v>
      </c>
      <c r="M22" s="442">
        <v>66</v>
      </c>
      <c r="N22" s="445">
        <v>35.799999999999997</v>
      </c>
      <c r="O22" s="437">
        <v>63</v>
      </c>
      <c r="P22" s="436">
        <v>8</v>
      </c>
      <c r="Q22" s="437">
        <v>3</v>
      </c>
      <c r="R22" s="434">
        <v>16</v>
      </c>
      <c r="S22" s="442">
        <v>10</v>
      </c>
      <c r="T22" s="45"/>
      <c r="U22" s="46"/>
      <c r="V22" s="46"/>
    </row>
    <row r="23" spans="1:22" ht="20.100000000000001" customHeight="1" x14ac:dyDescent="0.35">
      <c r="A23" s="433" t="s">
        <v>802</v>
      </c>
      <c r="B23" s="434">
        <v>35.200000000000003</v>
      </c>
      <c r="C23" s="435">
        <v>327</v>
      </c>
      <c r="D23" s="434">
        <v>41.4</v>
      </c>
      <c r="E23" s="435">
        <v>313</v>
      </c>
      <c r="F23" s="434">
        <v>43.7</v>
      </c>
      <c r="G23" s="442">
        <v>175</v>
      </c>
      <c r="H23" s="445">
        <v>33.6</v>
      </c>
      <c r="I23" s="437">
        <v>263</v>
      </c>
      <c r="J23" s="436">
        <v>43.5</v>
      </c>
      <c r="K23" s="437">
        <v>252</v>
      </c>
      <c r="L23" s="434">
        <v>46.9</v>
      </c>
      <c r="M23" s="442">
        <v>133</v>
      </c>
      <c r="N23" s="445">
        <v>41.9</v>
      </c>
      <c r="O23" s="437">
        <v>63</v>
      </c>
      <c r="P23" s="436">
        <v>32.9</v>
      </c>
      <c r="Q23" s="437">
        <v>60</v>
      </c>
      <c r="R23" s="434">
        <v>33.700000000000003</v>
      </c>
      <c r="S23" s="442">
        <v>42</v>
      </c>
      <c r="T23" s="45"/>
      <c r="U23" s="46"/>
      <c r="V23" s="46"/>
    </row>
    <row r="24" spans="1:22" ht="20.100000000000001" customHeight="1" x14ac:dyDescent="0.35">
      <c r="A24" s="433" t="s">
        <v>803</v>
      </c>
      <c r="B24" s="434">
        <v>48.1</v>
      </c>
      <c r="C24" s="435">
        <v>327</v>
      </c>
      <c r="D24" s="434">
        <v>18.8</v>
      </c>
      <c r="E24" s="435">
        <v>74</v>
      </c>
      <c r="F24" s="434">
        <v>72.3</v>
      </c>
      <c r="G24" s="442">
        <v>114</v>
      </c>
      <c r="H24" s="445">
        <v>45.8</v>
      </c>
      <c r="I24" s="437">
        <v>263</v>
      </c>
      <c r="J24" s="436">
        <v>19.2</v>
      </c>
      <c r="K24" s="437">
        <v>61</v>
      </c>
      <c r="L24" s="434">
        <v>66.400000000000006</v>
      </c>
      <c r="M24" s="442">
        <v>93</v>
      </c>
      <c r="N24" s="445">
        <v>57.8</v>
      </c>
      <c r="O24" s="437">
        <v>63</v>
      </c>
      <c r="P24" s="436">
        <v>17</v>
      </c>
      <c r="Q24" s="437">
        <v>13</v>
      </c>
      <c r="R24" s="434">
        <v>98.6</v>
      </c>
      <c r="S24" s="442">
        <v>21</v>
      </c>
      <c r="T24" s="45"/>
      <c r="U24" s="46"/>
      <c r="V24" s="46"/>
    </row>
    <row r="25" spans="1:22" ht="20.100000000000001" customHeight="1" x14ac:dyDescent="0.35">
      <c r="A25" s="433" t="s">
        <v>804</v>
      </c>
      <c r="B25" s="434">
        <v>22.6</v>
      </c>
      <c r="C25" s="435">
        <v>319</v>
      </c>
      <c r="D25" s="434">
        <v>27.1</v>
      </c>
      <c r="E25" s="435">
        <v>253</v>
      </c>
      <c r="F25" s="434">
        <v>28.4</v>
      </c>
      <c r="G25" s="442">
        <v>195</v>
      </c>
      <c r="H25" s="445">
        <v>21.7</v>
      </c>
      <c r="I25" s="437">
        <v>255</v>
      </c>
      <c r="J25" s="436">
        <v>27.8</v>
      </c>
      <c r="K25" s="437">
        <v>201</v>
      </c>
      <c r="L25" s="434">
        <v>29.3</v>
      </c>
      <c r="M25" s="442">
        <v>163</v>
      </c>
      <c r="N25" s="445">
        <v>25.9</v>
      </c>
      <c r="O25" s="437">
        <v>63</v>
      </c>
      <c r="P25" s="436">
        <v>24.7</v>
      </c>
      <c r="Q25" s="437">
        <v>51</v>
      </c>
      <c r="R25" s="434">
        <v>23.6</v>
      </c>
      <c r="S25" s="442">
        <v>32</v>
      </c>
      <c r="T25" s="45"/>
      <c r="U25" s="46"/>
      <c r="V25" s="46"/>
    </row>
    <row r="26" spans="1:22" ht="20.100000000000001" customHeight="1" x14ac:dyDescent="0.35">
      <c r="A26" s="433" t="s">
        <v>805</v>
      </c>
      <c r="B26" s="434">
        <v>25.2</v>
      </c>
      <c r="C26" s="435">
        <v>324</v>
      </c>
      <c r="D26" s="434">
        <v>35.9</v>
      </c>
      <c r="E26" s="435">
        <v>320</v>
      </c>
      <c r="F26" s="434">
        <v>17.5</v>
      </c>
      <c r="G26" s="442">
        <v>110</v>
      </c>
      <c r="H26" s="445">
        <v>24.6</v>
      </c>
      <c r="I26" s="437">
        <v>260</v>
      </c>
      <c r="J26" s="436">
        <v>36.700000000000003</v>
      </c>
      <c r="K26" s="437">
        <v>258</v>
      </c>
      <c r="L26" s="434">
        <v>16.7</v>
      </c>
      <c r="M26" s="442">
        <v>90</v>
      </c>
      <c r="N26" s="445">
        <v>27.3</v>
      </c>
      <c r="O26" s="437">
        <v>63</v>
      </c>
      <c r="P26" s="436">
        <v>32.4</v>
      </c>
      <c r="Q26" s="437">
        <v>61</v>
      </c>
      <c r="R26" s="434">
        <v>21.2</v>
      </c>
      <c r="S26" s="442">
        <v>20</v>
      </c>
      <c r="T26" s="45"/>
      <c r="U26" s="46"/>
      <c r="V26" s="46"/>
    </row>
    <row r="27" spans="1:22" ht="20.100000000000001" customHeight="1" x14ac:dyDescent="0.35">
      <c r="A27" s="433" t="s">
        <v>806</v>
      </c>
      <c r="B27" s="434">
        <v>28.5</v>
      </c>
      <c r="C27" s="435">
        <v>325</v>
      </c>
      <c r="D27" s="434">
        <v>18.100000000000001</v>
      </c>
      <c r="E27" s="435">
        <v>139</v>
      </c>
      <c r="F27" s="434">
        <v>55.1</v>
      </c>
      <c r="G27" s="442">
        <v>171</v>
      </c>
      <c r="H27" s="445">
        <v>26.8</v>
      </c>
      <c r="I27" s="437">
        <v>261</v>
      </c>
      <c r="J27" s="436">
        <v>19.3</v>
      </c>
      <c r="K27" s="437">
        <v>121</v>
      </c>
      <c r="L27" s="434">
        <v>58.4</v>
      </c>
      <c r="M27" s="442">
        <v>143</v>
      </c>
      <c r="N27" s="445">
        <v>35.200000000000003</v>
      </c>
      <c r="O27" s="437">
        <v>63</v>
      </c>
      <c r="P27" s="436">
        <v>10.6</v>
      </c>
      <c r="Q27" s="437">
        <v>18</v>
      </c>
      <c r="R27" s="434">
        <v>38.1</v>
      </c>
      <c r="S27" s="442">
        <v>28</v>
      </c>
      <c r="T27" s="45"/>
      <c r="U27" s="46"/>
      <c r="V27" s="46"/>
    </row>
    <row r="28" spans="1:22" ht="20.100000000000001" customHeight="1" x14ac:dyDescent="0.35">
      <c r="A28" s="433" t="s">
        <v>820</v>
      </c>
      <c r="B28" s="434">
        <v>31.3</v>
      </c>
      <c r="C28" s="435">
        <v>309</v>
      </c>
      <c r="D28" s="434">
        <v>33.9</v>
      </c>
      <c r="E28" s="435">
        <v>137</v>
      </c>
      <c r="F28" s="434">
        <v>151.69999999999999</v>
      </c>
      <c r="G28" s="442">
        <v>181</v>
      </c>
      <c r="H28" s="445">
        <v>30.8</v>
      </c>
      <c r="I28" s="437">
        <v>245</v>
      </c>
      <c r="J28" s="436">
        <v>34.4</v>
      </c>
      <c r="K28" s="437">
        <v>117</v>
      </c>
      <c r="L28" s="434">
        <v>152.19999999999999</v>
      </c>
      <c r="M28" s="442">
        <v>152</v>
      </c>
      <c r="N28" s="445">
        <v>33.200000000000003</v>
      </c>
      <c r="O28" s="437">
        <v>63</v>
      </c>
      <c r="P28" s="436">
        <v>30.7</v>
      </c>
      <c r="Q28" s="437">
        <v>20</v>
      </c>
      <c r="R28" s="434">
        <v>149.19999999999999</v>
      </c>
      <c r="S28" s="442">
        <v>29</v>
      </c>
      <c r="T28" s="45"/>
      <c r="U28" s="46"/>
      <c r="V28" s="46"/>
    </row>
    <row r="29" spans="1:22" ht="20.100000000000001" customHeight="1" x14ac:dyDescent="0.35">
      <c r="A29" s="433" t="s">
        <v>807</v>
      </c>
      <c r="B29" s="434">
        <v>94.8</v>
      </c>
      <c r="C29" s="435">
        <v>279</v>
      </c>
      <c r="D29" s="434">
        <v>109.6</v>
      </c>
      <c r="E29" s="435">
        <v>208</v>
      </c>
      <c r="F29" s="434">
        <v>591.70000000000005</v>
      </c>
      <c r="G29" s="442">
        <v>313</v>
      </c>
      <c r="H29" s="445">
        <v>93.6</v>
      </c>
      <c r="I29" s="437">
        <v>222</v>
      </c>
      <c r="J29" s="436">
        <v>114.9</v>
      </c>
      <c r="K29" s="437">
        <v>163</v>
      </c>
      <c r="L29" s="434">
        <v>586.4</v>
      </c>
      <c r="M29" s="442">
        <v>250</v>
      </c>
      <c r="N29" s="445">
        <v>99.5</v>
      </c>
      <c r="O29" s="437">
        <v>57</v>
      </c>
      <c r="P29" s="436">
        <v>90.3</v>
      </c>
      <c r="Q29" s="437">
        <v>45</v>
      </c>
      <c r="R29" s="434">
        <v>612.4</v>
      </c>
      <c r="S29" s="442">
        <v>62</v>
      </c>
      <c r="T29" s="45"/>
      <c r="U29" s="46"/>
      <c r="V29" s="46"/>
    </row>
    <row r="30" spans="1:22" ht="20.100000000000001" customHeight="1" x14ac:dyDescent="0.35">
      <c r="A30" s="433" t="s">
        <v>808</v>
      </c>
      <c r="B30" s="434">
        <v>31.1</v>
      </c>
      <c r="C30" s="435">
        <v>319</v>
      </c>
      <c r="D30" s="434">
        <v>12.2</v>
      </c>
      <c r="E30" s="435">
        <v>70</v>
      </c>
      <c r="F30" s="434">
        <v>60.1</v>
      </c>
      <c r="G30" s="442">
        <v>184</v>
      </c>
      <c r="H30" s="445">
        <v>31</v>
      </c>
      <c r="I30" s="437">
        <v>255</v>
      </c>
      <c r="J30" s="436">
        <v>12.6</v>
      </c>
      <c r="K30" s="437">
        <v>61</v>
      </c>
      <c r="L30" s="434">
        <v>65.8</v>
      </c>
      <c r="M30" s="442">
        <v>155</v>
      </c>
      <c r="N30" s="445">
        <v>31.4</v>
      </c>
      <c r="O30" s="437">
        <v>63</v>
      </c>
      <c r="P30" s="436">
        <v>9.1999999999999993</v>
      </c>
      <c r="Q30" s="437">
        <v>9</v>
      </c>
      <c r="R30" s="434">
        <v>29.3</v>
      </c>
      <c r="S30" s="442">
        <v>29</v>
      </c>
      <c r="T30" s="45"/>
      <c r="U30" s="46"/>
      <c r="V30" s="46"/>
    </row>
    <row r="31" spans="1:22" ht="20.100000000000001" customHeight="1" x14ac:dyDescent="0.35">
      <c r="A31" s="433" t="s">
        <v>809</v>
      </c>
      <c r="B31" s="434">
        <v>41.8</v>
      </c>
      <c r="C31" s="435">
        <v>327</v>
      </c>
      <c r="D31" s="434">
        <v>38.799999999999997</v>
      </c>
      <c r="E31" s="435">
        <v>144</v>
      </c>
      <c r="F31" s="434">
        <v>37.299999999999997</v>
      </c>
      <c r="G31" s="442">
        <v>56</v>
      </c>
      <c r="H31" s="445">
        <v>39.299999999999997</v>
      </c>
      <c r="I31" s="437">
        <v>263</v>
      </c>
      <c r="J31" s="436">
        <v>38.4</v>
      </c>
      <c r="K31" s="437">
        <v>122</v>
      </c>
      <c r="L31" s="434">
        <v>32.700000000000003</v>
      </c>
      <c r="M31" s="442">
        <v>44</v>
      </c>
      <c r="N31" s="445">
        <v>52</v>
      </c>
      <c r="O31" s="437">
        <v>63</v>
      </c>
      <c r="P31" s="436">
        <v>41.1</v>
      </c>
      <c r="Q31" s="437">
        <v>22</v>
      </c>
      <c r="R31" s="434">
        <v>54.2</v>
      </c>
      <c r="S31" s="442">
        <v>12</v>
      </c>
      <c r="T31" s="45"/>
      <c r="U31" s="46"/>
      <c r="V31" s="46"/>
    </row>
    <row r="32" spans="1:22" ht="20.100000000000001" customHeight="1" x14ac:dyDescent="0.35">
      <c r="A32" s="433" t="s">
        <v>810</v>
      </c>
      <c r="B32" s="434">
        <v>18</v>
      </c>
      <c r="C32" s="435">
        <v>314</v>
      </c>
      <c r="D32" s="434">
        <v>9.4</v>
      </c>
      <c r="E32" s="435">
        <v>182</v>
      </c>
      <c r="F32" s="434">
        <v>14.9</v>
      </c>
      <c r="G32" s="442">
        <v>100</v>
      </c>
      <c r="H32" s="445">
        <v>17.399999999999999</v>
      </c>
      <c r="I32" s="437">
        <v>250</v>
      </c>
      <c r="J32" s="436">
        <v>9.6999999999999993</v>
      </c>
      <c r="K32" s="437">
        <v>147</v>
      </c>
      <c r="L32" s="434">
        <v>10.6</v>
      </c>
      <c r="M32" s="442">
        <v>80</v>
      </c>
      <c r="N32" s="445">
        <v>20.7</v>
      </c>
      <c r="O32" s="437">
        <v>63</v>
      </c>
      <c r="P32" s="436">
        <v>7.9</v>
      </c>
      <c r="Q32" s="437">
        <v>35</v>
      </c>
      <c r="R32" s="434">
        <v>31.9</v>
      </c>
      <c r="S32" s="442">
        <v>20</v>
      </c>
      <c r="T32" s="45"/>
      <c r="U32" s="46"/>
      <c r="V32" s="46"/>
    </row>
    <row r="33" spans="1:22" ht="20.100000000000001" customHeight="1" x14ac:dyDescent="0.35">
      <c r="A33" s="433" t="s">
        <v>811</v>
      </c>
      <c r="B33" s="434">
        <v>15.8</v>
      </c>
      <c r="C33" s="435">
        <v>314</v>
      </c>
      <c r="D33" s="434">
        <v>15.7</v>
      </c>
      <c r="E33" s="435">
        <v>212</v>
      </c>
      <c r="F33" s="434">
        <v>66.599999999999994</v>
      </c>
      <c r="G33" s="442">
        <v>178</v>
      </c>
      <c r="H33" s="445">
        <v>16.899999999999999</v>
      </c>
      <c r="I33" s="437">
        <v>253</v>
      </c>
      <c r="J33" s="436">
        <v>15.5</v>
      </c>
      <c r="K33" s="437">
        <v>171</v>
      </c>
      <c r="L33" s="434">
        <v>71.3</v>
      </c>
      <c r="M33" s="442">
        <v>141</v>
      </c>
      <c r="N33" s="445">
        <v>11.5</v>
      </c>
      <c r="O33" s="437">
        <v>60</v>
      </c>
      <c r="P33" s="436">
        <v>16.2</v>
      </c>
      <c r="Q33" s="437">
        <v>41</v>
      </c>
      <c r="R33" s="434">
        <v>48.4</v>
      </c>
      <c r="S33" s="442">
        <v>37</v>
      </c>
      <c r="T33" s="45"/>
      <c r="U33" s="46"/>
      <c r="V33" s="46"/>
    </row>
    <row r="34" spans="1:22" ht="20.100000000000001" customHeight="1" thickBot="1" x14ac:dyDescent="0.4">
      <c r="A34" s="483" t="s">
        <v>812</v>
      </c>
      <c r="B34" s="438">
        <v>10.9</v>
      </c>
      <c r="C34" s="439">
        <v>314</v>
      </c>
      <c r="D34" s="438">
        <v>11.1</v>
      </c>
      <c r="E34" s="439">
        <v>114</v>
      </c>
      <c r="F34" s="438">
        <v>44.4</v>
      </c>
      <c r="G34" s="443">
        <v>123</v>
      </c>
      <c r="H34" s="446">
        <v>11.2</v>
      </c>
      <c r="I34" s="441">
        <v>252</v>
      </c>
      <c r="J34" s="440">
        <v>10.4</v>
      </c>
      <c r="K34" s="441">
        <v>96</v>
      </c>
      <c r="L34" s="438">
        <v>42.3</v>
      </c>
      <c r="M34" s="443">
        <v>103</v>
      </c>
      <c r="N34" s="446">
        <v>9.6999999999999993</v>
      </c>
      <c r="O34" s="441">
        <v>61</v>
      </c>
      <c r="P34" s="440">
        <v>14.8</v>
      </c>
      <c r="Q34" s="441">
        <v>18</v>
      </c>
      <c r="R34" s="438">
        <v>55.6</v>
      </c>
      <c r="S34" s="443">
        <v>20</v>
      </c>
      <c r="T34" s="45"/>
      <c r="U34" s="46"/>
      <c r="V34" s="46"/>
    </row>
    <row r="35" spans="1:22" ht="13.15" x14ac:dyDescent="0.4">
      <c r="H35" s="425"/>
      <c r="I35" s="426"/>
      <c r="J35" s="427"/>
      <c r="K35" s="426"/>
      <c r="N35" s="425"/>
      <c r="O35" s="428"/>
      <c r="P35" s="427"/>
      <c r="Q35" s="426"/>
    </row>
    <row r="36" spans="1:22" ht="13.15" x14ac:dyDescent="0.4">
      <c r="A36" s="19" t="s">
        <v>813</v>
      </c>
      <c r="H36" s="425"/>
      <c r="I36" s="426"/>
      <c r="J36" s="427"/>
      <c r="K36" s="426"/>
      <c r="N36" s="425"/>
      <c r="O36" s="428"/>
      <c r="P36" s="427"/>
      <c r="Q36" s="426"/>
    </row>
    <row r="37" spans="1:22" ht="13.15" x14ac:dyDescent="0.4">
      <c r="A37" s="20" t="s">
        <v>986</v>
      </c>
      <c r="H37" s="425"/>
      <c r="I37" s="426"/>
      <c r="J37" s="427"/>
      <c r="K37" s="426"/>
      <c r="N37" s="425"/>
      <c r="O37" s="428"/>
      <c r="P37" s="427"/>
      <c r="Q37" s="426"/>
    </row>
    <row r="38" spans="1:22" ht="13.15" x14ac:dyDescent="0.4">
      <c r="H38" s="425"/>
      <c r="I38" s="426"/>
      <c r="J38" s="427"/>
      <c r="K38" s="426"/>
      <c r="N38" s="425"/>
      <c r="O38" s="428"/>
      <c r="P38" s="427"/>
      <c r="Q38" s="426"/>
    </row>
    <row r="39" spans="1:22" ht="13.15" x14ac:dyDescent="0.4">
      <c r="H39" s="425"/>
      <c r="I39" s="426"/>
      <c r="J39" s="427"/>
      <c r="K39" s="426"/>
      <c r="N39" s="425"/>
      <c r="O39" s="428"/>
      <c r="P39" s="427"/>
      <c r="Q39" s="426"/>
    </row>
    <row r="40" spans="1:22" ht="13.15" x14ac:dyDescent="0.4">
      <c r="H40" s="425"/>
      <c r="I40" s="426"/>
      <c r="J40" s="427"/>
      <c r="K40" s="426"/>
      <c r="N40" s="425"/>
      <c r="O40" s="428"/>
      <c r="P40" s="427"/>
      <c r="Q40" s="426"/>
    </row>
    <row r="41" spans="1:22" ht="13.15" x14ac:dyDescent="0.4">
      <c r="H41" s="425"/>
      <c r="I41" s="426"/>
      <c r="J41" s="427"/>
      <c r="K41" s="426"/>
      <c r="N41" s="425"/>
      <c r="O41" s="428"/>
      <c r="P41" s="427"/>
      <c r="Q41" s="426"/>
    </row>
    <row r="42" spans="1:22" ht="13.15" x14ac:dyDescent="0.4">
      <c r="H42" s="425"/>
      <c r="I42" s="426"/>
      <c r="J42" s="427"/>
      <c r="K42" s="426"/>
      <c r="N42" s="425"/>
      <c r="O42" s="428"/>
      <c r="P42" s="427"/>
      <c r="Q42" s="426"/>
    </row>
    <row r="43" spans="1:22" ht="13.15" x14ac:dyDescent="0.4">
      <c r="H43" s="425"/>
      <c r="I43" s="426"/>
      <c r="J43" s="427"/>
      <c r="K43" s="426"/>
      <c r="N43" s="425"/>
      <c r="O43" s="428"/>
      <c r="P43" s="427"/>
      <c r="Q43" s="426"/>
    </row>
    <row r="44" spans="1:22" ht="13.15" x14ac:dyDescent="0.4">
      <c r="H44" s="425"/>
      <c r="I44" s="426"/>
      <c r="J44" s="427"/>
      <c r="K44" s="426"/>
      <c r="N44" s="425"/>
      <c r="O44" s="428"/>
      <c r="P44" s="427"/>
      <c r="Q44" s="426"/>
    </row>
    <row r="45" spans="1:22" ht="13.15" x14ac:dyDescent="0.4">
      <c r="H45" s="425"/>
      <c r="I45" s="426"/>
      <c r="J45" s="427"/>
      <c r="K45" s="426"/>
      <c r="N45" s="425"/>
      <c r="O45" s="428"/>
      <c r="P45" s="427"/>
      <c r="Q45" s="426"/>
    </row>
    <row r="46" spans="1:22" ht="13.15" x14ac:dyDescent="0.4">
      <c r="H46" s="425"/>
      <c r="I46" s="426"/>
      <c r="J46" s="427"/>
      <c r="K46" s="426"/>
      <c r="N46" s="425"/>
      <c r="O46" s="428"/>
      <c r="P46" s="427"/>
      <c r="Q46" s="426"/>
    </row>
    <row r="47" spans="1:22" ht="13.15" x14ac:dyDescent="0.4">
      <c r="H47" s="425"/>
      <c r="I47" s="426"/>
      <c r="J47" s="427"/>
      <c r="K47" s="426"/>
      <c r="N47" s="425"/>
      <c r="O47" s="428"/>
      <c r="P47" s="427"/>
      <c r="Q47" s="426"/>
    </row>
    <row r="48" spans="1:22" ht="13.15" x14ac:dyDescent="0.4">
      <c r="H48" s="425"/>
      <c r="I48" s="426"/>
      <c r="J48" s="427"/>
      <c r="K48" s="426"/>
      <c r="N48" s="425"/>
      <c r="O48" s="428"/>
      <c r="P48" s="427"/>
      <c r="Q48" s="426"/>
    </row>
    <row r="49" spans="3:19" s="416" customFormat="1" ht="13.15" x14ac:dyDescent="0.4">
      <c r="C49" s="417"/>
      <c r="E49" s="417"/>
      <c r="G49" s="417"/>
      <c r="H49" s="425"/>
      <c r="I49" s="426"/>
      <c r="J49" s="427"/>
      <c r="K49" s="426"/>
      <c r="L49" s="422"/>
      <c r="M49" s="423"/>
      <c r="N49" s="425"/>
      <c r="O49" s="428"/>
      <c r="P49" s="427"/>
      <c r="Q49" s="426"/>
      <c r="S49" s="417"/>
    </row>
    <row r="50" spans="3:19" s="416" customFormat="1" ht="13.15" x14ac:dyDescent="0.4">
      <c r="C50" s="417"/>
      <c r="E50" s="417"/>
      <c r="G50" s="417"/>
      <c r="H50" s="425"/>
      <c r="I50" s="426"/>
      <c r="J50" s="427"/>
      <c r="K50" s="426"/>
      <c r="L50" s="422"/>
      <c r="M50" s="423"/>
      <c r="N50" s="425"/>
      <c r="O50" s="428"/>
      <c r="P50" s="427"/>
      <c r="Q50" s="426"/>
      <c r="S50" s="417"/>
    </row>
    <row r="51" spans="3:19" s="416" customFormat="1" ht="13.15" x14ac:dyDescent="0.4">
      <c r="C51" s="417"/>
      <c r="E51" s="417"/>
      <c r="G51" s="417"/>
      <c r="H51" s="425"/>
      <c r="I51" s="426"/>
      <c r="J51" s="427"/>
      <c r="K51" s="426"/>
      <c r="L51" s="422"/>
      <c r="M51" s="423"/>
      <c r="N51" s="425"/>
      <c r="O51" s="428"/>
      <c r="P51" s="427"/>
      <c r="Q51" s="426"/>
      <c r="S51" s="417"/>
    </row>
    <row r="52" spans="3:19" s="416" customFormat="1" ht="13.15" x14ac:dyDescent="0.4">
      <c r="C52" s="417"/>
      <c r="E52" s="417"/>
      <c r="G52" s="417"/>
      <c r="H52" s="425"/>
      <c r="I52" s="426"/>
      <c r="J52" s="427"/>
      <c r="K52" s="426"/>
      <c r="L52" s="422"/>
      <c r="M52" s="423"/>
      <c r="N52" s="425"/>
      <c r="O52" s="428"/>
      <c r="P52" s="427"/>
      <c r="Q52" s="426"/>
      <c r="S52" s="417"/>
    </row>
    <row r="53" spans="3:19" s="416" customFormat="1" ht="13.15" x14ac:dyDescent="0.4">
      <c r="C53" s="417"/>
      <c r="E53" s="417"/>
      <c r="G53" s="417"/>
      <c r="H53" s="425"/>
      <c r="I53" s="426"/>
      <c r="J53" s="427"/>
      <c r="K53" s="426"/>
      <c r="L53" s="422"/>
      <c r="M53" s="423"/>
      <c r="N53" s="425"/>
      <c r="O53" s="428"/>
      <c r="P53" s="427"/>
      <c r="Q53" s="426"/>
      <c r="S53" s="417"/>
    </row>
    <row r="54" spans="3:19" s="416" customFormat="1" ht="13.15" x14ac:dyDescent="0.4">
      <c r="C54" s="417"/>
      <c r="E54" s="417"/>
      <c r="G54" s="417"/>
      <c r="H54" s="425"/>
      <c r="I54" s="426"/>
      <c r="J54" s="427"/>
      <c r="K54" s="426"/>
      <c r="L54" s="422"/>
      <c r="M54" s="423"/>
      <c r="N54" s="425"/>
      <c r="O54" s="428"/>
      <c r="P54" s="427"/>
      <c r="Q54" s="426"/>
      <c r="S54" s="417"/>
    </row>
    <row r="55" spans="3:19" s="416" customFormat="1" ht="13.15" x14ac:dyDescent="0.4">
      <c r="C55" s="417"/>
      <c r="E55" s="417"/>
      <c r="G55" s="417"/>
      <c r="H55" s="425"/>
      <c r="I55" s="426"/>
      <c r="J55" s="427"/>
      <c r="K55" s="426"/>
      <c r="L55" s="422"/>
      <c r="M55" s="423"/>
      <c r="N55" s="425"/>
      <c r="O55" s="428"/>
      <c r="P55" s="427"/>
      <c r="Q55" s="426"/>
      <c r="S55" s="417"/>
    </row>
    <row r="56" spans="3:19" s="416" customFormat="1" ht="13.15" x14ac:dyDescent="0.4">
      <c r="C56" s="417"/>
      <c r="E56" s="417"/>
      <c r="G56" s="417"/>
      <c r="H56" s="425"/>
      <c r="I56" s="426"/>
      <c r="J56" s="427"/>
      <c r="K56" s="426"/>
      <c r="L56" s="422"/>
      <c r="M56" s="423"/>
      <c r="N56" s="425"/>
      <c r="O56" s="428"/>
      <c r="P56" s="427"/>
      <c r="Q56" s="426"/>
      <c r="S56" s="417"/>
    </row>
    <row r="57" spans="3:19" s="416" customFormat="1" ht="13.15" x14ac:dyDescent="0.4">
      <c r="C57" s="417"/>
      <c r="E57" s="417"/>
      <c r="G57" s="417"/>
      <c r="H57" s="425"/>
      <c r="I57" s="426"/>
      <c r="J57" s="427"/>
      <c r="K57" s="426"/>
      <c r="L57" s="422"/>
      <c r="M57" s="423"/>
      <c r="N57" s="425"/>
      <c r="O57" s="428"/>
      <c r="P57" s="427"/>
      <c r="Q57" s="426"/>
      <c r="S57" s="417"/>
    </row>
    <row r="58" spans="3:19" s="416" customFormat="1" ht="13.15" x14ac:dyDescent="0.4">
      <c r="C58" s="417"/>
      <c r="E58" s="417"/>
      <c r="G58" s="417"/>
      <c r="H58" s="425"/>
      <c r="I58" s="426"/>
      <c r="J58" s="427"/>
      <c r="K58" s="426"/>
      <c r="L58" s="422"/>
      <c r="M58" s="423"/>
      <c r="N58" s="425"/>
      <c r="O58" s="428"/>
      <c r="P58" s="427"/>
      <c r="Q58" s="426"/>
      <c r="S58" s="417"/>
    </row>
    <row r="59" spans="3:19" s="416" customFormat="1" ht="13.15" x14ac:dyDescent="0.4">
      <c r="C59" s="417"/>
      <c r="E59" s="417"/>
      <c r="G59" s="417"/>
      <c r="H59" s="425"/>
      <c r="I59" s="426"/>
      <c r="J59" s="427"/>
      <c r="K59" s="426"/>
      <c r="L59" s="422"/>
      <c r="M59" s="423"/>
      <c r="N59" s="425"/>
      <c r="O59" s="428"/>
      <c r="P59" s="427"/>
      <c r="Q59" s="426"/>
      <c r="S59" s="417"/>
    </row>
    <row r="60" spans="3:19" s="416" customFormat="1" ht="13.15" x14ac:dyDescent="0.4">
      <c r="C60" s="417"/>
      <c r="E60" s="417"/>
      <c r="G60" s="417"/>
      <c r="H60" s="425"/>
      <c r="I60" s="426"/>
      <c r="J60" s="427"/>
      <c r="K60" s="426"/>
      <c r="L60" s="422"/>
      <c r="M60" s="423"/>
      <c r="N60" s="425"/>
      <c r="O60" s="428"/>
      <c r="P60" s="427"/>
      <c r="Q60" s="426"/>
      <c r="S60" s="417"/>
    </row>
  </sheetData>
  <mergeCells count="4">
    <mergeCell ref="A3:A4"/>
    <mergeCell ref="B3:G3"/>
    <mergeCell ref="H3:M3"/>
    <mergeCell ref="N3:S3"/>
  </mergeCells>
  <conditionalFormatting sqref="A5:S34">
    <cfRule type="expression" dxfId="0" priority="1">
      <formula>MOD(ROW(),2)=0</formula>
    </cfRule>
  </conditionalFormatting>
  <hyperlinks>
    <hyperlink ref="A2" location="TOC!A1" display="Return to Table of Contents"/>
  </hyperlinks>
  <pageMargins left="0.25" right="0.25" top="0.75" bottom="0.75" header="0.3" footer="0.3"/>
  <pageSetup scale="61" orientation="landscape" r:id="rId1"/>
  <headerFooter>
    <oddHeader>&amp;L&amp;"Arial,Bold"2019-20 &amp;"Arial,Bold Italic"Survey of Allied Dental Education&amp;"Arial,Bold"
Report 1 - Dental Hygiene Education Programs</oddHeader>
  </headerFooter>
  <colBreaks count="1" manualBreakCount="1">
    <brk id="13" max="3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24"/>
  <sheetViews>
    <sheetView workbookViewId="0"/>
  </sheetViews>
  <sheetFormatPr defaultColWidth="9.19921875" defaultRowHeight="12.75" x14ac:dyDescent="0.35"/>
  <cols>
    <col min="1" max="1" width="31.19921875" style="1" customWidth="1"/>
    <col min="2" max="2" width="11.796875" style="447" customWidth="1"/>
    <col min="3" max="3" width="9" style="1" customWidth="1"/>
    <col min="4" max="8" width="9.19921875" style="1"/>
    <col min="9" max="9" width="5.796875" style="1" customWidth="1"/>
    <col min="10" max="16384" width="9.19921875" style="1"/>
  </cols>
  <sheetData>
    <row r="1" spans="1:18" ht="13.9" x14ac:dyDescent="0.4">
      <c r="A1" s="48" t="s">
        <v>955</v>
      </c>
    </row>
    <row r="2" spans="1:18" ht="21" customHeight="1" x14ac:dyDescent="0.35">
      <c r="A2" s="432" t="s">
        <v>13</v>
      </c>
    </row>
    <row r="3" spans="1:18" ht="29.25" customHeight="1" x14ac:dyDescent="0.4">
      <c r="A3" s="63"/>
      <c r="B3" s="448" t="s">
        <v>829</v>
      </c>
      <c r="C3" s="449" t="s">
        <v>64</v>
      </c>
      <c r="G3" s="400"/>
      <c r="H3" s="400"/>
      <c r="I3" s="400"/>
    </row>
    <row r="4" spans="1:18" ht="15" customHeight="1" x14ac:dyDescent="0.4">
      <c r="A4" s="450" t="s">
        <v>822</v>
      </c>
      <c r="B4" s="451"/>
      <c r="C4" s="451"/>
      <c r="G4" s="45"/>
      <c r="H4" s="46"/>
      <c r="I4" s="46"/>
      <c r="O4" s="57"/>
      <c r="P4" s="38"/>
      <c r="Q4" s="38"/>
      <c r="R4" s="38"/>
    </row>
    <row r="5" spans="1:18" ht="15" customHeight="1" x14ac:dyDescent="0.35">
      <c r="A5" s="49" t="s">
        <v>823</v>
      </c>
      <c r="B5" s="452">
        <v>102.8</v>
      </c>
      <c r="C5" s="452">
        <v>311</v>
      </c>
      <c r="E5" s="59"/>
      <c r="F5" s="57"/>
      <c r="G5" s="45"/>
      <c r="H5" s="46"/>
      <c r="I5" s="46"/>
      <c r="O5" s="50"/>
      <c r="P5" s="38"/>
      <c r="Q5" s="38"/>
      <c r="R5" s="38"/>
    </row>
    <row r="6" spans="1:18" ht="15" customHeight="1" x14ac:dyDescent="0.35">
      <c r="A6" s="49" t="s">
        <v>824</v>
      </c>
      <c r="B6" s="453">
        <v>70</v>
      </c>
      <c r="C6" s="452">
        <v>85</v>
      </c>
      <c r="F6" s="57"/>
      <c r="G6" s="45"/>
      <c r="H6" s="46"/>
      <c r="I6" s="46"/>
      <c r="O6" s="41"/>
      <c r="P6" s="38"/>
      <c r="Q6" s="38"/>
      <c r="R6" s="38"/>
    </row>
    <row r="7" spans="1:18" ht="15" customHeight="1" x14ac:dyDescent="0.35">
      <c r="A7" s="49" t="s">
        <v>825</v>
      </c>
      <c r="B7" s="453">
        <v>56.3</v>
      </c>
      <c r="C7" s="452">
        <v>15</v>
      </c>
      <c r="F7" s="57"/>
      <c r="G7" s="45"/>
      <c r="H7" s="46"/>
      <c r="I7" s="46"/>
      <c r="O7" s="43"/>
      <c r="P7" s="38"/>
      <c r="Q7" s="38"/>
      <c r="R7" s="38"/>
    </row>
    <row r="8" spans="1:18" ht="15" customHeight="1" x14ac:dyDescent="0.35">
      <c r="A8" s="49" t="s">
        <v>826</v>
      </c>
      <c r="B8" s="452">
        <v>87.3</v>
      </c>
      <c r="C8" s="452">
        <v>3</v>
      </c>
      <c r="F8" s="57"/>
      <c r="G8" s="45"/>
      <c r="H8" s="46"/>
      <c r="I8" s="46"/>
      <c r="O8" s="400"/>
      <c r="P8" s="400"/>
      <c r="Q8" s="400"/>
      <c r="R8" s="38"/>
    </row>
    <row r="9" spans="1:18" ht="15" customHeight="1" x14ac:dyDescent="0.4">
      <c r="A9" s="450" t="s">
        <v>827</v>
      </c>
      <c r="B9" s="454"/>
      <c r="C9" s="454"/>
      <c r="F9" s="38"/>
      <c r="G9" s="45"/>
      <c r="H9" s="46"/>
      <c r="I9" s="46"/>
      <c r="O9" s="45"/>
      <c r="P9" s="46"/>
      <c r="Q9" s="46"/>
      <c r="R9" s="38"/>
    </row>
    <row r="10" spans="1:18" ht="15" customHeight="1" x14ac:dyDescent="0.35">
      <c r="A10" s="49" t="s">
        <v>823</v>
      </c>
      <c r="B10" s="453">
        <v>98.2</v>
      </c>
      <c r="C10" s="452">
        <v>73</v>
      </c>
      <c r="F10" s="57"/>
      <c r="G10" s="45"/>
      <c r="H10" s="46"/>
      <c r="I10" s="46"/>
      <c r="M10" s="41"/>
      <c r="N10" s="38"/>
      <c r="O10" s="45"/>
      <c r="P10" s="46"/>
      <c r="Q10" s="46"/>
      <c r="R10" s="38"/>
    </row>
    <row r="11" spans="1:18" ht="15" customHeight="1" x14ac:dyDescent="0.35">
      <c r="A11" s="49" t="s">
        <v>824</v>
      </c>
      <c r="B11" s="452">
        <v>127.7</v>
      </c>
      <c r="C11" s="452">
        <v>282</v>
      </c>
      <c r="F11" s="57"/>
      <c r="G11" s="45"/>
      <c r="H11" s="46"/>
      <c r="I11" s="46"/>
      <c r="M11" s="43"/>
      <c r="N11" s="38"/>
      <c r="O11" s="45"/>
      <c r="P11" s="46"/>
      <c r="Q11" s="46"/>
      <c r="R11" s="38"/>
    </row>
    <row r="12" spans="1:18" ht="15" customHeight="1" x14ac:dyDescent="0.35">
      <c r="A12" s="49" t="s">
        <v>825</v>
      </c>
      <c r="B12" s="452">
        <v>104.2</v>
      </c>
      <c r="C12" s="452">
        <v>108</v>
      </c>
      <c r="F12" s="57"/>
      <c r="G12" s="45"/>
      <c r="H12" s="46"/>
      <c r="I12" s="46"/>
      <c r="M12" s="400"/>
      <c r="N12" s="400"/>
      <c r="O12" s="45"/>
      <c r="P12" s="46"/>
      <c r="Q12" s="46"/>
      <c r="R12" s="38"/>
    </row>
    <row r="13" spans="1:18" ht="15" customHeight="1" x14ac:dyDescent="0.35">
      <c r="A13" s="49" t="s">
        <v>826</v>
      </c>
      <c r="B13" s="452">
        <v>94.6</v>
      </c>
      <c r="C13" s="452">
        <v>16</v>
      </c>
      <c r="F13" s="57"/>
      <c r="G13" s="45"/>
      <c r="H13" s="46"/>
      <c r="I13" s="46"/>
      <c r="M13" s="45"/>
      <c r="N13" s="46"/>
      <c r="O13" s="45"/>
      <c r="P13" s="46"/>
      <c r="Q13" s="46"/>
      <c r="R13" s="38"/>
    </row>
    <row r="14" spans="1:18" ht="15" customHeight="1" x14ac:dyDescent="0.4">
      <c r="A14" s="450" t="s">
        <v>828</v>
      </c>
      <c r="B14" s="454"/>
      <c r="C14" s="454"/>
      <c r="F14" s="38"/>
      <c r="G14" s="45"/>
      <c r="H14" s="46"/>
      <c r="I14" s="46"/>
      <c r="M14" s="45"/>
      <c r="N14" s="46"/>
      <c r="O14" s="45"/>
      <c r="P14" s="46"/>
      <c r="Q14" s="46"/>
      <c r="R14" s="38"/>
    </row>
    <row r="15" spans="1:18" ht="15" customHeight="1" x14ac:dyDescent="0.35">
      <c r="A15" s="49" t="s">
        <v>823</v>
      </c>
      <c r="B15" s="452">
        <v>182.7</v>
      </c>
      <c r="C15" s="452">
        <v>262</v>
      </c>
      <c r="F15" s="57"/>
      <c r="G15" s="45"/>
      <c r="H15" s="46"/>
      <c r="I15" s="46"/>
      <c r="M15" s="45"/>
      <c r="N15" s="46"/>
      <c r="O15" s="45"/>
      <c r="P15" s="46"/>
      <c r="Q15" s="46"/>
      <c r="R15" s="38"/>
    </row>
    <row r="16" spans="1:18" ht="15" customHeight="1" x14ac:dyDescent="0.35">
      <c r="A16" s="49" t="s">
        <v>824</v>
      </c>
      <c r="B16" s="452">
        <v>193.3</v>
      </c>
      <c r="C16" s="452">
        <v>265</v>
      </c>
      <c r="F16" s="38"/>
      <c r="G16" s="38"/>
      <c r="M16" s="45"/>
      <c r="N16" s="46"/>
      <c r="O16" s="45"/>
      <c r="P16" s="46"/>
      <c r="Q16" s="46"/>
      <c r="R16" s="38"/>
    </row>
    <row r="17" spans="1:18" ht="15" customHeight="1" x14ac:dyDescent="0.35">
      <c r="A17" s="49" t="s">
        <v>825</v>
      </c>
      <c r="B17" s="452">
        <v>185.2</v>
      </c>
      <c r="C17" s="452">
        <v>109</v>
      </c>
      <c r="F17" s="38"/>
      <c r="G17" s="38"/>
      <c r="M17" s="45"/>
      <c r="N17" s="46"/>
      <c r="O17" s="45"/>
      <c r="P17" s="46"/>
      <c r="Q17" s="46"/>
      <c r="R17" s="38"/>
    </row>
    <row r="18" spans="1:18" ht="15" customHeight="1" thickBot="1" x14ac:dyDescent="0.4">
      <c r="A18" s="455" t="s">
        <v>826</v>
      </c>
      <c r="B18" s="456">
        <v>201.2</v>
      </c>
      <c r="C18" s="456">
        <v>65</v>
      </c>
      <c r="F18" s="38"/>
      <c r="G18" s="38"/>
      <c r="M18" s="45"/>
      <c r="N18" s="46"/>
      <c r="O18" s="45"/>
      <c r="P18" s="46"/>
      <c r="Q18" s="46"/>
      <c r="R18" s="38"/>
    </row>
    <row r="19" spans="1:18" ht="13.15" x14ac:dyDescent="0.35">
      <c r="M19" s="45"/>
      <c r="N19" s="46"/>
      <c r="O19" s="45"/>
      <c r="P19" s="46"/>
      <c r="Q19" s="46"/>
      <c r="R19" s="38"/>
    </row>
    <row r="20" spans="1:18" ht="13.15" x14ac:dyDescent="0.35">
      <c r="A20" s="20" t="s">
        <v>830</v>
      </c>
      <c r="M20" s="45"/>
      <c r="N20" s="46"/>
      <c r="O20" s="45"/>
      <c r="P20" s="46"/>
      <c r="Q20" s="46"/>
      <c r="R20" s="38"/>
    </row>
    <row r="21" spans="1:18" ht="13.15" x14ac:dyDescent="0.35">
      <c r="A21" s="20" t="s">
        <v>986</v>
      </c>
      <c r="M21" s="45"/>
      <c r="N21" s="46"/>
      <c r="O21" s="46"/>
      <c r="P21" s="38"/>
      <c r="Q21" s="38"/>
      <c r="R21" s="38"/>
    </row>
    <row r="22" spans="1:18" ht="13.15" x14ac:dyDescent="0.35">
      <c r="M22" s="45"/>
      <c r="N22" s="46"/>
      <c r="O22" s="46"/>
    </row>
    <row r="23" spans="1:18" ht="13.15" x14ac:dyDescent="0.35">
      <c r="M23" s="45"/>
      <c r="N23" s="46"/>
      <c r="O23" s="46"/>
    </row>
    <row r="24" spans="1:18" ht="13.15" x14ac:dyDescent="0.35">
      <c r="M24" s="45"/>
      <c r="N24" s="46"/>
      <c r="O24" s="46"/>
    </row>
  </sheetData>
  <hyperlinks>
    <hyperlink ref="A2" location="TOC!A1" display="Return to Table of Contents"/>
  </hyperlinks>
  <pageMargins left="0.25" right="0.25" top="0.75" bottom="0.75" header="0.3" footer="0.3"/>
  <pageSetup fitToHeight="0" orientation="portrait" r:id="rId1"/>
  <headerFooter>
    <oddHeader>&amp;L&amp;"Arial,Bold"2019-20 &amp;"Arial,Bold Italic"Survey of Allied Dental Education&amp;"Arial,Bold"
Report 1 - Dental Hygiene Education Programs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56"/>
  <sheetViews>
    <sheetView zoomScaleNormal="100" workbookViewId="0">
      <pane ySplit="5" topLeftCell="A6" activePane="bottomLeft" state="frozen"/>
      <selection activeCell="H11" sqref="H11"/>
      <selection pane="bottomLeft" sqref="A1:C1"/>
    </sheetView>
  </sheetViews>
  <sheetFormatPr defaultColWidth="9.19921875" defaultRowHeight="12.75" x14ac:dyDescent="0.35"/>
  <cols>
    <col min="1" max="1" width="49.53125" style="38" customWidth="1"/>
    <col min="2" max="2" width="14.796875" style="357" customWidth="1"/>
    <col min="3" max="3" width="17.796875" style="38" customWidth="1"/>
    <col min="4" max="16384" width="9.19921875" style="38"/>
  </cols>
  <sheetData>
    <row r="1" spans="1:10" ht="34.5" customHeight="1" x14ac:dyDescent="0.4">
      <c r="A1" s="590" t="s">
        <v>927</v>
      </c>
      <c r="B1" s="590"/>
      <c r="C1" s="590"/>
    </row>
    <row r="2" spans="1:10" ht="21.75" customHeight="1" x14ac:dyDescent="0.35">
      <c r="A2" s="471" t="s">
        <v>13</v>
      </c>
      <c r="B2" s="470"/>
      <c r="C2" s="459"/>
    </row>
    <row r="3" spans="1:10" ht="13.25" customHeight="1" x14ac:dyDescent="0.4">
      <c r="A3" s="457"/>
      <c r="B3" s="591" t="s">
        <v>880</v>
      </c>
      <c r="C3" s="591" t="s">
        <v>881</v>
      </c>
      <c r="F3" s="593"/>
      <c r="G3" s="593"/>
      <c r="H3" s="458"/>
      <c r="I3" s="593"/>
      <c r="J3" s="593"/>
    </row>
    <row r="4" spans="1:10" ht="63.75" customHeight="1" thickBot="1" x14ac:dyDescent="0.4">
      <c r="A4" s="466"/>
      <c r="B4" s="592"/>
      <c r="C4" s="592"/>
    </row>
    <row r="5" spans="1:10" ht="36" customHeight="1" thickTop="1" thickBot="1" x14ac:dyDescent="0.4">
      <c r="A5" s="467" t="s">
        <v>864</v>
      </c>
      <c r="B5" s="468" t="s">
        <v>863</v>
      </c>
      <c r="C5" s="469" t="s">
        <v>863</v>
      </c>
    </row>
    <row r="6" spans="1:10" ht="20.100000000000001" customHeight="1" thickTop="1" thickBot="1" x14ac:dyDescent="0.4">
      <c r="A6" s="460" t="s">
        <v>831</v>
      </c>
      <c r="B6" s="461">
        <v>100</v>
      </c>
      <c r="C6" s="462">
        <v>99.4</v>
      </c>
      <c r="D6" s="418"/>
    </row>
    <row r="7" spans="1:10" ht="20.100000000000001" customHeight="1" thickTop="1" thickBot="1" x14ac:dyDescent="0.4">
      <c r="A7" s="508" t="s">
        <v>832</v>
      </c>
      <c r="B7" s="509">
        <v>100</v>
      </c>
      <c r="C7" s="510">
        <v>99.4</v>
      </c>
      <c r="D7" s="418"/>
    </row>
    <row r="8" spans="1:10" ht="20.100000000000001" customHeight="1" thickTop="1" thickBot="1" x14ac:dyDescent="0.4">
      <c r="A8" s="460" t="s">
        <v>833</v>
      </c>
      <c r="B8" s="461">
        <v>100</v>
      </c>
      <c r="C8" s="462">
        <v>100</v>
      </c>
      <c r="D8" s="418"/>
    </row>
    <row r="9" spans="1:10" ht="20.100000000000001" customHeight="1" thickTop="1" thickBot="1" x14ac:dyDescent="0.4">
      <c r="A9" s="508" t="s">
        <v>834</v>
      </c>
      <c r="B9" s="509">
        <v>100</v>
      </c>
      <c r="C9" s="510">
        <v>99.4</v>
      </c>
      <c r="D9" s="418"/>
    </row>
    <row r="10" spans="1:10" ht="20.100000000000001" customHeight="1" thickTop="1" thickBot="1" x14ac:dyDescent="0.4">
      <c r="A10" s="460" t="s">
        <v>835</v>
      </c>
      <c r="B10" s="461">
        <v>100</v>
      </c>
      <c r="C10" s="462">
        <v>99.694189602446485</v>
      </c>
      <c r="D10" s="418"/>
    </row>
    <row r="11" spans="1:10" ht="20.100000000000001" customHeight="1" thickTop="1" thickBot="1" x14ac:dyDescent="0.4">
      <c r="A11" s="508" t="s">
        <v>836</v>
      </c>
      <c r="B11" s="509">
        <v>100</v>
      </c>
      <c r="C11" s="511">
        <v>99.388379204892956</v>
      </c>
      <c r="D11" s="418"/>
    </row>
    <row r="12" spans="1:10" ht="20.100000000000001" customHeight="1" thickTop="1" thickBot="1" x14ac:dyDescent="0.4">
      <c r="A12" s="460" t="s">
        <v>837</v>
      </c>
      <c r="B12" s="461">
        <v>100</v>
      </c>
      <c r="C12" s="463">
        <v>98.776758409785941</v>
      </c>
      <c r="D12" s="418"/>
    </row>
    <row r="13" spans="1:10" ht="20.100000000000001" customHeight="1" thickTop="1" thickBot="1" x14ac:dyDescent="0.4">
      <c r="A13" s="512" t="s">
        <v>838</v>
      </c>
      <c r="B13" s="509">
        <v>100</v>
      </c>
      <c r="C13" s="511">
        <v>100</v>
      </c>
      <c r="D13" s="418"/>
    </row>
    <row r="14" spans="1:10" ht="20.100000000000001" customHeight="1" thickTop="1" thickBot="1" x14ac:dyDescent="0.4">
      <c r="A14" s="464" t="s">
        <v>839</v>
      </c>
      <c r="B14" s="461">
        <v>99.7</v>
      </c>
      <c r="C14" s="463">
        <v>96.932515337423311</v>
      </c>
      <c r="D14" s="418"/>
    </row>
    <row r="15" spans="1:10" ht="20.100000000000001" customHeight="1" thickTop="1" thickBot="1" x14ac:dyDescent="0.4">
      <c r="A15" s="512" t="s">
        <v>840</v>
      </c>
      <c r="B15" s="509">
        <v>100</v>
      </c>
      <c r="C15" s="511">
        <v>97.247706422018354</v>
      </c>
      <c r="D15" s="418"/>
    </row>
    <row r="16" spans="1:10" ht="20.100000000000001" customHeight="1" thickTop="1" thickBot="1" x14ac:dyDescent="0.4">
      <c r="A16" s="460" t="s">
        <v>841</v>
      </c>
      <c r="B16" s="461">
        <v>99.4</v>
      </c>
      <c r="C16" s="463">
        <v>88</v>
      </c>
      <c r="D16" s="418"/>
    </row>
    <row r="17" spans="1:4" ht="20.100000000000001" customHeight="1" thickTop="1" thickBot="1" x14ac:dyDescent="0.4">
      <c r="A17" s="508" t="s">
        <v>842</v>
      </c>
      <c r="B17" s="513">
        <v>74.900000000000006</v>
      </c>
      <c r="C17" s="511">
        <v>67.346938775510196</v>
      </c>
      <c r="D17" s="418"/>
    </row>
    <row r="18" spans="1:4" ht="20.100000000000001" customHeight="1" thickTop="1" thickBot="1" x14ac:dyDescent="0.4">
      <c r="A18" s="460" t="s">
        <v>843</v>
      </c>
      <c r="B18" s="461">
        <v>60.6</v>
      </c>
      <c r="C18" s="463">
        <v>24.242424242424242</v>
      </c>
      <c r="D18" s="418"/>
    </row>
    <row r="19" spans="1:4" ht="20.100000000000001" customHeight="1" thickTop="1" thickBot="1" x14ac:dyDescent="0.4">
      <c r="A19" s="512" t="s">
        <v>844</v>
      </c>
      <c r="B19" s="509">
        <v>100</v>
      </c>
      <c r="C19" s="511">
        <v>98.470948012232412</v>
      </c>
      <c r="D19" s="418"/>
    </row>
    <row r="20" spans="1:4" ht="20.100000000000001" customHeight="1" thickTop="1" thickBot="1" x14ac:dyDescent="0.4">
      <c r="A20" s="460" t="s">
        <v>845</v>
      </c>
      <c r="B20" s="461">
        <v>100</v>
      </c>
      <c r="C20" s="463">
        <v>91.743119266055047</v>
      </c>
      <c r="D20" s="418"/>
    </row>
    <row r="21" spans="1:4" ht="20.100000000000001" customHeight="1" thickTop="1" thickBot="1" x14ac:dyDescent="0.4">
      <c r="A21" s="512" t="s">
        <v>846</v>
      </c>
      <c r="B21" s="509">
        <v>100</v>
      </c>
      <c r="C21" s="511">
        <v>95.718654434250766</v>
      </c>
      <c r="D21" s="418"/>
    </row>
    <row r="22" spans="1:4" ht="20.100000000000001" customHeight="1" thickTop="1" thickBot="1" x14ac:dyDescent="0.4">
      <c r="A22" s="460" t="s">
        <v>847</v>
      </c>
      <c r="B22" s="461">
        <v>100</v>
      </c>
      <c r="C22" s="463">
        <v>99.388379204892956</v>
      </c>
      <c r="D22" s="418"/>
    </row>
    <row r="23" spans="1:4" ht="20.100000000000001" customHeight="1" thickTop="1" thickBot="1" x14ac:dyDescent="0.4">
      <c r="A23" s="508" t="s">
        <v>848</v>
      </c>
      <c r="B23" s="509">
        <v>100</v>
      </c>
      <c r="C23" s="511">
        <v>99.082568807339456</v>
      </c>
      <c r="D23" s="418"/>
    </row>
    <row r="24" spans="1:4" ht="20.100000000000001" customHeight="1" thickTop="1" thickBot="1" x14ac:dyDescent="0.4">
      <c r="A24" s="464" t="s">
        <v>849</v>
      </c>
      <c r="B24" s="461">
        <v>96.9</v>
      </c>
      <c r="C24" s="463">
        <v>97.160883280757091</v>
      </c>
      <c r="D24" s="418"/>
    </row>
    <row r="25" spans="1:4" ht="20.100000000000001" customHeight="1" thickTop="1" thickBot="1" x14ac:dyDescent="0.4">
      <c r="A25" s="512" t="s">
        <v>850</v>
      </c>
      <c r="B25" s="509">
        <v>100</v>
      </c>
      <c r="C25" s="511">
        <v>98.470948012232412</v>
      </c>
      <c r="D25" s="418"/>
    </row>
    <row r="26" spans="1:4" ht="20.100000000000001" customHeight="1" thickTop="1" thickBot="1" x14ac:dyDescent="0.4">
      <c r="A26" s="460" t="s">
        <v>851</v>
      </c>
      <c r="B26" s="461">
        <v>99.4</v>
      </c>
      <c r="C26" s="463">
        <v>93.84615384615384</v>
      </c>
      <c r="D26" s="418"/>
    </row>
    <row r="27" spans="1:4" ht="20.100000000000001" customHeight="1" thickTop="1" thickBot="1" x14ac:dyDescent="0.4">
      <c r="A27" s="508" t="s">
        <v>852</v>
      </c>
      <c r="B27" s="509">
        <v>98.8</v>
      </c>
      <c r="C27" s="511">
        <v>96.59442724458205</v>
      </c>
      <c r="D27" s="418"/>
    </row>
    <row r="28" spans="1:4" ht="20.100000000000001" customHeight="1" thickTop="1" thickBot="1" x14ac:dyDescent="0.4">
      <c r="A28" s="460" t="s">
        <v>853</v>
      </c>
      <c r="B28" s="465">
        <v>78.599999999999994</v>
      </c>
      <c r="C28" s="463">
        <v>58.754863813229576</v>
      </c>
      <c r="D28" s="418"/>
    </row>
    <row r="29" spans="1:4" ht="20.100000000000001" customHeight="1" thickTop="1" thickBot="1" x14ac:dyDescent="0.4">
      <c r="A29" s="508" t="s">
        <v>854</v>
      </c>
      <c r="B29" s="513">
        <v>100</v>
      </c>
      <c r="C29" s="511">
        <v>99.082568807339456</v>
      </c>
      <c r="D29" s="418"/>
    </row>
    <row r="30" spans="1:4" ht="20.100000000000001" customHeight="1" thickTop="1" thickBot="1" x14ac:dyDescent="0.4">
      <c r="A30" s="460" t="s">
        <v>855</v>
      </c>
      <c r="B30" s="465">
        <v>100</v>
      </c>
      <c r="C30" s="463">
        <v>95.412844036697251</v>
      </c>
      <c r="D30" s="418"/>
    </row>
    <row r="31" spans="1:4" ht="20.100000000000001" customHeight="1" thickTop="1" thickBot="1" x14ac:dyDescent="0.4">
      <c r="A31" s="508" t="s">
        <v>856</v>
      </c>
      <c r="B31" s="513">
        <v>83.8</v>
      </c>
      <c r="C31" s="511">
        <v>94.160583941605836</v>
      </c>
      <c r="D31" s="418"/>
    </row>
    <row r="32" spans="1:4" ht="20.100000000000001" customHeight="1" thickTop="1" thickBot="1" x14ac:dyDescent="0.4">
      <c r="A32" s="460" t="s">
        <v>857</v>
      </c>
      <c r="B32" s="465">
        <v>80.7</v>
      </c>
      <c r="C32" s="463">
        <v>93.560606060606062</v>
      </c>
      <c r="D32" s="418"/>
    </row>
    <row r="33" spans="1:4" ht="20.100000000000001" customHeight="1" thickTop="1" thickBot="1" x14ac:dyDescent="0.4">
      <c r="A33" s="508" t="s">
        <v>858</v>
      </c>
      <c r="B33" s="513">
        <v>72.5</v>
      </c>
      <c r="C33" s="511">
        <v>77.637130801687761</v>
      </c>
      <c r="D33" s="418"/>
    </row>
    <row r="34" spans="1:4" ht="20.100000000000001" customHeight="1" thickTop="1" thickBot="1" x14ac:dyDescent="0.4">
      <c r="A34" s="460" t="s">
        <v>859</v>
      </c>
      <c r="B34" s="465">
        <v>83.2</v>
      </c>
      <c r="C34" s="463">
        <v>74.264705882352942</v>
      </c>
      <c r="D34" s="418"/>
    </row>
    <row r="35" spans="1:4" ht="20.100000000000001" customHeight="1" thickTop="1" thickBot="1" x14ac:dyDescent="0.4">
      <c r="A35" s="508" t="s">
        <v>865</v>
      </c>
      <c r="B35" s="513">
        <v>80.400000000000006</v>
      </c>
      <c r="C35" s="511">
        <v>26.996197718631176</v>
      </c>
      <c r="D35" s="418"/>
    </row>
    <row r="36" spans="1:4" ht="20.100000000000001" customHeight="1" thickTop="1" thickBot="1" x14ac:dyDescent="0.4">
      <c r="A36" s="460" t="s">
        <v>866</v>
      </c>
      <c r="B36" s="465">
        <v>79.8</v>
      </c>
      <c r="C36" s="463">
        <v>26.819923371647509</v>
      </c>
      <c r="D36" s="418"/>
    </row>
    <row r="37" spans="1:4" ht="20.100000000000001" customHeight="1" thickTop="1" thickBot="1" x14ac:dyDescent="0.4">
      <c r="A37" s="508" t="s">
        <v>867</v>
      </c>
      <c r="B37" s="513">
        <v>45.9</v>
      </c>
      <c r="C37" s="511">
        <v>10</v>
      </c>
      <c r="D37" s="418"/>
    </row>
    <row r="38" spans="1:4" ht="20.100000000000001" customHeight="1" thickTop="1" thickBot="1" x14ac:dyDescent="0.4">
      <c r="A38" s="460" t="s">
        <v>868</v>
      </c>
      <c r="B38" s="465">
        <v>77.400000000000006</v>
      </c>
      <c r="C38" s="463">
        <v>20.158102766798418</v>
      </c>
      <c r="D38" s="418"/>
    </row>
    <row r="39" spans="1:4" ht="20.100000000000001" customHeight="1" thickTop="1" thickBot="1" x14ac:dyDescent="0.4">
      <c r="A39" s="508" t="s">
        <v>860</v>
      </c>
      <c r="B39" s="513">
        <v>44.3</v>
      </c>
      <c r="C39" s="511">
        <v>45.517241379310349</v>
      </c>
      <c r="D39" s="418"/>
    </row>
    <row r="40" spans="1:4" ht="20.100000000000001" customHeight="1" thickTop="1" thickBot="1" x14ac:dyDescent="0.4">
      <c r="A40" s="460" t="s">
        <v>869</v>
      </c>
      <c r="B40" s="465">
        <v>75.2</v>
      </c>
      <c r="C40" s="463">
        <v>32.926829268292686</v>
      </c>
      <c r="D40" s="418"/>
    </row>
    <row r="41" spans="1:4" ht="20.100000000000001" customHeight="1" thickTop="1" thickBot="1" x14ac:dyDescent="0.4">
      <c r="A41" s="508" t="s">
        <v>870</v>
      </c>
      <c r="B41" s="513">
        <v>75.5</v>
      </c>
      <c r="C41" s="511">
        <v>33.603238866396765</v>
      </c>
      <c r="D41" s="418"/>
    </row>
    <row r="42" spans="1:4" ht="20.100000000000001" customHeight="1" thickTop="1" thickBot="1" x14ac:dyDescent="0.4">
      <c r="A42" s="460" t="s">
        <v>871</v>
      </c>
      <c r="B42" s="465">
        <v>69.400000000000006</v>
      </c>
      <c r="C42" s="463">
        <v>27.753303964757709</v>
      </c>
      <c r="D42" s="418"/>
    </row>
    <row r="43" spans="1:4" ht="20.100000000000001" customHeight="1" thickTop="1" thickBot="1" x14ac:dyDescent="0.4">
      <c r="A43" s="508" t="s">
        <v>872</v>
      </c>
      <c r="B43" s="513">
        <v>69.400000000000006</v>
      </c>
      <c r="C43" s="511">
        <v>27.312775330396477</v>
      </c>
      <c r="D43" s="418"/>
    </row>
    <row r="44" spans="1:4" ht="20.100000000000001" customHeight="1" thickTop="1" thickBot="1" x14ac:dyDescent="0.4">
      <c r="A44" s="460" t="s">
        <v>873</v>
      </c>
      <c r="B44" s="465">
        <v>71.3</v>
      </c>
      <c r="C44" s="463">
        <v>21.888412017167383</v>
      </c>
      <c r="D44" s="418"/>
    </row>
    <row r="45" spans="1:4" ht="20.100000000000001" customHeight="1" thickTop="1" thickBot="1" x14ac:dyDescent="0.4">
      <c r="A45" s="508" t="s">
        <v>874</v>
      </c>
      <c r="B45" s="513">
        <v>55.4</v>
      </c>
      <c r="C45" s="511">
        <v>16.574585635359114</v>
      </c>
      <c r="D45" s="418"/>
    </row>
    <row r="46" spans="1:4" ht="20.100000000000001" customHeight="1" thickTop="1" thickBot="1" x14ac:dyDescent="0.4">
      <c r="A46" s="460" t="s">
        <v>875</v>
      </c>
      <c r="B46" s="465">
        <v>49.9</v>
      </c>
      <c r="C46" s="463">
        <v>22.085889570552148</v>
      </c>
      <c r="D46" s="418"/>
    </row>
    <row r="47" spans="1:4" ht="20.100000000000001" customHeight="1" thickTop="1" thickBot="1" x14ac:dyDescent="0.4">
      <c r="A47" s="508" t="s">
        <v>876</v>
      </c>
      <c r="B47" s="513">
        <v>49.2</v>
      </c>
      <c r="C47" s="511">
        <v>21.739130434782609</v>
      </c>
      <c r="D47" s="418"/>
    </row>
    <row r="48" spans="1:4" ht="20.100000000000001" customHeight="1" thickTop="1" thickBot="1" x14ac:dyDescent="0.4">
      <c r="A48" s="460" t="s">
        <v>877</v>
      </c>
      <c r="B48" s="465">
        <v>53.5</v>
      </c>
      <c r="C48" s="463">
        <v>25.714285714285712</v>
      </c>
      <c r="D48" s="418"/>
    </row>
    <row r="49" spans="1:4" ht="20.100000000000001" customHeight="1" thickTop="1" thickBot="1" x14ac:dyDescent="0.4">
      <c r="A49" s="508" t="s">
        <v>878</v>
      </c>
      <c r="B49" s="513">
        <v>47.1</v>
      </c>
      <c r="C49" s="511">
        <v>22.727272727272727</v>
      </c>
      <c r="D49" s="418"/>
    </row>
    <row r="50" spans="1:4" ht="20.100000000000001" customHeight="1" thickTop="1" thickBot="1" x14ac:dyDescent="0.4">
      <c r="A50" s="460" t="s">
        <v>879</v>
      </c>
      <c r="B50" s="465">
        <v>49.2</v>
      </c>
      <c r="C50" s="463">
        <v>23.602484472049689</v>
      </c>
      <c r="D50" s="418"/>
    </row>
    <row r="51" spans="1:4" ht="20.100000000000001" customHeight="1" thickTop="1" thickBot="1" x14ac:dyDescent="0.4">
      <c r="A51" s="508" t="s">
        <v>861</v>
      </c>
      <c r="B51" s="513">
        <v>59.3</v>
      </c>
      <c r="C51" s="511">
        <v>18.041237113402062</v>
      </c>
      <c r="D51" s="418"/>
    </row>
    <row r="52" spans="1:4" ht="20.100000000000001" customHeight="1" thickTop="1" thickBot="1" x14ac:dyDescent="0.4">
      <c r="A52" s="460" t="s">
        <v>862</v>
      </c>
      <c r="B52" s="465">
        <v>60.24</v>
      </c>
      <c r="C52" s="463">
        <v>27.918781725888326</v>
      </c>
      <c r="D52" s="418"/>
    </row>
    <row r="53" spans="1:4" ht="14.25" thickTop="1" x14ac:dyDescent="0.35">
      <c r="A53" s="514" t="s">
        <v>956</v>
      </c>
    </row>
    <row r="54" spans="1:4" x14ac:dyDescent="0.35">
      <c r="A54" s="507"/>
    </row>
    <row r="55" spans="1:4" x14ac:dyDescent="0.35">
      <c r="A55" s="496" t="s">
        <v>957</v>
      </c>
    </row>
    <row r="56" spans="1:4" x14ac:dyDescent="0.35">
      <c r="A56" s="502" t="s">
        <v>986</v>
      </c>
    </row>
  </sheetData>
  <autoFilter ref="A5:C5"/>
  <mergeCells count="5">
    <mergeCell ref="A1:C1"/>
    <mergeCell ref="B3:B4"/>
    <mergeCell ref="C3:C4"/>
    <mergeCell ref="F3:G3"/>
    <mergeCell ref="I3:J3"/>
  </mergeCells>
  <hyperlinks>
    <hyperlink ref="A2" location="TOC!A1" display="Return to Table of Contents"/>
  </hyperlinks>
  <pageMargins left="0.25" right="0.25" top="0.75" bottom="0.75" header="0.3" footer="0.3"/>
  <pageSetup scale="55" orientation="portrait" r:id="rId1"/>
  <headerFooter>
    <oddHeader>&amp;L&amp;"Arial,Bold"2019-20 &amp;"Arial,Bold Italic"Survey of Allied Dental Education&amp;"Arial,Bold"
Report 1 - Dental Hygiene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3"/>
  <sheetViews>
    <sheetView zoomScaleNormal="100" workbookViewId="0"/>
  </sheetViews>
  <sheetFormatPr defaultColWidth="9.19921875" defaultRowHeight="12.75" x14ac:dyDescent="0.35"/>
  <cols>
    <col min="1" max="1" width="36.46484375" style="1" customWidth="1"/>
    <col min="2" max="12" width="10.796875" style="1" customWidth="1"/>
    <col min="13" max="16384" width="9.19921875" style="1"/>
  </cols>
  <sheetData>
    <row r="1" spans="1:12" s="13" customFormat="1" ht="13.9" x14ac:dyDescent="0.35">
      <c r="A1" s="32" t="s">
        <v>7</v>
      </c>
      <c r="G1" s="14"/>
      <c r="H1" s="15"/>
      <c r="I1" s="14"/>
      <c r="J1" s="14"/>
      <c r="K1" s="15"/>
      <c r="L1" s="14"/>
    </row>
    <row r="2" spans="1:12" ht="13.5" x14ac:dyDescent="0.35">
      <c r="A2" s="33" t="s">
        <v>13</v>
      </c>
    </row>
    <row r="3" spans="1:12" s="17" customFormat="1" ht="19.5" customHeight="1" thickBot="1" x14ac:dyDescent="0.4">
      <c r="A3" s="22"/>
      <c r="B3" s="23" t="s">
        <v>17</v>
      </c>
      <c r="C3" s="23" t="s">
        <v>18</v>
      </c>
      <c r="D3" s="23" t="s">
        <v>19</v>
      </c>
      <c r="E3" s="23" t="s">
        <v>20</v>
      </c>
      <c r="F3" s="23" t="s">
        <v>21</v>
      </c>
      <c r="G3" s="23" t="s">
        <v>22</v>
      </c>
      <c r="H3" s="23" t="s">
        <v>23</v>
      </c>
      <c r="I3" s="23" t="s">
        <v>24</v>
      </c>
      <c r="J3" s="23" t="s">
        <v>25</v>
      </c>
      <c r="K3" s="24" t="s">
        <v>26</v>
      </c>
      <c r="L3" s="24" t="s">
        <v>33</v>
      </c>
    </row>
    <row r="4" spans="1:12" ht="19.5" customHeight="1" thickTop="1" x14ac:dyDescent="0.35">
      <c r="A4" s="26" t="s">
        <v>27</v>
      </c>
      <c r="B4" s="34">
        <v>7784</v>
      </c>
      <c r="C4" s="34">
        <v>8007</v>
      </c>
      <c r="D4" s="34">
        <v>8110</v>
      </c>
      <c r="E4" s="34">
        <v>8258</v>
      </c>
      <c r="F4" s="34">
        <v>8287</v>
      </c>
      <c r="G4" s="34">
        <v>8472</v>
      </c>
      <c r="H4" s="34">
        <v>8279</v>
      </c>
      <c r="I4" s="34">
        <v>8370</v>
      </c>
      <c r="J4" s="34">
        <v>8265</v>
      </c>
      <c r="K4" s="35">
        <v>8288</v>
      </c>
      <c r="L4" s="35">
        <v>8322</v>
      </c>
    </row>
    <row r="5" spans="1:12" ht="19.5" customHeight="1" x14ac:dyDescent="0.35">
      <c r="A5" s="25" t="s">
        <v>28</v>
      </c>
      <c r="B5" s="36">
        <v>1.2</v>
      </c>
      <c r="C5" s="36">
        <f>(C4-B4)/B4*100</f>
        <v>2.864850976361768</v>
      </c>
      <c r="D5" s="36">
        <f>(D4-C4)/C4*100</f>
        <v>1.2863744223804172</v>
      </c>
      <c r="E5" s="36">
        <f>(E4-D4)/D4*100</f>
        <v>1.8249075215782986</v>
      </c>
      <c r="F5" s="36">
        <f>(F4-E4)/E4*100</f>
        <v>0.35117461855170745</v>
      </c>
      <c r="G5" s="36">
        <f t="shared" ref="G5:L5" si="0">(G4-F4)/F4*100</f>
        <v>2.2324122118981538</v>
      </c>
      <c r="H5" s="36">
        <f t="shared" si="0"/>
        <v>-2.2780925401321999</v>
      </c>
      <c r="I5" s="36">
        <f t="shared" si="0"/>
        <v>1.0991665660103878</v>
      </c>
      <c r="J5" s="36">
        <f t="shared" si="0"/>
        <v>-1.2544802867383513</v>
      </c>
      <c r="K5" s="37">
        <f t="shared" si="0"/>
        <v>0.27828191167574107</v>
      </c>
      <c r="L5" s="37">
        <f t="shared" si="0"/>
        <v>0.41023166023166019</v>
      </c>
    </row>
    <row r="6" spans="1:12" s="18" customFormat="1" ht="19.5" customHeight="1" x14ac:dyDescent="0.4">
      <c r="A6" s="26" t="s">
        <v>29</v>
      </c>
      <c r="B6" s="34">
        <v>10054</v>
      </c>
      <c r="C6" s="34">
        <v>10390</v>
      </c>
      <c r="D6" s="34">
        <v>9620</v>
      </c>
      <c r="E6" s="34">
        <v>8198</v>
      </c>
      <c r="F6" s="34">
        <v>7397</v>
      </c>
      <c r="G6" s="34">
        <v>7601</v>
      </c>
      <c r="H6" s="34">
        <v>6875</v>
      </c>
      <c r="I6" s="34">
        <v>6080</v>
      </c>
      <c r="J6" s="34">
        <v>5962</v>
      </c>
      <c r="K6" s="35">
        <v>5775</v>
      </c>
      <c r="L6" s="35">
        <v>5484</v>
      </c>
    </row>
    <row r="7" spans="1:12" ht="19.5" customHeight="1" x14ac:dyDescent="0.35">
      <c r="A7" s="25" t="s">
        <v>28</v>
      </c>
      <c r="B7" s="27">
        <v>16.5</v>
      </c>
      <c r="C7" s="27">
        <v>3.3</v>
      </c>
      <c r="D7" s="27">
        <f t="shared" ref="D7:L7" si="1">(D6-C6)/C6*100</f>
        <v>-7.4109720885466803</v>
      </c>
      <c r="E7" s="27">
        <f t="shared" si="1"/>
        <v>-14.781704781704782</v>
      </c>
      <c r="F7" s="27">
        <f t="shared" si="1"/>
        <v>-9.7706757745791659</v>
      </c>
      <c r="G7" s="27">
        <f t="shared" si="1"/>
        <v>2.7578748141138298</v>
      </c>
      <c r="H7" s="27">
        <f t="shared" si="1"/>
        <v>-9.5513748191027492</v>
      </c>
      <c r="I7" s="27">
        <f t="shared" si="1"/>
        <v>-11.563636363636363</v>
      </c>
      <c r="J7" s="27">
        <f t="shared" si="1"/>
        <v>-1.9407894736842106</v>
      </c>
      <c r="K7" s="28">
        <f t="shared" si="1"/>
        <v>-3.1365313653136528</v>
      </c>
      <c r="L7" s="28">
        <f t="shared" si="1"/>
        <v>-5.0389610389610384</v>
      </c>
    </row>
    <row r="8" spans="1:12" s="18" customFormat="1" ht="19.5" customHeight="1" x14ac:dyDescent="0.4">
      <c r="A8" s="26" t="s">
        <v>30</v>
      </c>
      <c r="B8" s="34">
        <v>416</v>
      </c>
      <c r="C8" s="34">
        <v>431</v>
      </c>
      <c r="D8" s="34">
        <v>421</v>
      </c>
      <c r="E8" s="34">
        <v>435</v>
      </c>
      <c r="F8" s="34">
        <v>402</v>
      </c>
      <c r="G8" s="34">
        <v>320</v>
      </c>
      <c r="H8" s="34">
        <v>303</v>
      </c>
      <c r="I8" s="34">
        <v>324</v>
      </c>
      <c r="J8" s="34">
        <v>303</v>
      </c>
      <c r="K8" s="35">
        <v>319</v>
      </c>
      <c r="L8" s="35">
        <v>313</v>
      </c>
    </row>
    <row r="9" spans="1:12" ht="19.5" customHeight="1" thickBot="1" x14ac:dyDescent="0.4">
      <c r="A9" s="29" t="s">
        <v>28</v>
      </c>
      <c r="B9" s="30">
        <v>9.5</v>
      </c>
      <c r="C9" s="30">
        <v>3.6</v>
      </c>
      <c r="D9" s="30">
        <f t="shared" ref="D9:L9" si="2">(D8-C8)/C8*100</f>
        <v>-2.3201856148491879</v>
      </c>
      <c r="E9" s="30">
        <f t="shared" si="2"/>
        <v>3.3254156769596199</v>
      </c>
      <c r="F9" s="30">
        <f t="shared" si="2"/>
        <v>-7.5862068965517242</v>
      </c>
      <c r="G9" s="30">
        <f t="shared" si="2"/>
        <v>-20.398009950248756</v>
      </c>
      <c r="H9" s="30">
        <f t="shared" si="2"/>
        <v>-5.3125</v>
      </c>
      <c r="I9" s="30">
        <f t="shared" si="2"/>
        <v>6.9306930693069315</v>
      </c>
      <c r="J9" s="30">
        <f t="shared" si="2"/>
        <v>-6.481481481481481</v>
      </c>
      <c r="K9" s="31">
        <f t="shared" si="2"/>
        <v>5.2805280528052805</v>
      </c>
      <c r="L9" s="31">
        <f t="shared" si="2"/>
        <v>-1.8808777429467085</v>
      </c>
    </row>
    <row r="10" spans="1:12" ht="13.15" thickTop="1" x14ac:dyDescent="0.35"/>
    <row r="11" spans="1:12" s="20" customFormat="1" ht="10.15" x14ac:dyDescent="0.3">
      <c r="A11" s="19" t="s">
        <v>31</v>
      </c>
    </row>
    <row r="12" spans="1:12" s="20" customFormat="1" ht="10.15" x14ac:dyDescent="0.3">
      <c r="A12" s="20" t="s">
        <v>32</v>
      </c>
    </row>
    <row r="13" spans="1:12" x14ac:dyDescent="0.35">
      <c r="A13" s="21" t="s">
        <v>986</v>
      </c>
    </row>
    <row r="23" ht="13.5" customHeight="1" x14ac:dyDescent="0.35"/>
  </sheetData>
  <conditionalFormatting sqref="A4:I9">
    <cfRule type="expression" dxfId="29" priority="6">
      <formula>MOD(ROW(),2)=0</formula>
    </cfRule>
  </conditionalFormatting>
  <conditionalFormatting sqref="J4:J9">
    <cfRule type="expression" dxfId="28" priority="5">
      <formula>MOD(ROW(),2)=0</formula>
    </cfRule>
  </conditionalFormatting>
  <conditionalFormatting sqref="K4:K9">
    <cfRule type="expression" dxfId="27" priority="4">
      <formula>MOD(ROW(),2)=0</formula>
    </cfRule>
  </conditionalFormatting>
  <conditionalFormatting sqref="A4:K9">
    <cfRule type="expression" dxfId="26" priority="3">
      <formula>MOD(ROW(),2)=0</formula>
    </cfRule>
  </conditionalFormatting>
  <conditionalFormatting sqref="L4:L9">
    <cfRule type="expression" dxfId="25" priority="2">
      <formula>MOD(ROW(),2)=0</formula>
    </cfRule>
  </conditionalFormatting>
  <conditionalFormatting sqref="L4:L9">
    <cfRule type="expression" dxfId="24" priority="1">
      <formula>MOD(ROW(),2)=0</formula>
    </cfRule>
  </conditionalFormatting>
  <hyperlinks>
    <hyperlink ref="A2" location="TOC!A1" display="Return to Table of Contents"/>
  </hyperlinks>
  <pageMargins left="0.25" right="0.25" top="0.75" bottom="0.75" header="0.3" footer="0.3"/>
  <pageSetup scale="86" fitToHeight="0" orientation="landscape" r:id="rId1"/>
  <headerFooter>
    <oddHeader>&amp;L&amp;"Arial,Bold"2019-20 &amp;"Arial,Bold Italic"Survey of Allied Dental Education&amp;"Arial,Bold"
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30"/>
  <sheetViews>
    <sheetView workbookViewId="0"/>
  </sheetViews>
  <sheetFormatPr defaultColWidth="9.19921875" defaultRowHeight="12.75" x14ac:dyDescent="0.35"/>
  <cols>
    <col min="1" max="1" width="31.53125" style="1" customWidth="1"/>
    <col min="2" max="2" width="13.19921875" style="1" customWidth="1"/>
    <col min="3" max="3" width="13.796875" style="1" customWidth="1"/>
    <col min="4" max="4" width="13.19921875" style="1" customWidth="1"/>
    <col min="5" max="5" width="14.19921875" style="1" customWidth="1"/>
    <col min="6" max="6" width="12.796875" style="1" customWidth="1"/>
    <col min="7" max="7" width="12.19921875" style="1" customWidth="1"/>
    <col min="8" max="8" width="13.53125" style="1" customWidth="1"/>
    <col min="9" max="9" width="11.796875" style="1" customWidth="1"/>
    <col min="10" max="10" width="10.19921875" style="1" bestFit="1" customWidth="1"/>
    <col min="11" max="15" width="9.19921875" style="38"/>
    <col min="16" max="16384" width="9.19921875" style="1"/>
  </cols>
  <sheetData>
    <row r="1" spans="1:15" ht="13.9" x14ac:dyDescent="0.4">
      <c r="A1" s="48" t="s">
        <v>5</v>
      </c>
      <c r="B1" s="49"/>
      <c r="C1" s="49"/>
      <c r="D1" s="49"/>
      <c r="E1" s="49"/>
      <c r="F1" s="49"/>
      <c r="G1" s="49"/>
      <c r="H1" s="49"/>
      <c r="I1" s="49"/>
    </row>
    <row r="2" spans="1:15" ht="21.75" customHeight="1" x14ac:dyDescent="0.35">
      <c r="A2" s="53" t="s">
        <v>13</v>
      </c>
      <c r="B2" s="49"/>
      <c r="C2" s="49"/>
      <c r="D2" s="49"/>
      <c r="E2" s="49"/>
      <c r="F2" s="49"/>
      <c r="G2" s="49"/>
      <c r="H2" s="49"/>
      <c r="I2" s="49"/>
    </row>
    <row r="3" spans="1:15" ht="20.25" customHeight="1" x14ac:dyDescent="0.4">
      <c r="A3" s="63"/>
      <c r="B3" s="525" t="s">
        <v>34</v>
      </c>
      <c r="C3" s="525"/>
      <c r="D3" s="525"/>
      <c r="E3" s="525"/>
      <c r="F3" s="64"/>
      <c r="G3" s="64"/>
      <c r="H3" s="64"/>
      <c r="I3" s="64"/>
    </row>
    <row r="4" spans="1:15" ht="55.5" x14ac:dyDescent="0.4">
      <c r="A4" s="65"/>
      <c r="B4" s="66" t="s">
        <v>35</v>
      </c>
      <c r="C4" s="66" t="s">
        <v>36</v>
      </c>
      <c r="D4" s="66" t="s">
        <v>37</v>
      </c>
      <c r="E4" s="66" t="s">
        <v>38</v>
      </c>
      <c r="F4" s="66" t="s">
        <v>39</v>
      </c>
      <c r="G4" s="66" t="s">
        <v>40</v>
      </c>
      <c r="H4" s="66" t="s">
        <v>41</v>
      </c>
      <c r="I4" s="66" t="s">
        <v>42</v>
      </c>
      <c r="J4" s="39"/>
      <c r="K4" s="40"/>
      <c r="L4" s="40"/>
      <c r="M4" s="40"/>
    </row>
    <row r="5" spans="1:15" s="13" customFormat="1" ht="24.75" customHeight="1" x14ac:dyDescent="0.35">
      <c r="A5" s="486" t="s">
        <v>27</v>
      </c>
      <c r="B5" s="487"/>
      <c r="C5" s="487"/>
      <c r="D5" s="487"/>
      <c r="E5" s="487"/>
      <c r="F5" s="487"/>
      <c r="G5" s="487"/>
      <c r="H5" s="487"/>
      <c r="I5" s="487"/>
      <c r="K5" s="41"/>
      <c r="L5" s="50"/>
      <c r="M5" s="50"/>
      <c r="N5" s="50"/>
      <c r="O5" s="50"/>
    </row>
    <row r="6" spans="1:15" ht="18.75" customHeight="1" x14ac:dyDescent="0.35">
      <c r="A6" s="488" t="s">
        <v>43</v>
      </c>
      <c r="B6" s="489">
        <v>44</v>
      </c>
      <c r="C6" s="489">
        <v>25</v>
      </c>
      <c r="D6" s="489">
        <v>5</v>
      </c>
      <c r="E6" s="489">
        <v>14</v>
      </c>
      <c r="F6" s="489">
        <v>175</v>
      </c>
      <c r="G6" s="489">
        <v>34</v>
      </c>
      <c r="H6" s="489">
        <v>24</v>
      </c>
      <c r="I6" s="489">
        <v>6</v>
      </c>
      <c r="J6" s="42"/>
      <c r="K6" s="43"/>
    </row>
    <row r="7" spans="1:15" ht="18.75" customHeight="1" x14ac:dyDescent="0.35">
      <c r="A7" s="488" t="s">
        <v>44</v>
      </c>
      <c r="B7" s="490">
        <v>1387</v>
      </c>
      <c r="C7" s="489">
        <v>820</v>
      </c>
      <c r="D7" s="489">
        <v>281</v>
      </c>
      <c r="E7" s="489">
        <v>424</v>
      </c>
      <c r="F7" s="490">
        <v>4119</v>
      </c>
      <c r="G7" s="491">
        <v>774</v>
      </c>
      <c r="H7" s="490">
        <v>1153</v>
      </c>
      <c r="I7" s="489">
        <v>180</v>
      </c>
      <c r="J7" s="42"/>
      <c r="K7" s="44"/>
      <c r="L7" s="44"/>
      <c r="M7" s="44"/>
      <c r="N7" s="44"/>
      <c r="O7" s="44"/>
    </row>
    <row r="8" spans="1:15" ht="18.75" customHeight="1" x14ac:dyDescent="0.35">
      <c r="A8" s="492" t="s">
        <v>45</v>
      </c>
      <c r="B8" s="493">
        <v>1307</v>
      </c>
      <c r="C8" s="494">
        <v>688</v>
      </c>
      <c r="D8" s="494">
        <v>214</v>
      </c>
      <c r="E8" s="494">
        <v>384</v>
      </c>
      <c r="F8" s="493">
        <v>4003</v>
      </c>
      <c r="G8" s="494">
        <v>697</v>
      </c>
      <c r="H8" s="494">
        <v>848</v>
      </c>
      <c r="I8" s="494">
        <v>181</v>
      </c>
      <c r="J8" s="42"/>
      <c r="K8" s="524"/>
      <c r="L8" s="524"/>
      <c r="M8" s="45"/>
      <c r="N8" s="46"/>
      <c r="O8" s="46"/>
    </row>
    <row r="9" spans="1:15" s="13" customFormat="1" ht="21.75" customHeight="1" x14ac:dyDescent="0.35">
      <c r="A9" s="486" t="s">
        <v>29</v>
      </c>
      <c r="B9" s="495"/>
      <c r="C9" s="495"/>
      <c r="D9" s="495"/>
      <c r="E9" s="495"/>
      <c r="F9" s="495"/>
      <c r="G9" s="495"/>
      <c r="H9" s="495"/>
      <c r="I9" s="495"/>
      <c r="J9" s="42"/>
      <c r="K9" s="524"/>
      <c r="L9" s="524"/>
      <c r="M9" s="51"/>
      <c r="N9" s="52"/>
      <c r="O9" s="52"/>
    </row>
    <row r="10" spans="1:15" ht="18.75" customHeight="1" x14ac:dyDescent="0.35">
      <c r="A10" s="488" t="s">
        <v>43</v>
      </c>
      <c r="B10" s="489">
        <v>7</v>
      </c>
      <c r="C10" s="489">
        <v>2</v>
      </c>
      <c r="D10" s="489">
        <v>1</v>
      </c>
      <c r="E10" s="489">
        <v>4</v>
      </c>
      <c r="F10" s="489">
        <v>144</v>
      </c>
      <c r="G10" s="489">
        <v>62</v>
      </c>
      <c r="H10" s="489">
        <v>15</v>
      </c>
      <c r="I10" s="489">
        <v>7</v>
      </c>
      <c r="J10" s="42"/>
      <c r="K10" s="524"/>
      <c r="L10" s="524"/>
      <c r="M10" s="45"/>
      <c r="N10" s="46"/>
      <c r="O10" s="46"/>
    </row>
    <row r="11" spans="1:15" ht="18.75" customHeight="1" x14ac:dyDescent="0.35">
      <c r="A11" s="488" t="s">
        <v>44</v>
      </c>
      <c r="B11" s="489">
        <v>147</v>
      </c>
      <c r="C11" s="489">
        <v>52</v>
      </c>
      <c r="D11" s="489">
        <v>48</v>
      </c>
      <c r="E11" s="489">
        <v>146</v>
      </c>
      <c r="F11" s="490">
        <v>3855</v>
      </c>
      <c r="G11" s="490">
        <v>2282</v>
      </c>
      <c r="H11" s="490">
        <v>692</v>
      </c>
      <c r="I11" s="489">
        <v>209</v>
      </c>
      <c r="J11" s="42"/>
      <c r="K11" s="524"/>
      <c r="L11" s="524"/>
      <c r="M11" s="45"/>
      <c r="N11" s="46"/>
      <c r="O11" s="46"/>
    </row>
    <row r="12" spans="1:15" ht="18.75" customHeight="1" x14ac:dyDescent="0.35">
      <c r="A12" s="492" t="s">
        <v>45</v>
      </c>
      <c r="B12" s="494">
        <v>94</v>
      </c>
      <c r="C12" s="494">
        <v>38</v>
      </c>
      <c r="D12" s="494">
        <v>3</v>
      </c>
      <c r="E12" s="494">
        <v>93</v>
      </c>
      <c r="F12" s="493">
        <v>2981</v>
      </c>
      <c r="G12" s="493">
        <v>1647</v>
      </c>
      <c r="H12" s="493">
        <v>472</v>
      </c>
      <c r="I12" s="494">
        <v>156</v>
      </c>
      <c r="J12" s="42"/>
      <c r="K12" s="524"/>
      <c r="L12" s="524"/>
      <c r="M12" s="45"/>
      <c r="N12" s="46"/>
      <c r="O12" s="46"/>
    </row>
    <row r="13" spans="1:15" s="13" customFormat="1" ht="25.5" customHeight="1" x14ac:dyDescent="0.35">
      <c r="A13" s="486" t="s">
        <v>30</v>
      </c>
      <c r="B13" s="495"/>
      <c r="C13" s="495"/>
      <c r="D13" s="495"/>
      <c r="E13" s="495"/>
      <c r="F13" s="495"/>
      <c r="G13" s="495"/>
      <c r="H13" s="495"/>
      <c r="I13" s="495"/>
      <c r="J13" s="42"/>
      <c r="K13" s="524"/>
      <c r="L13" s="524"/>
      <c r="M13" s="51"/>
      <c r="N13" s="52"/>
      <c r="O13" s="52"/>
    </row>
    <row r="14" spans="1:15" ht="18.75" customHeight="1" x14ac:dyDescent="0.35">
      <c r="A14" s="488" t="s">
        <v>43</v>
      </c>
      <c r="B14" s="489">
        <v>0</v>
      </c>
      <c r="C14" s="489">
        <v>2</v>
      </c>
      <c r="D14" s="489">
        <v>1</v>
      </c>
      <c r="E14" s="489">
        <v>0</v>
      </c>
      <c r="F14" s="489">
        <v>8</v>
      </c>
      <c r="G14" s="489">
        <v>3</v>
      </c>
      <c r="H14" s="489">
        <v>0</v>
      </c>
      <c r="I14" s="489">
        <v>0</v>
      </c>
      <c r="J14" s="42"/>
      <c r="K14" s="524"/>
      <c r="L14" s="524"/>
      <c r="M14" s="45"/>
      <c r="N14" s="46"/>
      <c r="O14" s="46"/>
    </row>
    <row r="15" spans="1:15" ht="18.75" customHeight="1" x14ac:dyDescent="0.35">
      <c r="A15" s="488" t="s">
        <v>44</v>
      </c>
      <c r="B15" s="489">
        <v>0</v>
      </c>
      <c r="C15" s="489">
        <v>32</v>
      </c>
      <c r="D15" s="489">
        <v>64</v>
      </c>
      <c r="E15" s="489">
        <v>0</v>
      </c>
      <c r="F15" s="489">
        <v>159</v>
      </c>
      <c r="G15" s="489">
        <v>194</v>
      </c>
      <c r="H15" s="489">
        <v>0</v>
      </c>
      <c r="I15" s="489">
        <v>0</v>
      </c>
      <c r="J15" s="42"/>
      <c r="K15" s="524"/>
      <c r="L15" s="524"/>
      <c r="M15" s="45"/>
      <c r="N15" s="46"/>
      <c r="O15" s="46"/>
    </row>
    <row r="16" spans="1:15" ht="18.75" customHeight="1" x14ac:dyDescent="0.35">
      <c r="A16" s="492" t="s">
        <v>45</v>
      </c>
      <c r="B16" s="494">
        <v>0</v>
      </c>
      <c r="C16" s="494">
        <v>18</v>
      </c>
      <c r="D16" s="494">
        <v>64</v>
      </c>
      <c r="E16" s="494">
        <v>0</v>
      </c>
      <c r="F16" s="494">
        <v>117</v>
      </c>
      <c r="G16" s="494">
        <v>114</v>
      </c>
      <c r="H16" s="494">
        <v>0</v>
      </c>
      <c r="I16" s="494">
        <v>0</v>
      </c>
      <c r="J16" s="42"/>
      <c r="K16" s="524"/>
      <c r="L16" s="524"/>
      <c r="M16" s="45"/>
      <c r="N16" s="46"/>
      <c r="O16" s="46"/>
    </row>
    <row r="17" spans="1:15" ht="13.15" x14ac:dyDescent="0.35">
      <c r="K17" s="524"/>
      <c r="L17" s="524"/>
      <c r="M17" s="45"/>
      <c r="N17" s="46"/>
      <c r="O17" s="46"/>
    </row>
    <row r="18" spans="1:15" ht="13.15" x14ac:dyDescent="0.35">
      <c r="A18" s="19" t="s">
        <v>46</v>
      </c>
      <c r="K18" s="524"/>
      <c r="L18" s="524"/>
      <c r="M18" s="45"/>
      <c r="N18" s="46"/>
      <c r="O18" s="46"/>
    </row>
    <row r="19" spans="1:15" ht="13.15" x14ac:dyDescent="0.35">
      <c r="A19" s="19" t="s">
        <v>47</v>
      </c>
      <c r="K19" s="524"/>
      <c r="L19" s="524"/>
      <c r="M19" s="45"/>
      <c r="N19" s="46"/>
      <c r="O19" s="46"/>
    </row>
    <row r="20" spans="1:15" ht="13.15" x14ac:dyDescent="0.35">
      <c r="A20" s="21" t="s">
        <v>986</v>
      </c>
      <c r="K20" s="524"/>
      <c r="L20" s="524"/>
      <c r="M20" s="45"/>
      <c r="N20" s="46"/>
      <c r="O20" s="46"/>
    </row>
    <row r="21" spans="1:15" ht="13.15" x14ac:dyDescent="0.35">
      <c r="K21" s="524"/>
      <c r="L21" s="524"/>
      <c r="M21" s="45"/>
      <c r="N21" s="46"/>
      <c r="O21" s="46"/>
    </row>
    <row r="22" spans="1:15" ht="13.15" x14ac:dyDescent="0.35">
      <c r="K22" s="524"/>
      <c r="L22" s="524"/>
      <c r="M22" s="45"/>
      <c r="N22" s="46"/>
      <c r="O22" s="46"/>
    </row>
    <row r="23" spans="1:15" ht="14.25" x14ac:dyDescent="0.45">
      <c r="D23" s="47"/>
      <c r="E23" s="47"/>
      <c r="F23" s="47"/>
      <c r="G23" s="38"/>
      <c r="K23" s="524"/>
      <c r="L23" s="524"/>
      <c r="M23" s="45"/>
      <c r="N23" s="46"/>
      <c r="O23" s="46"/>
    </row>
    <row r="24" spans="1:15" ht="14.25" x14ac:dyDescent="0.45">
      <c r="D24" s="47"/>
      <c r="E24" s="47"/>
      <c r="F24" s="47"/>
      <c r="G24" s="38"/>
      <c r="H24" s="38"/>
      <c r="I24" s="38"/>
      <c r="K24" s="524"/>
      <c r="L24" s="524"/>
      <c r="M24" s="45"/>
      <c r="N24" s="46"/>
      <c r="O24" s="46"/>
    </row>
    <row r="25" spans="1:15" ht="14.25" x14ac:dyDescent="0.45">
      <c r="D25" s="47"/>
      <c r="E25" s="47"/>
      <c r="F25" s="47"/>
      <c r="G25" s="38"/>
      <c r="H25" s="44"/>
      <c r="I25" s="44"/>
      <c r="K25" s="524"/>
      <c r="L25" s="524"/>
      <c r="M25" s="45"/>
      <c r="N25" s="46"/>
      <c r="O25" s="46"/>
    </row>
    <row r="26" spans="1:15" ht="14.25" x14ac:dyDescent="0.45">
      <c r="D26" s="47"/>
      <c r="E26" s="47"/>
      <c r="F26" s="47"/>
      <c r="G26" s="38"/>
      <c r="K26" s="524"/>
      <c r="L26" s="524"/>
      <c r="M26" s="45"/>
      <c r="N26" s="46"/>
      <c r="O26" s="46"/>
    </row>
    <row r="27" spans="1:15" ht="14.25" x14ac:dyDescent="0.45">
      <c r="D27" s="47"/>
      <c r="E27" s="47"/>
      <c r="F27" s="47"/>
      <c r="G27" s="38"/>
      <c r="K27" s="524"/>
      <c r="L27" s="524"/>
      <c r="M27" s="45"/>
      <c r="N27" s="46"/>
      <c r="O27" s="46"/>
    </row>
    <row r="28" spans="1:15" ht="14.25" x14ac:dyDescent="0.45">
      <c r="D28" s="47"/>
      <c r="E28" s="47"/>
      <c r="F28" s="47"/>
      <c r="G28" s="38"/>
      <c r="K28" s="524"/>
      <c r="L28" s="524"/>
      <c r="M28" s="45"/>
      <c r="N28" s="46"/>
      <c r="O28" s="46"/>
    </row>
    <row r="29" spans="1:15" ht="14.25" x14ac:dyDescent="0.45">
      <c r="D29" s="47"/>
      <c r="E29" s="47"/>
      <c r="F29" s="47"/>
      <c r="G29" s="38"/>
      <c r="K29" s="524"/>
      <c r="L29" s="524"/>
      <c r="M29" s="45"/>
      <c r="N29" s="46"/>
      <c r="O29" s="46"/>
    </row>
    <row r="30" spans="1:15" ht="14.25" x14ac:dyDescent="0.45">
      <c r="D30" s="47"/>
      <c r="E30" s="47"/>
      <c r="F30" s="47"/>
      <c r="G30" s="38"/>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conditionalFormatting sqref="A6:I8">
    <cfRule type="expression" dxfId="23" priority="3">
      <formula>MOD(ROW(),2)=0</formula>
    </cfRule>
  </conditionalFormatting>
  <conditionalFormatting sqref="A10:I12">
    <cfRule type="expression" dxfId="22" priority="2">
      <formula>MOD(ROW(),2)=0</formula>
    </cfRule>
  </conditionalFormatting>
  <conditionalFormatting sqref="A14:I16">
    <cfRule type="expression" dxfId="21" priority="1">
      <formula>MOD(ROW(),2)=0</formula>
    </cfRule>
  </conditionalFormatting>
  <hyperlinks>
    <hyperlink ref="A2" location="TOC!A1" display="Return to Table of Contents"/>
  </hyperlinks>
  <pageMargins left="0.25" right="0.25" top="0.75" bottom="0.75" header="0.3" footer="0.3"/>
  <pageSetup fitToHeight="0" orientation="landscape" r:id="rId1"/>
  <headerFooter>
    <oddHeader>&amp;L&amp;"Arial,Bold"2019-20 &amp;"Arial,Bold Italic"Survey of Allied Dental Education&amp;"Arial,Bold"
Report 1 - Dental Hygiene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U103"/>
  <sheetViews>
    <sheetView zoomScaleNormal="100" workbookViewId="0"/>
  </sheetViews>
  <sheetFormatPr defaultColWidth="9.19921875" defaultRowHeight="12.75" x14ac:dyDescent="0.35"/>
  <cols>
    <col min="1" max="1" width="11.46484375" style="1" customWidth="1"/>
    <col min="2" max="2" width="20.53125" style="1" customWidth="1"/>
    <col min="3" max="3" width="23" style="1" customWidth="1"/>
    <col min="4" max="4" width="23.19921875" style="1" customWidth="1"/>
    <col min="5" max="16384" width="9.19921875" style="1"/>
  </cols>
  <sheetData>
    <row r="1" spans="1:99" s="12" customFormat="1" ht="13.9" x14ac:dyDescent="0.35">
      <c r="A1" s="32" t="s">
        <v>59</v>
      </c>
      <c r="B1" s="32"/>
      <c r="I1" s="54"/>
      <c r="CU1" s="12" t="s">
        <v>48</v>
      </c>
    </row>
    <row r="2" spans="1:99" ht="13.9" x14ac:dyDescent="0.4">
      <c r="A2" s="526" t="s">
        <v>13</v>
      </c>
      <c r="B2" s="527"/>
      <c r="I2" s="55"/>
      <c r="CU2" s="16" t="s">
        <v>13</v>
      </c>
    </row>
    <row r="5" spans="1:99" x14ac:dyDescent="0.35">
      <c r="B5" s="56"/>
      <c r="C5" s="56"/>
    </row>
    <row r="6" spans="1:99" x14ac:dyDescent="0.35">
      <c r="B6" s="56"/>
      <c r="C6" s="56" t="s">
        <v>27</v>
      </c>
      <c r="S6" s="57"/>
      <c r="T6" s="38"/>
      <c r="U6" s="38"/>
    </row>
    <row r="7" spans="1:99" x14ac:dyDescent="0.35">
      <c r="B7" s="56"/>
      <c r="C7" s="58" t="s">
        <v>49</v>
      </c>
      <c r="D7" s="58" t="s">
        <v>50</v>
      </c>
      <c r="E7" s="58" t="s">
        <v>51</v>
      </c>
      <c r="F7" s="58" t="s">
        <v>52</v>
      </c>
      <c r="S7" s="50"/>
      <c r="T7" s="38"/>
      <c r="U7" s="38"/>
    </row>
    <row r="8" spans="1:99" x14ac:dyDescent="0.35">
      <c r="B8" s="56"/>
      <c r="C8" s="58" t="s">
        <v>53</v>
      </c>
      <c r="D8" s="56">
        <v>7491</v>
      </c>
      <c r="E8" s="56">
        <v>7214</v>
      </c>
      <c r="F8" s="1">
        <v>277</v>
      </c>
      <c r="S8" s="41"/>
      <c r="T8" s="38"/>
      <c r="U8" s="38"/>
    </row>
    <row r="9" spans="1:99" x14ac:dyDescent="0.35">
      <c r="B9" s="56"/>
      <c r="C9" s="58" t="s">
        <v>54</v>
      </c>
      <c r="D9" s="56">
        <v>7696</v>
      </c>
      <c r="E9" s="56">
        <v>7393</v>
      </c>
      <c r="F9" s="1">
        <v>285</v>
      </c>
      <c r="S9" s="43"/>
      <c r="T9" s="38"/>
      <c r="U9" s="38"/>
    </row>
    <row r="10" spans="1:99" ht="13.15" x14ac:dyDescent="0.35">
      <c r="B10" s="56"/>
      <c r="C10" s="58" t="s">
        <v>55</v>
      </c>
      <c r="D10" s="56">
        <v>7898</v>
      </c>
      <c r="E10" s="56">
        <v>7420</v>
      </c>
      <c r="F10" s="1">
        <v>286</v>
      </c>
      <c r="S10" s="44"/>
      <c r="T10" s="44"/>
      <c r="U10" s="44"/>
    </row>
    <row r="11" spans="1:99" ht="13.15" x14ac:dyDescent="0.35">
      <c r="A11" s="58"/>
      <c r="B11" s="56"/>
      <c r="C11" s="58" t="s">
        <v>56</v>
      </c>
      <c r="D11" s="56">
        <v>8166</v>
      </c>
      <c r="E11" s="56">
        <v>7525</v>
      </c>
      <c r="F11" s="1">
        <v>293</v>
      </c>
      <c r="S11" s="45"/>
      <c r="T11" s="46"/>
      <c r="U11" s="46"/>
    </row>
    <row r="12" spans="1:99" ht="13.15" x14ac:dyDescent="0.35">
      <c r="A12" s="58"/>
      <c r="B12" s="56"/>
      <c r="C12" s="58" t="s">
        <v>16</v>
      </c>
      <c r="D12" s="56">
        <v>8690</v>
      </c>
      <c r="E12" s="56">
        <v>7690</v>
      </c>
      <c r="F12" s="1">
        <v>301</v>
      </c>
      <c r="P12" s="59"/>
      <c r="S12" s="45"/>
      <c r="T12" s="46"/>
      <c r="U12" s="46"/>
    </row>
    <row r="13" spans="1:99" x14ac:dyDescent="0.35">
      <c r="B13" s="56"/>
      <c r="C13" s="58" t="s">
        <v>17</v>
      </c>
      <c r="D13" s="56">
        <v>8620</v>
      </c>
      <c r="E13" s="56">
        <v>7784</v>
      </c>
      <c r="F13" s="1">
        <v>309</v>
      </c>
    </row>
    <row r="14" spans="1:99" x14ac:dyDescent="0.35">
      <c r="B14" s="56"/>
      <c r="C14" s="58" t="s">
        <v>18</v>
      </c>
      <c r="D14" s="56">
        <v>9185</v>
      </c>
      <c r="E14" s="56">
        <v>8007</v>
      </c>
      <c r="F14" s="1">
        <v>323</v>
      </c>
    </row>
    <row r="15" spans="1:99" x14ac:dyDescent="0.35">
      <c r="C15" s="58" t="s">
        <v>19</v>
      </c>
      <c r="D15" s="56">
        <v>9479</v>
      </c>
      <c r="E15" s="56">
        <v>8110</v>
      </c>
      <c r="F15" s="1">
        <v>332</v>
      </c>
    </row>
    <row r="16" spans="1:99" x14ac:dyDescent="0.35">
      <c r="C16" s="58" t="s">
        <v>20</v>
      </c>
      <c r="D16" s="56">
        <v>9613</v>
      </c>
      <c r="E16" s="56">
        <v>8258</v>
      </c>
      <c r="F16" s="1">
        <v>335</v>
      </c>
    </row>
    <row r="17" spans="1:6" x14ac:dyDescent="0.35">
      <c r="C17" s="1" t="s">
        <v>21</v>
      </c>
      <c r="D17" s="56">
        <v>9534</v>
      </c>
      <c r="E17" s="56">
        <v>8287</v>
      </c>
      <c r="F17" s="1">
        <v>334</v>
      </c>
    </row>
    <row r="18" spans="1:6" x14ac:dyDescent="0.35">
      <c r="C18" s="1" t="s">
        <v>22</v>
      </c>
      <c r="D18" s="56">
        <v>9484</v>
      </c>
      <c r="E18" s="56">
        <v>8472</v>
      </c>
      <c r="F18" s="1">
        <v>335</v>
      </c>
    </row>
    <row r="19" spans="1:6" x14ac:dyDescent="0.35">
      <c r="C19" s="1" t="s">
        <v>23</v>
      </c>
      <c r="D19" s="56">
        <v>9510</v>
      </c>
      <c r="E19" s="1">
        <v>8279</v>
      </c>
      <c r="F19" s="1">
        <v>335</v>
      </c>
    </row>
    <row r="20" spans="1:6" x14ac:dyDescent="0.35">
      <c r="C20" s="1" t="s">
        <v>24</v>
      </c>
      <c r="D20" s="1">
        <v>9295</v>
      </c>
      <c r="E20" s="1">
        <v>8370</v>
      </c>
      <c r="F20" s="1">
        <v>333</v>
      </c>
    </row>
    <row r="21" spans="1:6" x14ac:dyDescent="0.35">
      <c r="C21" s="1" t="s">
        <v>25</v>
      </c>
      <c r="D21" s="1">
        <v>9171</v>
      </c>
      <c r="E21" s="1">
        <v>8265</v>
      </c>
      <c r="F21" s="1">
        <v>330</v>
      </c>
    </row>
    <row r="22" spans="1:6" x14ac:dyDescent="0.35">
      <c r="C22" s="1" t="s">
        <v>26</v>
      </c>
      <c r="D22" s="1">
        <v>9156</v>
      </c>
      <c r="E22" s="1">
        <v>8288</v>
      </c>
      <c r="F22" s="1">
        <v>327</v>
      </c>
    </row>
    <row r="23" spans="1:6" x14ac:dyDescent="0.35">
      <c r="C23" s="1" t="s">
        <v>33</v>
      </c>
      <c r="D23" s="1">
        <v>9138</v>
      </c>
      <c r="E23" s="1">
        <v>8322</v>
      </c>
      <c r="F23" s="1">
        <v>327</v>
      </c>
    </row>
    <row r="26" spans="1:6" x14ac:dyDescent="0.35">
      <c r="B26" s="19"/>
    </row>
    <row r="27" spans="1:6" x14ac:dyDescent="0.35">
      <c r="B27" s="60"/>
    </row>
    <row r="31" spans="1:6" x14ac:dyDescent="0.35">
      <c r="A31" s="496" t="s">
        <v>958</v>
      </c>
    </row>
    <row r="32" spans="1:6" x14ac:dyDescent="0.35">
      <c r="A32" s="500" t="s">
        <v>986</v>
      </c>
    </row>
    <row r="33" spans="1:99" x14ac:dyDescent="0.35">
      <c r="A33" s="60"/>
    </row>
    <row r="34" spans="1:99" ht="13.9" x14ac:dyDescent="0.4">
      <c r="A34" s="48" t="s">
        <v>60</v>
      </c>
      <c r="B34" s="60"/>
    </row>
    <row r="35" spans="1:99" x14ac:dyDescent="0.35">
      <c r="S35" s="38"/>
      <c r="T35" s="38"/>
      <c r="U35" s="38"/>
    </row>
    <row r="36" spans="1:99" x14ac:dyDescent="0.35">
      <c r="S36" s="57"/>
      <c r="T36" s="38"/>
      <c r="U36" s="38"/>
      <c r="CU36" s="60" t="s">
        <v>57</v>
      </c>
    </row>
    <row r="37" spans="1:99" ht="13.15" x14ac:dyDescent="0.4">
      <c r="C37" s="1" t="s">
        <v>29</v>
      </c>
      <c r="O37" s="55"/>
      <c r="P37" s="55"/>
      <c r="S37" s="50"/>
      <c r="T37" s="38"/>
      <c r="U37" s="38"/>
    </row>
    <row r="38" spans="1:99" ht="13.15" x14ac:dyDescent="0.4">
      <c r="C38" s="58" t="s">
        <v>49</v>
      </c>
      <c r="D38" s="58" t="s">
        <v>50</v>
      </c>
      <c r="E38" s="58" t="s">
        <v>51</v>
      </c>
      <c r="F38" s="58" t="s">
        <v>52</v>
      </c>
      <c r="P38" s="55"/>
      <c r="S38" s="41"/>
      <c r="T38" s="38"/>
      <c r="U38" s="38"/>
    </row>
    <row r="39" spans="1:99" x14ac:dyDescent="0.35">
      <c r="C39" s="58" t="s">
        <v>54</v>
      </c>
      <c r="D39" s="56">
        <v>11367</v>
      </c>
      <c r="E39" s="56">
        <v>8160</v>
      </c>
      <c r="F39" s="1">
        <v>271</v>
      </c>
      <c r="S39" s="43"/>
      <c r="T39" s="38"/>
      <c r="U39" s="38"/>
    </row>
    <row r="40" spans="1:99" ht="13.15" x14ac:dyDescent="0.35">
      <c r="C40" s="58" t="s">
        <v>55</v>
      </c>
      <c r="D40" s="56">
        <v>13148</v>
      </c>
      <c r="E40" s="56">
        <v>8279</v>
      </c>
      <c r="F40" s="1">
        <v>268</v>
      </c>
      <c r="S40" s="44"/>
      <c r="T40" s="44"/>
      <c r="U40" s="44"/>
    </row>
    <row r="41" spans="1:99" ht="13.15" x14ac:dyDescent="0.35">
      <c r="C41" s="58" t="s">
        <v>56</v>
      </c>
      <c r="D41" s="56">
        <v>13674</v>
      </c>
      <c r="E41" s="56">
        <v>8413</v>
      </c>
      <c r="F41" s="1">
        <v>271</v>
      </c>
      <c r="S41" s="45"/>
      <c r="T41" s="46"/>
      <c r="U41" s="46"/>
    </row>
    <row r="42" spans="1:99" ht="13.15" x14ac:dyDescent="0.35">
      <c r="C42" s="58" t="s">
        <v>16</v>
      </c>
      <c r="D42" s="56">
        <v>14596</v>
      </c>
      <c r="E42" s="56">
        <v>8633</v>
      </c>
      <c r="F42" s="1">
        <v>272</v>
      </c>
      <c r="S42" s="45"/>
      <c r="T42" s="46"/>
      <c r="U42" s="46"/>
    </row>
    <row r="43" spans="1:99" x14ac:dyDescent="0.35">
      <c r="C43" s="58" t="s">
        <v>17</v>
      </c>
      <c r="D43" s="56">
        <v>15149</v>
      </c>
      <c r="E43" s="56">
        <v>10054</v>
      </c>
      <c r="F43" s="1">
        <v>277</v>
      </c>
      <c r="P43" s="59"/>
      <c r="S43" s="38"/>
      <c r="T43" s="38"/>
      <c r="U43" s="38"/>
    </row>
    <row r="44" spans="1:99" x14ac:dyDescent="0.35">
      <c r="C44" s="58" t="s">
        <v>18</v>
      </c>
      <c r="D44" s="56">
        <v>15122</v>
      </c>
      <c r="E44" s="56">
        <v>10390</v>
      </c>
      <c r="F44" s="1">
        <v>279</v>
      </c>
    </row>
    <row r="45" spans="1:99" x14ac:dyDescent="0.35">
      <c r="C45" s="58" t="s">
        <v>19</v>
      </c>
      <c r="D45" s="56">
        <v>15784</v>
      </c>
      <c r="E45" s="56">
        <v>9620</v>
      </c>
      <c r="F45" s="1">
        <v>287</v>
      </c>
    </row>
    <row r="46" spans="1:99" x14ac:dyDescent="0.35">
      <c r="C46" s="58" t="s">
        <v>20</v>
      </c>
      <c r="D46" s="56">
        <v>13330</v>
      </c>
      <c r="E46" s="56">
        <v>8198</v>
      </c>
      <c r="F46" s="1">
        <v>278</v>
      </c>
    </row>
    <row r="47" spans="1:99" x14ac:dyDescent="0.35">
      <c r="C47" s="58" t="s">
        <v>21</v>
      </c>
      <c r="D47" s="56">
        <v>11660</v>
      </c>
      <c r="E47" s="56">
        <v>7397</v>
      </c>
      <c r="F47" s="1">
        <v>273</v>
      </c>
    </row>
    <row r="48" spans="1:99" x14ac:dyDescent="0.35">
      <c r="C48" s="58" t="s">
        <v>22</v>
      </c>
      <c r="D48" s="56">
        <v>11323</v>
      </c>
      <c r="E48" s="56">
        <v>7601</v>
      </c>
      <c r="F48" s="1">
        <v>272</v>
      </c>
    </row>
    <row r="49" spans="1:6" x14ac:dyDescent="0.35">
      <c r="C49" s="1" t="s">
        <v>23</v>
      </c>
      <c r="D49" s="56">
        <v>9725</v>
      </c>
      <c r="E49" s="56">
        <v>6875</v>
      </c>
      <c r="F49" s="1">
        <v>264</v>
      </c>
    </row>
    <row r="50" spans="1:6" x14ac:dyDescent="0.35">
      <c r="C50" s="1" t="s">
        <v>24</v>
      </c>
      <c r="D50" s="56">
        <v>9015</v>
      </c>
      <c r="E50" s="56">
        <v>6080</v>
      </c>
      <c r="F50" s="1">
        <v>257</v>
      </c>
    </row>
    <row r="51" spans="1:6" x14ac:dyDescent="0.35">
      <c r="C51" s="1" t="s">
        <v>25</v>
      </c>
      <c r="D51" s="56">
        <v>8595</v>
      </c>
      <c r="E51" s="56">
        <v>5962</v>
      </c>
      <c r="F51" s="1">
        <v>256</v>
      </c>
    </row>
    <row r="52" spans="1:6" x14ac:dyDescent="0.35">
      <c r="C52" s="1" t="s">
        <v>26</v>
      </c>
      <c r="D52" s="56">
        <v>8111</v>
      </c>
      <c r="E52" s="61">
        <v>5775</v>
      </c>
      <c r="F52" s="1">
        <v>251</v>
      </c>
    </row>
    <row r="53" spans="1:6" x14ac:dyDescent="0.35">
      <c r="C53" s="1" t="s">
        <v>33</v>
      </c>
      <c r="D53" s="56">
        <v>7431</v>
      </c>
      <c r="E53" s="56">
        <v>5484</v>
      </c>
      <c r="F53" s="1">
        <v>242</v>
      </c>
    </row>
    <row r="64" spans="1:6" x14ac:dyDescent="0.35">
      <c r="A64" s="496" t="s">
        <v>959</v>
      </c>
    </row>
    <row r="65" spans="1:21" x14ac:dyDescent="0.35">
      <c r="A65" s="500" t="s">
        <v>986</v>
      </c>
    </row>
    <row r="67" spans="1:21" ht="13.9" x14ac:dyDescent="0.4">
      <c r="A67" s="48" t="s">
        <v>61</v>
      </c>
      <c r="C67" s="58"/>
      <c r="D67" s="58"/>
      <c r="E67" s="58"/>
      <c r="F67" s="58"/>
    </row>
    <row r="68" spans="1:21" ht="13.15" x14ac:dyDescent="0.4">
      <c r="A68" s="18"/>
      <c r="C68" s="58"/>
      <c r="D68" s="58"/>
      <c r="E68" s="58"/>
      <c r="F68" s="58"/>
    </row>
    <row r="69" spans="1:21" x14ac:dyDescent="0.35">
      <c r="C69" s="58"/>
      <c r="D69" s="58"/>
      <c r="E69" s="58"/>
      <c r="F69" s="58"/>
    </row>
    <row r="70" spans="1:21" x14ac:dyDescent="0.35">
      <c r="B70" s="58"/>
      <c r="C70" s="58" t="s">
        <v>58</v>
      </c>
      <c r="D70" s="58" t="s">
        <v>50</v>
      </c>
      <c r="E70" s="58" t="s">
        <v>51</v>
      </c>
      <c r="F70" s="58" t="s">
        <v>52</v>
      </c>
      <c r="G70" s="58"/>
      <c r="H70" s="58"/>
      <c r="I70" s="58"/>
      <c r="J70" s="58"/>
      <c r="K70" s="58"/>
      <c r="L70" s="58"/>
    </row>
    <row r="71" spans="1:21" ht="13.15" x14ac:dyDescent="0.4">
      <c r="B71" s="58"/>
      <c r="C71" s="58" t="s">
        <v>54</v>
      </c>
      <c r="D71" s="58">
        <v>537</v>
      </c>
      <c r="E71" s="58">
        <v>418</v>
      </c>
      <c r="F71" s="58">
        <v>22</v>
      </c>
      <c r="G71" s="58"/>
      <c r="H71" s="58"/>
      <c r="I71" s="58"/>
      <c r="J71" s="58"/>
      <c r="K71" s="58"/>
      <c r="L71" s="58"/>
      <c r="O71" s="55"/>
      <c r="P71" s="55"/>
      <c r="S71" s="57"/>
      <c r="T71" s="38"/>
      <c r="U71" s="38"/>
    </row>
    <row r="72" spans="1:21" ht="13.15" x14ac:dyDescent="0.4">
      <c r="B72" s="58"/>
      <c r="C72" s="58" t="s">
        <v>55</v>
      </c>
      <c r="D72" s="58">
        <v>554</v>
      </c>
      <c r="E72" s="58">
        <v>425</v>
      </c>
      <c r="F72" s="58">
        <v>20</v>
      </c>
      <c r="G72" s="58"/>
      <c r="H72" s="58"/>
      <c r="I72" s="58"/>
      <c r="J72" s="58"/>
      <c r="K72" s="58"/>
      <c r="L72" s="58"/>
      <c r="P72" s="55"/>
      <c r="S72" s="50"/>
      <c r="T72" s="38"/>
      <c r="U72" s="38"/>
    </row>
    <row r="73" spans="1:21" x14ac:dyDescent="0.35">
      <c r="B73" s="58"/>
      <c r="C73" s="58" t="s">
        <v>56</v>
      </c>
      <c r="D73" s="58">
        <v>469</v>
      </c>
      <c r="E73" s="58">
        <v>389</v>
      </c>
      <c r="F73" s="58">
        <v>20</v>
      </c>
      <c r="G73" s="58"/>
      <c r="H73" s="58"/>
      <c r="I73" s="58"/>
      <c r="J73" s="58"/>
      <c r="K73" s="58"/>
      <c r="L73" s="58"/>
      <c r="P73" s="59"/>
      <c r="S73" s="41"/>
      <c r="T73" s="38"/>
      <c r="U73" s="38"/>
    </row>
    <row r="74" spans="1:21" x14ac:dyDescent="0.35">
      <c r="B74" s="58"/>
      <c r="C74" s="58" t="s">
        <v>16</v>
      </c>
      <c r="D74" s="58">
        <v>482</v>
      </c>
      <c r="E74" s="58">
        <v>380</v>
      </c>
      <c r="F74" s="58">
        <v>20</v>
      </c>
      <c r="G74" s="58"/>
      <c r="H74" s="58"/>
      <c r="I74" s="58"/>
      <c r="J74" s="58"/>
      <c r="K74" s="58"/>
      <c r="L74" s="58"/>
      <c r="S74" s="43"/>
      <c r="T74" s="38"/>
      <c r="U74" s="38"/>
    </row>
    <row r="75" spans="1:21" ht="13.15" x14ac:dyDescent="0.35">
      <c r="B75" s="58"/>
      <c r="C75" s="58" t="s">
        <v>17</v>
      </c>
      <c r="D75" s="58">
        <v>502</v>
      </c>
      <c r="E75" s="58">
        <v>416</v>
      </c>
      <c r="F75" s="58">
        <v>20</v>
      </c>
      <c r="G75" s="58"/>
      <c r="H75" s="58"/>
      <c r="I75" s="58"/>
      <c r="J75" s="58"/>
      <c r="K75" s="58"/>
      <c r="L75" s="58"/>
      <c r="S75" s="44"/>
      <c r="T75" s="44"/>
      <c r="U75" s="44"/>
    </row>
    <row r="76" spans="1:21" ht="13.15" x14ac:dyDescent="0.35">
      <c r="B76" s="58"/>
      <c r="C76" s="58" t="s">
        <v>18</v>
      </c>
      <c r="D76" s="58">
        <v>659</v>
      </c>
      <c r="E76" s="58">
        <v>431</v>
      </c>
      <c r="F76" s="58">
        <v>20</v>
      </c>
      <c r="G76" s="58"/>
      <c r="H76" s="58"/>
      <c r="I76" s="58"/>
      <c r="J76" s="58"/>
      <c r="K76" s="58"/>
      <c r="L76" s="58"/>
      <c r="S76" s="45"/>
      <c r="T76" s="46"/>
      <c r="U76" s="46"/>
    </row>
    <row r="77" spans="1:21" ht="13.15" x14ac:dyDescent="0.35">
      <c r="B77" s="58"/>
      <c r="C77" s="58" t="s">
        <v>19</v>
      </c>
      <c r="D77" s="58">
        <v>582</v>
      </c>
      <c r="E77" s="58">
        <v>421</v>
      </c>
      <c r="F77" s="58">
        <v>19</v>
      </c>
      <c r="G77" s="58"/>
      <c r="H77" s="58"/>
      <c r="I77" s="58"/>
      <c r="J77" s="58"/>
      <c r="K77" s="58"/>
      <c r="L77" s="58"/>
      <c r="S77" s="45"/>
      <c r="T77" s="46"/>
      <c r="U77" s="46"/>
    </row>
    <row r="78" spans="1:21" x14ac:dyDescent="0.35">
      <c r="B78" s="58"/>
      <c r="C78" s="58" t="s">
        <v>20</v>
      </c>
      <c r="D78" s="58">
        <v>555</v>
      </c>
      <c r="E78" s="58">
        <v>435</v>
      </c>
      <c r="F78" s="58">
        <v>19</v>
      </c>
      <c r="G78" s="58"/>
      <c r="H78" s="58"/>
      <c r="I78" s="58"/>
      <c r="J78" s="58"/>
      <c r="K78" s="58"/>
      <c r="L78" s="58"/>
    </row>
    <row r="79" spans="1:21" x14ac:dyDescent="0.35">
      <c r="B79" s="58"/>
      <c r="C79" s="58" t="s">
        <v>21</v>
      </c>
      <c r="D79" s="58">
        <v>551</v>
      </c>
      <c r="E79" s="58">
        <v>402</v>
      </c>
      <c r="F79" s="58">
        <v>19</v>
      </c>
      <c r="G79" s="58"/>
      <c r="H79" s="58"/>
      <c r="I79" s="58"/>
      <c r="J79" s="58"/>
      <c r="K79" s="58"/>
      <c r="L79" s="58"/>
    </row>
    <row r="80" spans="1:21" x14ac:dyDescent="0.35">
      <c r="B80" s="58"/>
      <c r="C80" s="58" t="s">
        <v>22</v>
      </c>
      <c r="D80" s="58">
        <v>559</v>
      </c>
      <c r="E80" s="58">
        <v>320</v>
      </c>
      <c r="F80" s="58">
        <v>19</v>
      </c>
      <c r="G80" s="58"/>
      <c r="H80" s="58"/>
      <c r="I80" s="58"/>
      <c r="J80" s="58"/>
      <c r="K80" s="58"/>
      <c r="L80" s="58"/>
    </row>
    <row r="81" spans="2:12" x14ac:dyDescent="0.35">
      <c r="B81" s="58"/>
      <c r="C81" s="58" t="s">
        <v>23</v>
      </c>
      <c r="D81" s="58">
        <v>472</v>
      </c>
      <c r="E81" s="58">
        <v>303</v>
      </c>
      <c r="F81" s="58">
        <v>17</v>
      </c>
      <c r="G81" s="58"/>
      <c r="H81" s="58"/>
      <c r="I81" s="58"/>
      <c r="J81" s="58"/>
      <c r="K81" s="58"/>
      <c r="L81" s="58"/>
    </row>
    <row r="82" spans="2:12" x14ac:dyDescent="0.35">
      <c r="B82" s="58"/>
      <c r="C82" s="1" t="s">
        <v>24</v>
      </c>
      <c r="D82" s="1">
        <v>487</v>
      </c>
      <c r="E82" s="1">
        <v>324</v>
      </c>
      <c r="F82" s="1">
        <v>17</v>
      </c>
      <c r="G82" s="58"/>
      <c r="H82" s="58"/>
      <c r="I82" s="58"/>
      <c r="J82" s="58"/>
      <c r="K82" s="58"/>
      <c r="L82" s="58"/>
    </row>
    <row r="83" spans="2:12" x14ac:dyDescent="0.35">
      <c r="B83" s="58"/>
      <c r="C83" s="1" t="s">
        <v>25</v>
      </c>
      <c r="D83" s="1">
        <v>455</v>
      </c>
      <c r="E83" s="1">
        <v>303</v>
      </c>
      <c r="F83" s="1">
        <v>15</v>
      </c>
      <c r="G83" s="58"/>
      <c r="H83" s="58"/>
      <c r="I83" s="58"/>
      <c r="J83" s="58"/>
      <c r="K83" s="58"/>
      <c r="L83" s="58"/>
    </row>
    <row r="84" spans="2:12" x14ac:dyDescent="0.35">
      <c r="B84" s="58"/>
      <c r="C84" s="1" t="s">
        <v>26</v>
      </c>
      <c r="D84" s="1">
        <v>446</v>
      </c>
      <c r="E84" s="1">
        <v>319</v>
      </c>
      <c r="F84" s="1">
        <v>14</v>
      </c>
      <c r="G84" s="58"/>
      <c r="H84" s="58"/>
      <c r="I84" s="58"/>
      <c r="J84" s="58"/>
      <c r="K84" s="58"/>
      <c r="L84" s="58"/>
    </row>
    <row r="85" spans="2:12" x14ac:dyDescent="0.35">
      <c r="B85" s="58"/>
      <c r="C85" s="1" t="s">
        <v>33</v>
      </c>
      <c r="D85" s="1">
        <v>449</v>
      </c>
      <c r="E85" s="1">
        <v>313</v>
      </c>
      <c r="F85" s="1">
        <v>14</v>
      </c>
      <c r="G85" s="58"/>
      <c r="H85" s="58"/>
      <c r="I85" s="58"/>
      <c r="J85" s="58"/>
      <c r="K85" s="58"/>
      <c r="L85" s="58"/>
    </row>
    <row r="88" spans="2:12" x14ac:dyDescent="0.35">
      <c r="B88" s="19"/>
    </row>
    <row r="89" spans="2:12" x14ac:dyDescent="0.35">
      <c r="B89" s="60"/>
    </row>
    <row r="98" spans="1:16" x14ac:dyDescent="0.35">
      <c r="A98" s="496" t="s">
        <v>960</v>
      </c>
    </row>
    <row r="99" spans="1:16" x14ac:dyDescent="0.35">
      <c r="A99" s="500" t="s">
        <v>986</v>
      </c>
    </row>
    <row r="102" spans="1:16" ht="13.15" x14ac:dyDescent="0.4">
      <c r="P102" s="55"/>
    </row>
    <row r="103" spans="1:16" ht="13.15" x14ac:dyDescent="0.4">
      <c r="P103" s="55"/>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4" fitToHeight="0" orientation="portrait" r:id="rId1"/>
  <headerFooter>
    <oddHeader>&amp;L&amp;"Arial,Bold"2019-20 &amp;"Arial,Bold Italic"Survey of Allied Dental Education&amp;"Arial,Bold"
Report 1 - Dental Hygiene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9921875" defaultRowHeight="12.75" x14ac:dyDescent="0.35"/>
  <cols>
    <col min="1" max="1" width="34.53125" style="1" customWidth="1"/>
    <col min="2" max="12" width="10.796875" style="1" customWidth="1"/>
    <col min="13" max="16384" width="9.19921875" style="1"/>
  </cols>
  <sheetData>
    <row r="1" spans="1:12" ht="13.9" x14ac:dyDescent="0.4">
      <c r="A1" s="48" t="s">
        <v>11</v>
      </c>
    </row>
    <row r="2" spans="1:12" ht="21" customHeight="1" x14ac:dyDescent="0.35">
      <c r="A2" s="53" t="s">
        <v>13</v>
      </c>
    </row>
    <row r="3" spans="1:12" s="62" customFormat="1" ht="27.75" customHeight="1" thickBot="1" x14ac:dyDescent="0.4">
      <c r="A3" s="22"/>
      <c r="B3" s="23" t="s">
        <v>17</v>
      </c>
      <c r="C3" s="23" t="s">
        <v>18</v>
      </c>
      <c r="D3" s="23" t="s">
        <v>19</v>
      </c>
      <c r="E3" s="23" t="s">
        <v>20</v>
      </c>
      <c r="F3" s="23" t="s">
        <v>21</v>
      </c>
      <c r="G3" s="23" t="s">
        <v>22</v>
      </c>
      <c r="H3" s="23" t="s">
        <v>23</v>
      </c>
      <c r="I3" s="23" t="s">
        <v>24</v>
      </c>
      <c r="J3" s="24" t="s">
        <v>25</v>
      </c>
      <c r="K3" s="24" t="s">
        <v>26</v>
      </c>
      <c r="L3" s="24" t="s">
        <v>33</v>
      </c>
    </row>
    <row r="4" spans="1:12" ht="19.5" customHeight="1" thickTop="1" x14ac:dyDescent="0.35">
      <c r="A4" s="26" t="s">
        <v>27</v>
      </c>
      <c r="B4" s="34">
        <v>15385</v>
      </c>
      <c r="C4" s="34">
        <v>15521</v>
      </c>
      <c r="D4" s="34">
        <v>15771</v>
      </c>
      <c r="E4" s="34">
        <v>16256</v>
      </c>
      <c r="F4" s="34">
        <v>16162</v>
      </c>
      <c r="G4" s="34">
        <v>16365</v>
      </c>
      <c r="H4" s="34">
        <v>16169</v>
      </c>
      <c r="I4" s="34">
        <v>16214</v>
      </c>
      <c r="J4" s="35">
        <v>16118</v>
      </c>
      <c r="K4" s="35">
        <v>16134</v>
      </c>
      <c r="L4" s="35">
        <v>16178</v>
      </c>
    </row>
    <row r="5" spans="1:12" ht="19.5" customHeight="1" x14ac:dyDescent="0.35">
      <c r="A5" s="25" t="s">
        <v>28</v>
      </c>
      <c r="B5" s="36">
        <v>1.3</v>
      </c>
      <c r="C5" s="36">
        <v>0.9</v>
      </c>
      <c r="D5" s="36">
        <f t="shared" ref="D5:L5" si="0">(D4-C4)/C4*100</f>
        <v>1.6107209587011146</v>
      </c>
      <c r="E5" s="36">
        <f t="shared" si="0"/>
        <v>3.0752647263965507</v>
      </c>
      <c r="F5" s="36">
        <f t="shared" si="0"/>
        <v>-0.57824803149606296</v>
      </c>
      <c r="G5" s="36">
        <f t="shared" si="0"/>
        <v>1.2560326692241059</v>
      </c>
      <c r="H5" s="36">
        <f t="shared" si="0"/>
        <v>-1.1976779712801711</v>
      </c>
      <c r="I5" s="36">
        <f t="shared" si="0"/>
        <v>0.27831034696023255</v>
      </c>
      <c r="J5" s="37">
        <f t="shared" si="0"/>
        <v>-0.59208091772542248</v>
      </c>
      <c r="K5" s="37">
        <f t="shared" si="0"/>
        <v>9.9267899243082269E-2</v>
      </c>
      <c r="L5" s="37">
        <f t="shared" si="0"/>
        <v>0.27271600347093095</v>
      </c>
    </row>
    <row r="6" spans="1:12" ht="19.5" customHeight="1" x14ac:dyDescent="0.35">
      <c r="A6" s="26" t="s">
        <v>29</v>
      </c>
      <c r="B6" s="34">
        <v>10761</v>
      </c>
      <c r="C6" s="34">
        <v>11172</v>
      </c>
      <c r="D6" s="34">
        <v>10427</v>
      </c>
      <c r="E6" s="34">
        <v>9075</v>
      </c>
      <c r="F6" s="34">
        <v>8336</v>
      </c>
      <c r="G6" s="34">
        <v>8416</v>
      </c>
      <c r="H6" s="34">
        <v>7513</v>
      </c>
      <c r="I6" s="34">
        <v>6609</v>
      </c>
      <c r="J6" s="35">
        <v>6400</v>
      </c>
      <c r="K6" s="35">
        <v>6222</v>
      </c>
      <c r="L6" s="35">
        <v>5912</v>
      </c>
    </row>
    <row r="7" spans="1:12" ht="19.5" customHeight="1" x14ac:dyDescent="0.35">
      <c r="A7" s="25" t="s">
        <v>28</v>
      </c>
      <c r="B7" s="27">
        <v>16.899999999999999</v>
      </c>
      <c r="C7" s="27">
        <v>3.8</v>
      </c>
      <c r="D7" s="27">
        <f t="shared" ref="D7:L7" si="1">(D6-C6)/C6*100</f>
        <v>-6.668456856426781</v>
      </c>
      <c r="E7" s="27">
        <f t="shared" si="1"/>
        <v>-12.966337393305841</v>
      </c>
      <c r="F7" s="27">
        <f t="shared" si="1"/>
        <v>-8.1432506887052334</v>
      </c>
      <c r="G7" s="27">
        <f t="shared" si="1"/>
        <v>0.95969289827255266</v>
      </c>
      <c r="H7" s="27">
        <f t="shared" si="1"/>
        <v>-10.729562737642585</v>
      </c>
      <c r="I7" s="27">
        <f t="shared" si="1"/>
        <v>-12.032477039797683</v>
      </c>
      <c r="J7" s="28">
        <f t="shared" si="1"/>
        <v>-3.1623543652594948</v>
      </c>
      <c r="K7" s="28">
        <f t="shared" si="1"/>
        <v>-2.78125</v>
      </c>
      <c r="L7" s="28">
        <f t="shared" si="1"/>
        <v>-4.9823207971713277</v>
      </c>
    </row>
    <row r="8" spans="1:12" ht="19.5" customHeight="1" x14ac:dyDescent="0.35">
      <c r="A8" s="26" t="s">
        <v>30</v>
      </c>
      <c r="B8" s="34">
        <v>692</v>
      </c>
      <c r="C8" s="34">
        <v>722</v>
      </c>
      <c r="D8" s="34">
        <v>703</v>
      </c>
      <c r="E8" s="34">
        <v>698</v>
      </c>
      <c r="F8" s="34">
        <v>645</v>
      </c>
      <c r="G8" s="34">
        <v>538</v>
      </c>
      <c r="H8" s="34">
        <v>508</v>
      </c>
      <c r="I8" s="34">
        <v>499</v>
      </c>
      <c r="J8" s="35">
        <v>468</v>
      </c>
      <c r="K8" s="35">
        <v>465</v>
      </c>
      <c r="L8" s="35">
        <v>470</v>
      </c>
    </row>
    <row r="9" spans="1:12" ht="19.5" customHeight="1" thickBot="1" x14ac:dyDescent="0.4">
      <c r="A9" s="29" t="s">
        <v>28</v>
      </c>
      <c r="B9" s="30">
        <v>14</v>
      </c>
      <c r="C9" s="30">
        <v>4.3</v>
      </c>
      <c r="D9" s="30">
        <f t="shared" ref="D9:L9" si="2">(D8-C8)/C8*100</f>
        <v>-2.6315789473684208</v>
      </c>
      <c r="E9" s="30">
        <f t="shared" si="2"/>
        <v>-0.71123755334281646</v>
      </c>
      <c r="F9" s="30">
        <f t="shared" si="2"/>
        <v>-7.5931232091690548</v>
      </c>
      <c r="G9" s="30">
        <f t="shared" si="2"/>
        <v>-16.589147286821706</v>
      </c>
      <c r="H9" s="30">
        <f t="shared" si="2"/>
        <v>-5.5762081784386615</v>
      </c>
      <c r="I9" s="30">
        <f t="shared" si="2"/>
        <v>-1.7716535433070866</v>
      </c>
      <c r="J9" s="31">
        <f t="shared" si="2"/>
        <v>-6.2124248496993983</v>
      </c>
      <c r="K9" s="31">
        <f t="shared" si="2"/>
        <v>-0.64102564102564097</v>
      </c>
      <c r="L9" s="31">
        <f t="shared" si="2"/>
        <v>1.0752688172043012</v>
      </c>
    </row>
    <row r="10" spans="1:12" ht="13.15" thickTop="1" x14ac:dyDescent="0.35"/>
    <row r="11" spans="1:12" x14ac:dyDescent="0.35">
      <c r="A11" s="496" t="s">
        <v>961</v>
      </c>
    </row>
    <row r="12" spans="1:12" x14ac:dyDescent="0.35">
      <c r="A12" s="496" t="s">
        <v>962</v>
      </c>
    </row>
    <row r="13" spans="1:12" x14ac:dyDescent="0.35">
      <c r="A13" s="497" t="s">
        <v>986</v>
      </c>
    </row>
  </sheetData>
  <conditionalFormatting sqref="A4:H9">
    <cfRule type="expression" dxfId="20" priority="8">
      <formula>MOD(ROW(),2)=0</formula>
    </cfRule>
  </conditionalFormatting>
  <conditionalFormatting sqref="I4:I9">
    <cfRule type="expression" dxfId="19" priority="7">
      <formula>MOD(ROW(),2)=0</formula>
    </cfRule>
  </conditionalFormatting>
  <conditionalFormatting sqref="J4:J9">
    <cfRule type="expression" dxfId="18" priority="6">
      <formula>MOD(ROW(),2)=0</formula>
    </cfRule>
  </conditionalFormatting>
  <conditionalFormatting sqref="A4:J9">
    <cfRule type="expression" dxfId="17" priority="5">
      <formula>MOD(ROW(),2)=0</formula>
    </cfRule>
  </conditionalFormatting>
  <conditionalFormatting sqref="K4:K9">
    <cfRule type="expression" dxfId="16" priority="4">
      <formula>MOD(ROW(),2)=0</formula>
    </cfRule>
  </conditionalFormatting>
  <conditionalFormatting sqref="K4:K9">
    <cfRule type="expression" dxfId="15" priority="3">
      <formula>MOD(ROW(),2)=0</formula>
    </cfRule>
  </conditionalFormatting>
  <conditionalFormatting sqref="L4:L9">
    <cfRule type="expression" dxfId="14" priority="2">
      <formula>MOD(ROW(),2)=0</formula>
    </cfRule>
  </conditionalFormatting>
  <conditionalFormatting sqref="L4:L9">
    <cfRule type="expression" dxfId="13" priority="1">
      <formula>MOD(ROW(),2)=0</formula>
    </cfRule>
  </conditionalFormatting>
  <hyperlinks>
    <hyperlink ref="A2" location="TOC!A1" display="Return to Table of Contents"/>
  </hyperlinks>
  <pageMargins left="0.25" right="0.25" top="0.75" bottom="0.75" header="0.3" footer="0.3"/>
  <pageSetup scale="89" fitToHeight="0" orientation="landscape" r:id="rId1"/>
  <headerFooter>
    <oddHeader>&amp;L&amp;"Arial,Bold"2019-20 &amp;"Arial,Bold Italic"Survey of Allied Dental Education&amp;"Arial,Bold"
Report 1 -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9921875" defaultRowHeight="12.75" x14ac:dyDescent="0.35"/>
  <cols>
    <col min="1" max="1" width="38" style="1" customWidth="1"/>
    <col min="2" max="12" width="10.796875" style="1" customWidth="1"/>
    <col min="13" max="16384" width="9.19921875" style="1"/>
  </cols>
  <sheetData>
    <row r="1" spans="1:12" ht="13.9" x14ac:dyDescent="0.4">
      <c r="A1" s="67" t="s">
        <v>12</v>
      </c>
    </row>
    <row r="2" spans="1:12" ht="16.5" customHeight="1" x14ac:dyDescent="0.35">
      <c r="A2" s="53" t="s">
        <v>13</v>
      </c>
    </row>
    <row r="3" spans="1:12" s="62" customFormat="1" ht="27.75" customHeight="1" thickBot="1" x14ac:dyDescent="0.4">
      <c r="A3" s="22"/>
      <c r="B3" s="23">
        <v>2009</v>
      </c>
      <c r="C3" s="23">
        <v>2010</v>
      </c>
      <c r="D3" s="23">
        <v>2011</v>
      </c>
      <c r="E3" s="23">
        <v>2012</v>
      </c>
      <c r="F3" s="23">
        <v>2013</v>
      </c>
      <c r="G3" s="23">
        <v>2014</v>
      </c>
      <c r="H3" s="23">
        <v>2015</v>
      </c>
      <c r="I3" s="23">
        <v>2016</v>
      </c>
      <c r="J3" s="24">
        <v>2017</v>
      </c>
      <c r="K3" s="24">
        <v>2018</v>
      </c>
      <c r="L3" s="24">
        <v>2019</v>
      </c>
    </row>
    <row r="4" spans="1:12" ht="19.5" customHeight="1" thickTop="1" x14ac:dyDescent="0.35">
      <c r="A4" s="26" t="s">
        <v>27</v>
      </c>
      <c r="B4" s="34">
        <v>6777</v>
      </c>
      <c r="C4" s="34">
        <v>7000</v>
      </c>
      <c r="D4" s="34">
        <v>6929</v>
      </c>
      <c r="E4" s="34">
        <v>7097</v>
      </c>
      <c r="F4" s="34">
        <v>7277</v>
      </c>
      <c r="G4" s="34">
        <v>7298</v>
      </c>
      <c r="H4" s="34">
        <v>7323</v>
      </c>
      <c r="I4" s="34">
        <v>7385</v>
      </c>
      <c r="J4" s="35">
        <v>7294</v>
      </c>
      <c r="K4" s="35">
        <v>7377</v>
      </c>
      <c r="L4" s="35">
        <v>7311</v>
      </c>
    </row>
    <row r="5" spans="1:12" ht="19.5" customHeight="1" x14ac:dyDescent="0.35">
      <c r="A5" s="25" t="s">
        <v>28</v>
      </c>
      <c r="B5" s="36">
        <v>0.8</v>
      </c>
      <c r="C5" s="36">
        <v>3.3</v>
      </c>
      <c r="D5" s="36">
        <f t="shared" ref="D5:L5" si="0">(D4-C4)/C4*100</f>
        <v>-1.0142857142857142</v>
      </c>
      <c r="E5" s="36">
        <f t="shared" si="0"/>
        <v>2.4245922932602104</v>
      </c>
      <c r="F5" s="36">
        <f t="shared" si="0"/>
        <v>2.5362829364520221</v>
      </c>
      <c r="G5" s="36">
        <f t="shared" si="0"/>
        <v>0.28858045898034906</v>
      </c>
      <c r="H5" s="36">
        <f t="shared" si="0"/>
        <v>0.34255960537133462</v>
      </c>
      <c r="I5" s="36">
        <f t="shared" si="0"/>
        <v>0.84664754881879012</v>
      </c>
      <c r="J5" s="37">
        <f t="shared" si="0"/>
        <v>-1.2322274881516588</v>
      </c>
      <c r="K5" s="37">
        <f t="shared" si="0"/>
        <v>1.1379215793803126</v>
      </c>
      <c r="L5" s="37">
        <f t="shared" si="0"/>
        <v>-0.89467263115087425</v>
      </c>
    </row>
    <row r="6" spans="1:12" ht="19.5" customHeight="1" x14ac:dyDescent="0.35">
      <c r="A6" s="26" t="s">
        <v>29</v>
      </c>
      <c r="B6" s="34">
        <v>6501</v>
      </c>
      <c r="C6" s="34">
        <v>7294</v>
      </c>
      <c r="D6" s="34">
        <v>7243</v>
      </c>
      <c r="E6" s="34">
        <v>6333</v>
      </c>
      <c r="F6" s="34">
        <v>5773</v>
      </c>
      <c r="G6" s="34">
        <v>5755</v>
      </c>
      <c r="H6" s="34">
        <v>5467</v>
      </c>
      <c r="I6" s="34">
        <v>5242</v>
      </c>
      <c r="J6" s="35">
        <v>4852</v>
      </c>
      <c r="K6" s="35">
        <v>4688</v>
      </c>
      <c r="L6" s="35">
        <v>4517</v>
      </c>
    </row>
    <row r="7" spans="1:12" ht="19.5" customHeight="1" x14ac:dyDescent="0.35">
      <c r="A7" s="25" t="s">
        <v>28</v>
      </c>
      <c r="B7" s="27">
        <v>6.4</v>
      </c>
      <c r="C7" s="27">
        <v>12.2</v>
      </c>
      <c r="D7" s="27">
        <f t="shared" ref="D7:L7" si="1">(D6-C6)/C6*100</f>
        <v>-0.69920482588428845</v>
      </c>
      <c r="E7" s="27">
        <f t="shared" si="1"/>
        <v>-12.563854756316442</v>
      </c>
      <c r="F7" s="27">
        <f t="shared" si="1"/>
        <v>-8.8425706616137685</v>
      </c>
      <c r="G7" s="27">
        <f t="shared" si="1"/>
        <v>-0.31179629308851553</v>
      </c>
      <c r="H7" s="27">
        <f t="shared" si="1"/>
        <v>-5.004344048653345</v>
      </c>
      <c r="I7" s="27">
        <f t="shared" si="1"/>
        <v>-4.1156027071520027</v>
      </c>
      <c r="J7" s="28">
        <f t="shared" si="1"/>
        <v>-7.4399084318962219</v>
      </c>
      <c r="K7" s="28">
        <f t="shared" si="1"/>
        <v>-3.3800494641384993</v>
      </c>
      <c r="L7" s="28">
        <f t="shared" si="1"/>
        <v>-3.6476109215017067</v>
      </c>
    </row>
    <row r="8" spans="1:12" ht="19.5" customHeight="1" x14ac:dyDescent="0.35">
      <c r="A8" s="26" t="s">
        <v>30</v>
      </c>
      <c r="B8" s="34">
        <v>239</v>
      </c>
      <c r="C8" s="34">
        <v>245</v>
      </c>
      <c r="D8" s="34">
        <v>276</v>
      </c>
      <c r="E8" s="34">
        <v>301</v>
      </c>
      <c r="F8" s="34">
        <v>297</v>
      </c>
      <c r="G8" s="34">
        <v>311</v>
      </c>
      <c r="H8" s="34">
        <v>245</v>
      </c>
      <c r="I8" s="34">
        <v>300</v>
      </c>
      <c r="J8" s="35">
        <v>225</v>
      </c>
      <c r="K8" s="35">
        <v>211</v>
      </c>
      <c r="L8" s="35">
        <v>197</v>
      </c>
    </row>
    <row r="9" spans="1:12" ht="19.5" customHeight="1" thickBot="1" x14ac:dyDescent="0.4">
      <c r="A9" s="29" t="s">
        <v>28</v>
      </c>
      <c r="B9" s="30">
        <v>2.1</v>
      </c>
      <c r="C9" s="30">
        <v>2.5</v>
      </c>
      <c r="D9" s="30">
        <f t="shared" ref="D9:L9" si="2">(D8-C8)/C8*100</f>
        <v>12.653061224489795</v>
      </c>
      <c r="E9" s="30">
        <f t="shared" si="2"/>
        <v>9.0579710144927539</v>
      </c>
      <c r="F9" s="30">
        <f t="shared" si="2"/>
        <v>-1.3289036544850499</v>
      </c>
      <c r="G9" s="30">
        <f t="shared" si="2"/>
        <v>4.7138047138047137</v>
      </c>
      <c r="H9" s="30">
        <f t="shared" si="2"/>
        <v>-21.221864951768488</v>
      </c>
      <c r="I9" s="30">
        <f t="shared" si="2"/>
        <v>22.448979591836736</v>
      </c>
      <c r="J9" s="31">
        <f t="shared" si="2"/>
        <v>-25</v>
      </c>
      <c r="K9" s="31">
        <f t="shared" si="2"/>
        <v>-6.2222222222222223</v>
      </c>
      <c r="L9" s="31">
        <f t="shared" si="2"/>
        <v>-6.6350710900473935</v>
      </c>
    </row>
    <row r="10" spans="1:12" ht="13.15" thickTop="1" x14ac:dyDescent="0.35"/>
    <row r="11" spans="1:12" x14ac:dyDescent="0.35">
      <c r="A11" s="19" t="s">
        <v>31</v>
      </c>
    </row>
    <row r="12" spans="1:12" x14ac:dyDescent="0.35">
      <c r="A12" s="20" t="s">
        <v>32</v>
      </c>
    </row>
    <row r="13" spans="1:12" x14ac:dyDescent="0.35">
      <c r="A13" s="21" t="s">
        <v>986</v>
      </c>
    </row>
  </sheetData>
  <conditionalFormatting sqref="A4:H9">
    <cfRule type="expression" dxfId="12" priority="8">
      <formula>MOD(ROW(),2)=0</formula>
    </cfRule>
  </conditionalFormatting>
  <conditionalFormatting sqref="I4:I9">
    <cfRule type="expression" dxfId="11" priority="7">
      <formula>MOD(ROW(),2)=0</formula>
    </cfRule>
  </conditionalFormatting>
  <conditionalFormatting sqref="J4:J9">
    <cfRule type="expression" dxfId="10" priority="6">
      <formula>MOD(ROW(),2)=0</formula>
    </cfRule>
  </conditionalFormatting>
  <conditionalFormatting sqref="A4:J9">
    <cfRule type="expression" dxfId="9" priority="5">
      <formula>MOD(ROW(),2)=0</formula>
    </cfRule>
  </conditionalFormatting>
  <conditionalFormatting sqref="K4:K9">
    <cfRule type="expression" dxfId="8" priority="4">
      <formula>MOD(ROW(),2)=0</formula>
    </cfRule>
  </conditionalFormatting>
  <conditionalFormatting sqref="K4:K9">
    <cfRule type="expression" dxfId="7" priority="3">
      <formula>MOD(ROW(),2)=0</formula>
    </cfRule>
  </conditionalFormatting>
  <conditionalFormatting sqref="L4:L9">
    <cfRule type="expression" dxfId="6" priority="2">
      <formula>MOD(ROW(),2)=0</formula>
    </cfRule>
  </conditionalFormatting>
  <conditionalFormatting sqref="L4:L9">
    <cfRule type="expression" dxfId="5" priority="1">
      <formula>MOD(ROW(),2)=0</formula>
    </cfRule>
  </conditionalFormatting>
  <hyperlinks>
    <hyperlink ref="A2" location="TOC!A1" display="Return to Table of Contents"/>
  </hyperlinks>
  <pageMargins left="0.25" right="0.25" top="0.75" bottom="0.75" header="0.3" footer="0.3"/>
  <pageSetup scale="85" fitToHeight="0" orientation="landscape" r:id="rId1"/>
  <headerFooter>
    <oddHeader>&amp;L&amp;"Arial,Bold"2019-20 &amp;"Arial,Bold Italic"Survey of Allied Dental Education&amp;"Arial,Bold"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69"/>
  <sheetViews>
    <sheetView workbookViewId="0">
      <pane ySplit="2" topLeftCell="A3" activePane="bottomLeft" state="frozen"/>
      <selection pane="bottomLeft"/>
    </sheetView>
  </sheetViews>
  <sheetFormatPr defaultColWidth="9.19921875" defaultRowHeight="12.75" x14ac:dyDescent="0.35"/>
  <cols>
    <col min="1" max="16384" width="9.19921875" style="1"/>
  </cols>
  <sheetData>
    <row r="1" spans="1:4" ht="13.9" x14ac:dyDescent="0.4">
      <c r="A1" s="48" t="s">
        <v>74</v>
      </c>
    </row>
    <row r="2" spans="1:4" ht="26.25" customHeight="1" x14ac:dyDescent="0.35">
      <c r="A2" s="528" t="s">
        <v>13</v>
      </c>
      <c r="B2" s="528"/>
      <c r="C2" s="528"/>
    </row>
    <row r="5" spans="1:4" x14ac:dyDescent="0.35">
      <c r="C5" s="1" t="s">
        <v>27</v>
      </c>
    </row>
    <row r="6" spans="1:4" x14ac:dyDescent="0.35">
      <c r="B6" s="1" t="s">
        <v>885</v>
      </c>
      <c r="C6" s="69">
        <v>9.1743119266055051E-3</v>
      </c>
      <c r="D6" s="347"/>
    </row>
    <row r="7" spans="1:4" x14ac:dyDescent="0.35">
      <c r="B7" s="1" t="s">
        <v>69</v>
      </c>
      <c r="C7" s="69">
        <v>0.79816513761467889</v>
      </c>
    </row>
    <row r="8" spans="1:4" x14ac:dyDescent="0.35">
      <c r="B8" s="1" t="s">
        <v>66</v>
      </c>
      <c r="C8" s="69">
        <v>3.3639143730886847E-2</v>
      </c>
    </row>
    <row r="9" spans="1:4" x14ac:dyDescent="0.35">
      <c r="B9" s="1" t="s">
        <v>70</v>
      </c>
      <c r="C9" s="69">
        <v>0.15902140672782875</v>
      </c>
    </row>
    <row r="10" spans="1:4" x14ac:dyDescent="0.35">
      <c r="C10" s="69"/>
    </row>
    <row r="33" spans="2:3" x14ac:dyDescent="0.35">
      <c r="B33" s="1" t="s">
        <v>67</v>
      </c>
      <c r="C33" s="69">
        <v>0.63636363636363635</v>
      </c>
    </row>
    <row r="34" spans="2:3" x14ac:dyDescent="0.35">
      <c r="B34" s="1" t="s">
        <v>68</v>
      </c>
      <c r="C34" s="69">
        <v>2.4793388429752067E-2</v>
      </c>
    </row>
    <row r="35" spans="2:3" x14ac:dyDescent="0.35">
      <c r="B35" s="1" t="s">
        <v>71</v>
      </c>
      <c r="C35" s="69">
        <v>0.33884297520661155</v>
      </c>
    </row>
    <row r="55" spans="2:3" x14ac:dyDescent="0.35">
      <c r="B55" s="1" t="s">
        <v>72</v>
      </c>
      <c r="C55" s="69">
        <v>0.42857142857142855</v>
      </c>
    </row>
    <row r="56" spans="2:3" x14ac:dyDescent="0.35">
      <c r="B56" s="1" t="s">
        <v>73</v>
      </c>
      <c r="C56" s="69">
        <v>0.5</v>
      </c>
    </row>
    <row r="57" spans="2:3" x14ac:dyDescent="0.35">
      <c r="B57" s="1" t="s">
        <v>886</v>
      </c>
      <c r="C57" s="69">
        <v>7.1428571428571425E-2</v>
      </c>
    </row>
    <row r="68" spans="1:9" ht="44.25" customHeight="1" x14ac:dyDescent="0.35">
      <c r="A68" s="529" t="s">
        <v>887</v>
      </c>
      <c r="B68" s="529"/>
      <c r="C68" s="529"/>
      <c r="D68" s="529"/>
      <c r="E68" s="529"/>
      <c r="F68" s="529"/>
      <c r="G68" s="529"/>
      <c r="H68" s="529"/>
      <c r="I68" s="529"/>
    </row>
    <row r="69" spans="1:9" ht="21" customHeight="1" x14ac:dyDescent="0.35">
      <c r="A69" s="497" t="s">
        <v>986</v>
      </c>
    </row>
  </sheetData>
  <mergeCells count="2">
    <mergeCell ref="A2:C2"/>
    <mergeCell ref="A68:I68"/>
  </mergeCells>
  <hyperlinks>
    <hyperlink ref="A2:C2" location="TOC!A1" display="Return to Table of Contents"/>
  </hyperlinks>
  <pageMargins left="0.7" right="0.7" top="0.75" bottom="0.75" header="0.3" footer="0.3"/>
  <pageSetup scale="7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43</vt:i4>
      </vt:variant>
    </vt:vector>
  </HeadingPairs>
  <TitlesOfParts>
    <vt:vector size="80" baseType="lpstr">
      <vt:lpstr>TOC</vt:lpstr>
      <vt:lpstr>Notes</vt:lpstr>
      <vt:lpstr>Glossary</vt:lpstr>
      <vt:lpstr>Tab1</vt:lpstr>
      <vt:lpstr>Tab2</vt:lpstr>
      <vt:lpstr>Fig1a-c</vt:lpstr>
      <vt:lpstr>Tab3</vt:lpstr>
      <vt:lpstr>Tab4</vt:lpstr>
      <vt:lpstr>Fig2</vt:lpstr>
      <vt:lpstr>Fig3</vt:lpstr>
      <vt:lpstr>Tab5a</vt:lpstr>
      <vt:lpstr>Tab5b</vt:lpstr>
      <vt:lpstr>Fig4a-b</vt:lpstr>
      <vt:lpstr>Fig5-8</vt:lpstr>
      <vt:lpstr>Tab6</vt:lpstr>
      <vt:lpstr>Tab7</vt:lpstr>
      <vt:lpstr>Tab8</vt:lpstr>
      <vt:lpstr>Tab9</vt:lpstr>
      <vt:lpstr>Tab10</vt:lpstr>
      <vt:lpstr>Fig9-10</vt:lpstr>
      <vt:lpstr>Tab11</vt:lpstr>
      <vt:lpstr>Tab12a-c</vt:lpstr>
      <vt:lpstr>Tab13a-c</vt:lpstr>
      <vt:lpstr>Fig11-12</vt:lpstr>
      <vt:lpstr>Tab14</vt:lpstr>
      <vt:lpstr>Tab15</vt:lpstr>
      <vt:lpstr>Fig13</vt:lpstr>
      <vt:lpstr>Fig14a-b</vt:lpstr>
      <vt:lpstr>Fig15 | Tab16</vt:lpstr>
      <vt:lpstr>Tab17a-b</vt:lpstr>
      <vt:lpstr>Fig16a-c</vt:lpstr>
      <vt:lpstr>Tab18</vt:lpstr>
      <vt:lpstr>Tab19</vt:lpstr>
      <vt:lpstr>Tab20</vt:lpstr>
      <vt:lpstr>Tab21</vt:lpstr>
      <vt:lpstr>Tab22</vt:lpstr>
      <vt:lpstr>Tab23</vt:lpstr>
      <vt:lpstr>'Fig11-12'!Print_Area</vt:lpstr>
      <vt:lpstr>'Fig13'!Print_Area</vt:lpstr>
      <vt:lpstr>'Fig14a-b'!Print_Area</vt:lpstr>
      <vt:lpstr>'Fig15 | Tab16'!Print_Area</vt:lpstr>
      <vt:lpstr>'Fig16a-c'!Print_Area</vt:lpstr>
      <vt:lpstr>'Fig1a-c'!Print_Area</vt:lpstr>
      <vt:lpstr>'Fig3'!Print_Area</vt:lpstr>
      <vt:lpstr>'Fig4a-b'!Print_Area</vt:lpstr>
      <vt:lpstr>'Fig5-8'!Print_Area</vt:lpstr>
      <vt:lpstr>'Fig9-10'!Print_Area</vt:lpstr>
      <vt:lpstr>Glossary!Print_Area</vt:lpstr>
      <vt:lpstr>Notes!Print_Area</vt:lpstr>
      <vt:lpstr>'Tab1'!Print_Area</vt:lpstr>
      <vt:lpstr>'Tab11'!Print_Area</vt:lpstr>
      <vt:lpstr>'Tab12a-c'!Print_Area</vt:lpstr>
      <vt:lpstr>'Tab13a-c'!Print_Area</vt:lpstr>
      <vt:lpstr>'Tab14'!Print_Area</vt:lpstr>
      <vt:lpstr>'Tab15'!Print_Area</vt:lpstr>
      <vt:lpstr>'Tab17a-b'!Print_Area</vt:lpstr>
      <vt:lpstr>'Tab18'!Print_Area</vt:lpstr>
      <vt:lpstr>'Tab2'!Print_Area</vt:lpstr>
      <vt:lpstr>'Tab20'!Print_Area</vt:lpstr>
      <vt:lpstr>'Tab21'!Print_Area</vt:lpstr>
      <vt:lpstr>'Tab22'!Print_Area</vt:lpstr>
      <vt:lpstr>'Tab23'!Print_Area</vt:lpstr>
      <vt:lpstr>'Tab3'!Print_Area</vt:lpstr>
      <vt:lpstr>'Tab4'!Print_Area</vt:lpstr>
      <vt:lpstr>'Tab7'!Print_Area</vt:lpstr>
      <vt:lpstr>TOC!Print_Area</vt:lpstr>
      <vt:lpstr>Glossary!Print_Titles</vt:lpstr>
      <vt:lpstr>'Tab10'!Print_Titles</vt:lpstr>
      <vt:lpstr>'Tab11'!Print_Titles</vt:lpstr>
      <vt:lpstr>'Tab14'!Print_Titles</vt:lpstr>
      <vt:lpstr>'Tab15'!Print_Titles</vt:lpstr>
      <vt:lpstr>'Tab18'!Print_Titles</vt:lpstr>
      <vt:lpstr>'Tab19'!Print_Titles</vt:lpstr>
      <vt:lpstr>'Tab20'!Print_Titles</vt:lpstr>
      <vt:lpstr>'Tab23'!Print_Titles</vt:lpstr>
      <vt:lpstr>Tab5a!Print_Titles</vt:lpstr>
      <vt:lpstr>Tab5b!Print_Titles</vt:lpstr>
      <vt:lpstr>'Tab6'!Print_Titles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Allied Dental Education - Report 1: Dental Hygiene Education Programs</dc:title>
  <dc:creator/>
  <cp:lastModifiedBy/>
  <dcterms:created xsi:type="dcterms:W3CDTF">2021-03-03T20:25:05Z</dcterms:created>
  <dcterms:modified xsi:type="dcterms:W3CDTF">2021-03-15T19:54:24Z</dcterms:modified>
</cp:coreProperties>
</file>