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theme/themeOverride11.xml" ContentType="application/vnd.openxmlformats-officedocument.themeOverride+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2.xml" ContentType="application/vnd.openxmlformats-officedocument.themeOverride+xml"/>
  <Override PartName="/xl/charts/chart18.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9.xml" ContentType="application/vnd.openxmlformats-officedocument.drawingml.chart+xml"/>
  <Override PartName="/xl/drawings/drawing15.xml" ContentType="application/vnd.openxmlformats-officedocument.drawing+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4.xml" ContentType="application/vnd.openxmlformats-officedocument.themeOverride+xml"/>
  <Override PartName="/xl/drawings/drawing16.xml" ContentType="application/vnd.openxmlformats-officedocument.drawingml.chartshapes+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240"/>
  </bookViews>
  <sheets>
    <sheet name="TOC" sheetId="10" r:id="rId1"/>
    <sheet name="Notes" sheetId="9" r:id="rId2"/>
    <sheet name="Glossary" sheetId="1" r:id="rId3"/>
    <sheet name="Tab1" sheetId="37" r:id="rId4"/>
    <sheet name="Tab2" sheetId="38" r:id="rId5"/>
    <sheet name="Fig1a-c" sheetId="39" r:id="rId6"/>
    <sheet name="Tab3" sheetId="40" r:id="rId7"/>
    <sheet name="Tab4" sheetId="41" r:id="rId8"/>
    <sheet name="Fig2" sheetId="42" r:id="rId9"/>
    <sheet name="Fig3" sheetId="11" r:id="rId10"/>
    <sheet name="Fig4a-b" sheetId="12" r:id="rId11"/>
    <sheet name="Fig5-6b" sheetId="13" r:id="rId12"/>
    <sheet name="Tab5" sheetId="15" r:id="rId13"/>
    <sheet name="Tab6" sheetId="16" r:id="rId14"/>
    <sheet name="Tab7" sheetId="17" r:id="rId15"/>
    <sheet name="Tab8" sheetId="18" r:id="rId16"/>
    <sheet name="Fig7-8" sheetId="19" r:id="rId17"/>
    <sheet name="Tab9a-c" sheetId="20" r:id="rId18"/>
    <sheet name="Tab10a-c" sheetId="21" r:id="rId19"/>
    <sheet name="Fig9" sheetId="22" r:id="rId20"/>
    <sheet name="Tab11" sheetId="23" r:id="rId21"/>
    <sheet name="Tab12" sheetId="24" r:id="rId22"/>
    <sheet name="Fig10a-b" sheetId="25" r:id="rId23"/>
    <sheet name="Fig11 | Tab13" sheetId="27" r:id="rId24"/>
    <sheet name="Tab14a-b" sheetId="28" r:id="rId25"/>
    <sheet name="Fig12a-c" sheetId="30" r:id="rId26"/>
    <sheet name="Tab15" sheetId="31" r:id="rId27"/>
    <sheet name="Tab16" sheetId="33" r:id="rId28"/>
    <sheet name="Tab17" sheetId="34" r:id="rId29"/>
  </sheets>
  <definedNames>
    <definedName name="_xlnm._FilterDatabase" localSheetId="20" hidden="1">'Tab11'!$A$3:$L$5</definedName>
    <definedName name="_xlnm._FilterDatabase" localSheetId="21" hidden="1">'Tab12'!$A$4:$K$4</definedName>
    <definedName name="_xlnm._FilterDatabase" localSheetId="26" hidden="1">'Tab15'!$A$3:$E$3</definedName>
    <definedName name="_xlnm._FilterDatabase" localSheetId="27" hidden="1">'Tab16'!$A$3:$K$3</definedName>
    <definedName name="_xlnm._FilterDatabase" localSheetId="12" hidden="1">'Tab5'!$A$4:$H$245</definedName>
    <definedName name="_xlnm._FilterDatabase" localSheetId="14" hidden="1">'Tab7'!$A$4:$L$244</definedName>
    <definedName name="_xlnm.Print_Area" localSheetId="22">'Fig10a-b'!$A$1:$R$60</definedName>
    <definedName name="_xlnm.Print_Area" localSheetId="23">'Fig11 | Tab13'!$A$1:$Q$41</definedName>
    <definedName name="_xlnm.Print_Area" localSheetId="25">'Fig12a-c'!$A$1:$P$85</definedName>
    <definedName name="_xlnm.Print_Area" localSheetId="5">'Fig1a-c'!$A$1:$N$96</definedName>
    <definedName name="_xlnm.Print_Area" localSheetId="8">'Fig2'!$A$1:$I$74</definedName>
    <definedName name="_xlnm.Print_Area" localSheetId="9">'Fig3'!$A$1:$L$27</definedName>
    <definedName name="_xlnm.Print_Area" localSheetId="10">'Fig4a-b'!$A$1:$Q$64</definedName>
    <definedName name="_xlnm.Print_Area" localSheetId="11">'Fig5-6b'!$A:$M</definedName>
    <definedName name="_xlnm.Print_Area" localSheetId="16">'Fig7-8'!$A$1:$N$59</definedName>
    <definedName name="_xlnm.Print_Area" localSheetId="19">'Fig9'!$A$1:$K$30</definedName>
    <definedName name="_xlnm.Print_Area" localSheetId="2">Glossary!$A$1:$B$53</definedName>
    <definedName name="_xlnm.Print_Area" localSheetId="1">Notes!$A$1:$A$9</definedName>
    <definedName name="_xlnm.Print_Area" localSheetId="3">'Tab1'!$A$1:$L$13</definedName>
    <definedName name="_xlnm.Print_Area" localSheetId="18">'Tab10a-c'!$A$1:$J$34</definedName>
    <definedName name="_xlnm.Print_Area" localSheetId="24">'Tab14a-b'!$A$1:$I$27</definedName>
    <definedName name="_xlnm.Print_Area" localSheetId="4">'Tab2'!$A$1:$I$20</definedName>
    <definedName name="_xlnm.Print_Area" localSheetId="6">'Tab3'!$A$1:$L$13</definedName>
    <definedName name="_xlnm.Print_Area" localSheetId="7">'Tab4'!$A$1:$L$13</definedName>
    <definedName name="_xlnm.Print_Area" localSheetId="17">'Tab9a-c'!$A$1:$U$34</definedName>
    <definedName name="_xlnm.Print_Area" localSheetId="0">TOC!$A$1:$A$50</definedName>
    <definedName name="_xlnm.Print_Titles" localSheetId="2">Glossary!$1:$1</definedName>
    <definedName name="_xlnm.Print_Titles" localSheetId="20">'Tab11'!$A:$B,'Tab11'!$1:$5</definedName>
    <definedName name="_xlnm.Print_Titles" localSheetId="21">'Tab12'!$A:$B,'Tab12'!$1:$4</definedName>
    <definedName name="_xlnm.Print_Titles" localSheetId="26">'Tab15'!$1:$3</definedName>
    <definedName name="_xlnm.Print_Titles" localSheetId="27">'Tab16'!$A:$B,'Tab16'!$1:$3</definedName>
    <definedName name="_xlnm.Print_Titles" localSheetId="28">'Tab17'!$A:$B,'Tab17'!$1:$4</definedName>
    <definedName name="_xlnm.Print_Titles" localSheetId="12">'Tab5'!$1:$4</definedName>
    <definedName name="_xlnm.Print_Titles" localSheetId="14">'Tab7'!$A:$C,'Tab7'!$1:$4</definedName>
    <definedName name="_xlnm.Print_Titles" localSheetId="15">'Tab8'!$A:$B,'Tab8'!$1:$3</definedName>
    <definedName name="_xlnm.Print_Titles" localSheetId="0">TOC!$1:$5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20" l="1"/>
  <c r="M29" i="20"/>
  <c r="M22" i="20"/>
  <c r="M19" i="20"/>
  <c r="M15" i="20"/>
  <c r="M14" i="20"/>
  <c r="M10" i="20"/>
  <c r="M9" i="20"/>
  <c r="M6" i="20"/>
  <c r="I14" i="30" l="1"/>
  <c r="H13" i="30" s="1"/>
  <c r="H12" i="30" l="1"/>
  <c r="H11" i="30"/>
  <c r="H10" i="30"/>
  <c r="H9" i="30"/>
  <c r="H8" i="30"/>
  <c r="H7" i="30"/>
  <c r="C6" i="27"/>
  <c r="C7" i="27"/>
  <c r="C9" i="27"/>
  <c r="C8" i="27"/>
  <c r="C10" i="27"/>
  <c r="C12" i="27"/>
  <c r="C11" i="27"/>
  <c r="C13" i="27"/>
  <c r="C5" i="27"/>
  <c r="K41" i="25"/>
  <c r="K42" i="25"/>
  <c r="K43" i="25"/>
  <c r="K40" i="25"/>
  <c r="F39" i="25"/>
  <c r="F40" i="25"/>
  <c r="F41" i="25"/>
  <c r="F38" i="25"/>
  <c r="P43" i="12" l="1"/>
  <c r="P44" i="12"/>
  <c r="D59" i="42"/>
  <c r="C56" i="42" s="1"/>
  <c r="C58" i="42"/>
  <c r="C57" i="42"/>
  <c r="D36" i="42"/>
  <c r="C35" i="42" s="1"/>
  <c r="C34" i="42"/>
  <c r="C33" i="42"/>
  <c r="D10" i="42"/>
  <c r="C8" i="42" s="1"/>
  <c r="C9" i="42"/>
  <c r="L9" i="41"/>
  <c r="K9" i="41"/>
  <c r="J9" i="41"/>
  <c r="I9" i="41"/>
  <c r="H9" i="41"/>
  <c r="G9" i="41"/>
  <c r="F9" i="41"/>
  <c r="E9" i="41"/>
  <c r="D9" i="41"/>
  <c r="C9" i="41"/>
  <c r="L7" i="41"/>
  <c r="K7" i="41"/>
  <c r="J7" i="41"/>
  <c r="I7" i="41"/>
  <c r="H7" i="41"/>
  <c r="G7" i="41"/>
  <c r="F7" i="41"/>
  <c r="E7" i="41"/>
  <c r="D7" i="41"/>
  <c r="C7" i="41"/>
  <c r="L5" i="41"/>
  <c r="K5" i="41"/>
  <c r="J5" i="41"/>
  <c r="I5" i="41"/>
  <c r="H5" i="41"/>
  <c r="G5" i="41"/>
  <c r="F5" i="41"/>
  <c r="E5" i="41"/>
  <c r="D5" i="41"/>
  <c r="C5" i="41"/>
  <c r="L9" i="40"/>
  <c r="K9" i="40"/>
  <c r="J9" i="40"/>
  <c r="I9" i="40"/>
  <c r="H9" i="40"/>
  <c r="G9" i="40"/>
  <c r="F9" i="40"/>
  <c r="E9" i="40"/>
  <c r="D9" i="40"/>
  <c r="C9" i="40"/>
  <c r="L7" i="40"/>
  <c r="K7" i="40"/>
  <c r="J7" i="40"/>
  <c r="I7" i="40"/>
  <c r="H7" i="40"/>
  <c r="G7" i="40"/>
  <c r="F7" i="40"/>
  <c r="E7" i="40"/>
  <c r="D7" i="40"/>
  <c r="C7" i="40"/>
  <c r="L5" i="40"/>
  <c r="K5" i="40"/>
  <c r="J5" i="40"/>
  <c r="I5" i="40"/>
  <c r="H5" i="40"/>
  <c r="G5" i="40"/>
  <c r="F5" i="40"/>
  <c r="E5" i="40"/>
  <c r="D5" i="40"/>
  <c r="C5" i="40"/>
  <c r="J16" i="38"/>
  <c r="J15" i="38"/>
  <c r="J14" i="38"/>
  <c r="J12" i="38"/>
  <c r="J11" i="38"/>
  <c r="J10" i="38"/>
  <c r="J8" i="38"/>
  <c r="J7" i="38"/>
  <c r="J6" i="38"/>
  <c r="L9" i="37"/>
  <c r="K9" i="37"/>
  <c r="J9" i="37"/>
  <c r="I9" i="37"/>
  <c r="H9" i="37"/>
  <c r="G9" i="37"/>
  <c r="F9" i="37"/>
  <c r="E9" i="37"/>
  <c r="D9" i="37"/>
  <c r="C9" i="37"/>
  <c r="L7" i="37"/>
  <c r="K7" i="37"/>
  <c r="J7" i="37"/>
  <c r="I7" i="37"/>
  <c r="H7" i="37"/>
  <c r="G7" i="37"/>
  <c r="F7" i="37"/>
  <c r="E7" i="37"/>
  <c r="D7" i="37"/>
  <c r="C7" i="37"/>
  <c r="L5" i="37"/>
  <c r="K5" i="37"/>
  <c r="J5" i="37"/>
  <c r="I5" i="37"/>
  <c r="H5" i="37"/>
  <c r="G5" i="37"/>
  <c r="F5" i="37"/>
  <c r="E5" i="37"/>
  <c r="D5" i="37"/>
  <c r="C5" i="37"/>
  <c r="C55" i="42" l="1"/>
  <c r="C6" i="42"/>
  <c r="C7" i="42"/>
  <c r="R30" i="20" l="1"/>
  <c r="R28" i="20"/>
  <c r="R27" i="20"/>
  <c r="R26" i="20"/>
  <c r="R25" i="20"/>
  <c r="R24" i="20"/>
  <c r="R23" i="20"/>
  <c r="R22" i="20"/>
  <c r="H87" i="25" l="1"/>
  <c r="T245" i="34" l="1"/>
  <c r="S245" i="34"/>
  <c r="R245" i="34"/>
  <c r="Q245" i="34"/>
  <c r="P245" i="34"/>
  <c r="O245" i="34"/>
  <c r="N245" i="34"/>
  <c r="M245" i="34"/>
  <c r="L245" i="34"/>
  <c r="K245" i="34"/>
  <c r="J245" i="34"/>
  <c r="I245" i="34"/>
  <c r="H245" i="34"/>
  <c r="G245" i="34"/>
  <c r="F245" i="34"/>
  <c r="E245" i="34"/>
  <c r="D245" i="34"/>
  <c r="C245" i="34"/>
  <c r="K244" i="33"/>
  <c r="J244" i="33"/>
  <c r="I244" i="33"/>
  <c r="H244" i="33"/>
  <c r="G244" i="33"/>
  <c r="F244" i="33"/>
  <c r="E244" i="33"/>
  <c r="D244" i="33"/>
  <c r="C244" i="33"/>
  <c r="E244" i="31"/>
  <c r="D244" i="31"/>
  <c r="C244" i="31"/>
  <c r="G67" i="30"/>
  <c r="F65" i="30" s="1"/>
  <c r="C41" i="30"/>
  <c r="C39" i="30" s="1"/>
  <c r="C13" i="30"/>
  <c r="D14" i="30"/>
  <c r="C12" i="30"/>
  <c r="F24" i="28"/>
  <c r="D24" i="28"/>
  <c r="B24" i="28"/>
  <c r="H23" i="28"/>
  <c r="H22" i="28"/>
  <c r="H21" i="28"/>
  <c r="H20" i="28"/>
  <c r="H19" i="28"/>
  <c r="H18" i="28"/>
  <c r="H17" i="28"/>
  <c r="H16" i="28"/>
  <c r="H15" i="28"/>
  <c r="F12" i="28"/>
  <c r="G23" i="28" s="1"/>
  <c r="D12" i="28"/>
  <c r="E20" i="28" s="1"/>
  <c r="B12" i="28"/>
  <c r="C22" i="28" s="1"/>
  <c r="H11" i="28"/>
  <c r="H10" i="28"/>
  <c r="H9" i="28"/>
  <c r="H8" i="28"/>
  <c r="H7" i="28"/>
  <c r="H6" i="28"/>
  <c r="H24" i="28" l="1"/>
  <c r="G9" i="28"/>
  <c r="C8" i="28"/>
  <c r="C7" i="28"/>
  <c r="C11" i="28"/>
  <c r="C18" i="28"/>
  <c r="F66" i="30"/>
  <c r="F63" i="30"/>
  <c r="F64" i="30"/>
  <c r="C36" i="30"/>
  <c r="C40" i="30"/>
  <c r="C8" i="30"/>
  <c r="C10" i="30"/>
  <c r="C37" i="30"/>
  <c r="C38" i="30"/>
  <c r="D41" i="30"/>
  <c r="C7" i="30"/>
  <c r="C9" i="30"/>
  <c r="C11" i="30"/>
  <c r="C35" i="30"/>
  <c r="F62" i="30"/>
  <c r="G6" i="28"/>
  <c r="G10" i="28"/>
  <c r="G16" i="28"/>
  <c r="C24" i="28"/>
  <c r="G20" i="28"/>
  <c r="G24" i="28"/>
  <c r="E6" i="28"/>
  <c r="E11" i="28"/>
  <c r="E22" i="28"/>
  <c r="E21" i="28"/>
  <c r="E8" i="28"/>
  <c r="E7" i="28"/>
  <c r="E10" i="28"/>
  <c r="E12" i="28"/>
  <c r="E18" i="28"/>
  <c r="E24" i="28"/>
  <c r="E9" i="28"/>
  <c r="E17" i="28"/>
  <c r="G17" i="28"/>
  <c r="C19" i="28"/>
  <c r="C23" i="28"/>
  <c r="G7" i="28"/>
  <c r="C9" i="28"/>
  <c r="G11" i="28"/>
  <c r="C12" i="28"/>
  <c r="G12" i="28"/>
  <c r="E15" i="28"/>
  <c r="C16" i="28"/>
  <c r="G18" i="28"/>
  <c r="E19" i="28"/>
  <c r="C20" i="28"/>
  <c r="G22" i="28"/>
  <c r="E23" i="28"/>
  <c r="C15" i="28"/>
  <c r="G21" i="28"/>
  <c r="C6" i="28"/>
  <c r="G8" i="28"/>
  <c r="C10" i="28"/>
  <c r="H12" i="28"/>
  <c r="I8" i="28" s="1"/>
  <c r="G15" i="28"/>
  <c r="E16" i="28"/>
  <c r="C17" i="28"/>
  <c r="G19" i="28"/>
  <c r="C21" i="28"/>
  <c r="C44" i="30" l="1"/>
  <c r="I24" i="28"/>
  <c r="I20" i="28"/>
  <c r="I23" i="28"/>
  <c r="I16" i="28"/>
  <c r="I19" i="28"/>
  <c r="I21" i="28"/>
  <c r="I17" i="28"/>
  <c r="I10" i="28"/>
  <c r="I6" i="28"/>
  <c r="I22" i="28"/>
  <c r="I11" i="28"/>
  <c r="I18" i="28"/>
  <c r="I12" i="28"/>
  <c r="I7" i="28"/>
  <c r="I15" i="28"/>
  <c r="I9" i="28"/>
  <c r="D11" i="25" l="1"/>
  <c r="D114" i="25"/>
  <c r="D113" i="25"/>
  <c r="D112" i="25"/>
  <c r="D111" i="25"/>
  <c r="D110" i="25"/>
  <c r="D109" i="25"/>
  <c r="D108" i="25"/>
  <c r="D107" i="25"/>
  <c r="E19" i="25"/>
  <c r="E18" i="25"/>
  <c r="E11" i="25"/>
  <c r="K245" i="24" l="1"/>
  <c r="J245" i="24"/>
  <c r="I245" i="24"/>
  <c r="H245" i="24"/>
  <c r="G245" i="24"/>
  <c r="F245" i="24"/>
  <c r="E245" i="24"/>
  <c r="D245" i="24"/>
  <c r="C245" i="24"/>
  <c r="L246" i="23" l="1"/>
  <c r="L247" i="23" s="1"/>
  <c r="K246" i="23"/>
  <c r="K247" i="23" s="1"/>
  <c r="J246" i="23"/>
  <c r="I246" i="23"/>
  <c r="H246" i="23"/>
  <c r="H247" i="23" s="1"/>
  <c r="G246" i="23"/>
  <c r="F246" i="23"/>
  <c r="E246" i="23"/>
  <c r="D246" i="23"/>
  <c r="D247" i="23" s="1"/>
  <c r="C246" i="23"/>
  <c r="C247" i="23" s="1"/>
  <c r="F247" i="23" l="1"/>
  <c r="E247" i="23"/>
  <c r="G247" i="23"/>
  <c r="I247" i="23"/>
  <c r="J247" i="23"/>
  <c r="D13" i="22"/>
  <c r="F31" i="21"/>
  <c r="D31" i="21"/>
  <c r="B31" i="21"/>
  <c r="H30" i="21"/>
  <c r="H29" i="21"/>
  <c r="H28" i="21"/>
  <c r="H27" i="21"/>
  <c r="H26" i="21"/>
  <c r="H25" i="21"/>
  <c r="H24" i="21"/>
  <c r="H23" i="21"/>
  <c r="H22" i="21"/>
  <c r="F19" i="21"/>
  <c r="D19" i="21"/>
  <c r="B19" i="21"/>
  <c r="H18" i="21"/>
  <c r="H17" i="21"/>
  <c r="H16" i="21"/>
  <c r="H15" i="21"/>
  <c r="H14" i="21"/>
  <c r="H13" i="21"/>
  <c r="F10" i="21"/>
  <c r="G28" i="21" s="1"/>
  <c r="D10" i="21"/>
  <c r="E29" i="21" s="1"/>
  <c r="B10" i="21"/>
  <c r="C30" i="21" s="1"/>
  <c r="H9" i="21"/>
  <c r="H8" i="21"/>
  <c r="H7" i="21"/>
  <c r="H6" i="21"/>
  <c r="N6" i="20"/>
  <c r="P6" i="20"/>
  <c r="R6" i="20"/>
  <c r="N7" i="20"/>
  <c r="P7" i="20"/>
  <c r="R7" i="20"/>
  <c r="N8" i="20"/>
  <c r="P8" i="20"/>
  <c r="R8" i="20"/>
  <c r="N9" i="20"/>
  <c r="P9" i="20"/>
  <c r="R9" i="20"/>
  <c r="B10" i="20"/>
  <c r="C14" i="20" s="1"/>
  <c r="D10" i="20"/>
  <c r="E27" i="20" s="1"/>
  <c r="F10" i="20"/>
  <c r="G8" i="20" s="1"/>
  <c r="H10" i="20"/>
  <c r="I10" i="20" s="1"/>
  <c r="J10" i="20"/>
  <c r="K13" i="20" s="1"/>
  <c r="L10" i="20"/>
  <c r="N13" i="20"/>
  <c r="P13" i="20"/>
  <c r="R13" i="20"/>
  <c r="N14" i="20"/>
  <c r="P14" i="20"/>
  <c r="R14" i="20"/>
  <c r="N15" i="20"/>
  <c r="P15" i="20"/>
  <c r="R15" i="20"/>
  <c r="N16" i="20"/>
  <c r="P16" i="20"/>
  <c r="R16" i="20"/>
  <c r="N17" i="20"/>
  <c r="P17" i="20"/>
  <c r="R17" i="20"/>
  <c r="N18" i="20"/>
  <c r="P18" i="20"/>
  <c r="R18" i="20"/>
  <c r="B19" i="20"/>
  <c r="D19" i="20"/>
  <c r="F19" i="20"/>
  <c r="H19" i="20"/>
  <c r="J19" i="20"/>
  <c r="L19" i="20"/>
  <c r="N22" i="20"/>
  <c r="P22" i="20"/>
  <c r="N23" i="20"/>
  <c r="P23" i="20"/>
  <c r="N24" i="20"/>
  <c r="P24" i="20"/>
  <c r="N25" i="20"/>
  <c r="P25" i="20"/>
  <c r="N26" i="20"/>
  <c r="P26" i="20"/>
  <c r="N27" i="20"/>
  <c r="P27" i="20"/>
  <c r="N28" i="20"/>
  <c r="P28" i="20"/>
  <c r="N29" i="20"/>
  <c r="P29" i="20"/>
  <c r="R29" i="20"/>
  <c r="N30" i="20"/>
  <c r="P30" i="20"/>
  <c r="B31" i="20"/>
  <c r="D31" i="20"/>
  <c r="F31" i="20"/>
  <c r="H31" i="20"/>
  <c r="J31" i="20"/>
  <c r="L31" i="20"/>
  <c r="E10" i="21" l="1"/>
  <c r="C7" i="21"/>
  <c r="C9" i="21"/>
  <c r="K31" i="20"/>
  <c r="K26" i="20"/>
  <c r="G8" i="21"/>
  <c r="G19" i="21"/>
  <c r="G14" i="21"/>
  <c r="G6" i="21"/>
  <c r="G7" i="21"/>
  <c r="C10" i="21"/>
  <c r="C16" i="21"/>
  <c r="C23" i="21"/>
  <c r="C31" i="21"/>
  <c r="C8" i="21"/>
  <c r="C6" i="21"/>
  <c r="G31" i="20"/>
  <c r="G18" i="20"/>
  <c r="G16" i="20"/>
  <c r="G26" i="20"/>
  <c r="G19" i="20"/>
  <c r="G24" i="20"/>
  <c r="G13" i="20"/>
  <c r="G23" i="20"/>
  <c r="G30" i="20"/>
  <c r="G17" i="20"/>
  <c r="G15" i="20"/>
  <c r="G25" i="20"/>
  <c r="G29" i="20"/>
  <c r="G28" i="20"/>
  <c r="G27" i="20"/>
  <c r="G22" i="20"/>
  <c r="E23" i="20"/>
  <c r="E25" i="20"/>
  <c r="E31" i="20"/>
  <c r="C28" i="20"/>
  <c r="C25" i="20"/>
  <c r="H19" i="21"/>
  <c r="C19" i="21"/>
  <c r="G25" i="21"/>
  <c r="G10" i="21"/>
  <c r="G18" i="21"/>
  <c r="G29" i="21"/>
  <c r="G9" i="21"/>
  <c r="G31" i="21"/>
  <c r="E6" i="21"/>
  <c r="E7" i="21"/>
  <c r="E8" i="21"/>
  <c r="E9" i="21"/>
  <c r="E26" i="21"/>
  <c r="E31" i="21"/>
  <c r="E13" i="21"/>
  <c r="E15" i="21"/>
  <c r="E22" i="21"/>
  <c r="C14" i="21"/>
  <c r="C27" i="21"/>
  <c r="E30" i="21"/>
  <c r="C13" i="21"/>
  <c r="G15" i="21"/>
  <c r="E16" i="21"/>
  <c r="C17" i="21"/>
  <c r="G22" i="21"/>
  <c r="E23" i="21"/>
  <c r="C24" i="21"/>
  <c r="G26" i="21"/>
  <c r="E27" i="21"/>
  <c r="C28" i="21"/>
  <c r="G30" i="21"/>
  <c r="G16" i="21"/>
  <c r="E17" i="21"/>
  <c r="C18" i="21"/>
  <c r="E19" i="21"/>
  <c r="G23" i="21"/>
  <c r="E24" i="21"/>
  <c r="C25" i="21"/>
  <c r="G27" i="21"/>
  <c r="E28" i="21"/>
  <c r="C29" i="21"/>
  <c r="H31" i="21"/>
  <c r="H10" i="21"/>
  <c r="I6" i="21" s="1"/>
  <c r="G13" i="21"/>
  <c r="E14" i="21"/>
  <c r="C15" i="21"/>
  <c r="G17" i="21"/>
  <c r="E18" i="21"/>
  <c r="C22" i="21"/>
  <c r="G24" i="21"/>
  <c r="E25" i="21"/>
  <c r="C26" i="21"/>
  <c r="T30" i="20"/>
  <c r="I24" i="20"/>
  <c r="N10" i="20"/>
  <c r="O10" i="20" s="1"/>
  <c r="N31" i="20"/>
  <c r="E18" i="20"/>
  <c r="P10" i="20"/>
  <c r="Q10" i="20" s="1"/>
  <c r="C9" i="20"/>
  <c r="E7" i="20"/>
  <c r="R10" i="20"/>
  <c r="S10" i="20" s="1"/>
  <c r="E29" i="20"/>
  <c r="T27" i="20"/>
  <c r="E14" i="20"/>
  <c r="I8" i="20"/>
  <c r="C31" i="20"/>
  <c r="T29" i="20"/>
  <c r="C26" i="20"/>
  <c r="C23" i="20"/>
  <c r="I22" i="20"/>
  <c r="P19" i="20"/>
  <c r="C18" i="20"/>
  <c r="I17" i="20"/>
  <c r="I15" i="20"/>
  <c r="C13" i="20"/>
  <c r="P31" i="20"/>
  <c r="I31" i="20"/>
  <c r="I30" i="20"/>
  <c r="C29" i="20"/>
  <c r="I28" i="20"/>
  <c r="C27" i="20"/>
  <c r="C24" i="20"/>
  <c r="E10" i="20"/>
  <c r="I26" i="20"/>
  <c r="C22" i="20"/>
  <c r="I19" i="20"/>
  <c r="C17" i="20"/>
  <c r="I13" i="20"/>
  <c r="T16" i="20"/>
  <c r="T14" i="20"/>
  <c r="T17" i="20"/>
  <c r="T18" i="20"/>
  <c r="K23" i="20"/>
  <c r="T22" i="20"/>
  <c r="R19" i="20"/>
  <c r="T23" i="20"/>
  <c r="K18" i="20"/>
  <c r="E9" i="20"/>
  <c r="G14" i="20"/>
  <c r="E19" i="20"/>
  <c r="T6" i="20"/>
  <c r="C30" i="20"/>
  <c r="C19" i="20"/>
  <c r="C16" i="20"/>
  <c r="O15" i="20"/>
  <c r="C15" i="20"/>
  <c r="T9" i="20"/>
  <c r="K6" i="20"/>
  <c r="K10" i="20"/>
  <c r="K7" i="20"/>
  <c r="T25" i="20"/>
  <c r="K24" i="20"/>
  <c r="K16" i="20"/>
  <c r="T15" i="20"/>
  <c r="E6" i="20"/>
  <c r="E8" i="20"/>
  <c r="E13" i="20"/>
  <c r="E15" i="20"/>
  <c r="E17" i="20"/>
  <c r="E22" i="20"/>
  <c r="E24" i="20"/>
  <c r="E26" i="20"/>
  <c r="E28" i="20"/>
  <c r="E30" i="20"/>
  <c r="T7" i="20"/>
  <c r="O7" i="20"/>
  <c r="K8" i="20"/>
  <c r="K29" i="20"/>
  <c r="K30" i="20"/>
  <c r="K27" i="20"/>
  <c r="T26" i="20"/>
  <c r="K22" i="20"/>
  <c r="K19" i="20"/>
  <c r="K17" i="20"/>
  <c r="K14" i="20"/>
  <c r="T13" i="20"/>
  <c r="I7" i="20"/>
  <c r="I9" i="20"/>
  <c r="I14" i="20"/>
  <c r="I16" i="20"/>
  <c r="I18" i="20"/>
  <c r="I23" i="20"/>
  <c r="I25" i="20"/>
  <c r="I27" i="20"/>
  <c r="I29" i="20"/>
  <c r="C6" i="20"/>
  <c r="C10" i="20"/>
  <c r="C7" i="20"/>
  <c r="K9" i="20"/>
  <c r="T8" i="20"/>
  <c r="T28" i="20"/>
  <c r="R31" i="20"/>
  <c r="K28" i="20"/>
  <c r="K25" i="20"/>
  <c r="T24" i="20"/>
  <c r="N19" i="20"/>
  <c r="E16" i="20"/>
  <c r="K15" i="20"/>
  <c r="G10" i="20"/>
  <c r="G6" i="20"/>
  <c r="G9" i="20"/>
  <c r="C8" i="20"/>
  <c r="G7" i="20"/>
  <c r="I6" i="20"/>
  <c r="S6" i="20" l="1"/>
  <c r="S7" i="20"/>
  <c r="S14" i="20"/>
  <c r="S23" i="20"/>
  <c r="S17" i="20"/>
  <c r="S16" i="20"/>
  <c r="S8" i="20"/>
  <c r="S15" i="20"/>
  <c r="O26" i="20"/>
  <c r="O27" i="20"/>
  <c r="S27" i="20"/>
  <c r="S24" i="20"/>
  <c r="S31" i="20"/>
  <c r="S9" i="20"/>
  <c r="S19" i="20"/>
  <c r="Q24" i="20"/>
  <c r="Q15" i="20"/>
  <c r="Q17" i="20"/>
  <c r="Q22" i="20"/>
  <c r="Q14" i="20"/>
  <c r="I24" i="21"/>
  <c r="I27" i="21"/>
  <c r="I29" i="21"/>
  <c r="I25" i="21"/>
  <c r="I18" i="21"/>
  <c r="I14" i="21"/>
  <c r="I7" i="21"/>
  <c r="I23" i="21"/>
  <c r="I16" i="21"/>
  <c r="I10" i="21"/>
  <c r="I9" i="21"/>
  <c r="I22" i="21"/>
  <c r="I17" i="21"/>
  <c r="I28" i="21"/>
  <c r="I31" i="21"/>
  <c r="I15" i="21"/>
  <c r="I13" i="21"/>
  <c r="I19" i="21"/>
  <c r="I26" i="21"/>
  <c r="I8" i="21"/>
  <c r="I30" i="21"/>
  <c r="Q9" i="20"/>
  <c r="Q16" i="20"/>
  <c r="Q26" i="20"/>
  <c r="Q7" i="20"/>
  <c r="Q18" i="20"/>
  <c r="Q29" i="20"/>
  <c r="Q13" i="20"/>
  <c r="Q19" i="20"/>
  <c r="Q25" i="20"/>
  <c r="Q23" i="20"/>
  <c r="Q30" i="20"/>
  <c r="Q27" i="20"/>
  <c r="Q6" i="20"/>
  <c r="Q8" i="20"/>
  <c r="Q31" i="20"/>
  <c r="T10" i="20"/>
  <c r="U10" i="20" s="1"/>
  <c r="O28" i="20"/>
  <c r="O24" i="20"/>
  <c r="O14" i="20"/>
  <c r="O18" i="20"/>
  <c r="O9" i="20"/>
  <c r="O29" i="20"/>
  <c r="O23" i="20"/>
  <c r="O25" i="20"/>
  <c r="O30" i="20"/>
  <c r="O17" i="20"/>
  <c r="O16" i="20"/>
  <c r="O8" i="20"/>
  <c r="O13" i="20"/>
  <c r="O6" i="20"/>
  <c r="O22" i="20"/>
  <c r="O31" i="20"/>
  <c r="S29" i="20"/>
  <c r="S25" i="20"/>
  <c r="S30" i="20"/>
  <c r="S22" i="20"/>
  <c r="S18" i="20"/>
  <c r="S26" i="20"/>
  <c r="S13" i="20"/>
  <c r="Q28" i="20"/>
  <c r="S28" i="20"/>
  <c r="T31" i="20"/>
  <c r="O19" i="20"/>
  <c r="T19" i="20"/>
  <c r="U18" i="20" l="1"/>
  <c r="U28" i="20"/>
  <c r="U13" i="20"/>
  <c r="U27" i="20"/>
  <c r="U22" i="20"/>
  <c r="U14" i="20"/>
  <c r="U8" i="20"/>
  <c r="U23" i="20"/>
  <c r="U7" i="20"/>
  <c r="U19" i="20"/>
  <c r="U15" i="20"/>
  <c r="U30" i="20"/>
  <c r="U29" i="20"/>
  <c r="U16" i="20"/>
  <c r="U17" i="20"/>
  <c r="U9" i="20"/>
  <c r="U25" i="20"/>
  <c r="U6" i="20"/>
  <c r="U24" i="20"/>
  <c r="U26" i="20"/>
  <c r="U31" i="20"/>
  <c r="I25" i="16" l="1"/>
  <c r="H25" i="16"/>
  <c r="G25" i="16"/>
  <c r="F25" i="16"/>
  <c r="E25" i="16"/>
  <c r="D25" i="16"/>
  <c r="C25" i="16"/>
  <c r="D245" i="15" l="1"/>
  <c r="E245" i="15"/>
  <c r="F245" i="15"/>
  <c r="G245" i="15"/>
  <c r="H245" i="15"/>
  <c r="C245" i="15"/>
  <c r="O44" i="12"/>
  <c r="O43" i="12"/>
</calcChain>
</file>

<file path=xl/sharedStrings.xml><?xml version="1.0" encoding="utf-8"?>
<sst xmlns="http://schemas.openxmlformats.org/spreadsheetml/2006/main" count="13581" uniqueCount="743">
  <si>
    <t>Glossary of Terms</t>
  </si>
  <si>
    <t>Return to Table of Contents</t>
  </si>
  <si>
    <t>ACT</t>
  </si>
  <si>
    <t>American College Test</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</si>
  <si>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</si>
  <si>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</si>
  <si>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</si>
  <si>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</si>
  <si>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</si>
  <si>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</si>
  <si>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</si>
  <si>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</si>
  <si>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</si>
  <si>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</si>
  <si>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</si>
  <si>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</si>
  <si>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A program supported by the federal government (i.e., military).</t>
  </si>
  <si>
    <t>GPA</t>
  </si>
  <si>
    <t>Grade Point Average</t>
  </si>
  <si>
    <t>The highest value.</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</si>
  <si>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</si>
  <si>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</si>
  <si>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The lowest value.</t>
  </si>
  <si>
    <t>The number of respondents</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</si>
  <si>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</si>
  <si>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</si>
  <si>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</si>
  <si>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</si>
  <si>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An educational institution whose programs and activities are operated by publicly elected or appointed school officials and which is supported primarily by public funds.</t>
  </si>
  <si>
    <t>SAT</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</si>
  <si>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</si>
  <si>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</si>
  <si>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2009-10</t>
  </si>
  <si>
    <t>2010-11</t>
  </si>
  <si>
    <t>2011-12</t>
  </si>
  <si>
    <t>2012-13</t>
  </si>
  <si>
    <t>2013-14</t>
  </si>
  <si>
    <t>2014-15</t>
  </si>
  <si>
    <t>2015-16</t>
  </si>
  <si>
    <t>2016-17</t>
  </si>
  <si>
    <t>2017-18</t>
  </si>
  <si>
    <t>2018-19</t>
  </si>
  <si>
    <t>2019-20</t>
  </si>
  <si>
    <t>Dental Hygiene</t>
  </si>
  <si>
    <t>Percent Change</t>
  </si>
  <si>
    <t>Dental Assisting</t>
  </si>
  <si>
    <t>Dental Laboratory Technology</t>
  </si>
  <si>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</si>
  <si>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</si>
  <si>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</si>
  <si>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</si>
  <si>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</si>
  <si>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</si>
  <si>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</si>
  <si>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</si>
  <si>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</si>
  <si>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</si>
  <si>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</si>
  <si>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</si>
  <si>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t>Figure 1a: First-Year Student Capacity Versus Enrollment, by Number of Dental Hygiene Programs, 2002-03 to 2012-13</t>
  </si>
  <si>
    <t>Academic Year</t>
  </si>
  <si>
    <t>First-year capacity</t>
  </si>
  <si>
    <t>First-year enrollment</t>
  </si>
  <si>
    <t>Number of Programs</t>
  </si>
  <si>
    <t>2004-05</t>
  </si>
  <si>
    <t>2005-06</t>
  </si>
  <si>
    <t>2006-07</t>
  </si>
  <si>
    <t>2007-08</t>
  </si>
  <si>
    <t>2008-09</t>
  </si>
  <si>
    <t>©2013 American Dental Association</t>
  </si>
  <si>
    <t>Year</t>
  </si>
  <si>
    <t>Diploma</t>
  </si>
  <si>
    <t>Certificate</t>
  </si>
  <si>
    <t>Total</t>
  </si>
  <si>
    <t>N</t>
  </si>
  <si>
    <t>%</t>
  </si>
  <si>
    <t>Report 2 - Dental Assisting Education Programs</t>
  </si>
  <si>
    <t>Table of Contents</t>
  </si>
  <si>
    <t>Notes to the Reader</t>
  </si>
  <si>
    <t>Dental Assisting Education Programs</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</si>
  <si>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</si>
  <si>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</si>
  <si>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</si>
  <si>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Public</t>
  </si>
  <si>
    <t>Private non-profit</t>
  </si>
  <si>
    <t>Private for-profit</t>
  </si>
  <si>
    <t>Federal</t>
  </si>
  <si>
    <t>The FREQ Procedure</t>
  </si>
  <si>
    <t>TYPETAG</t>
  </si>
  <si>
    <t>Frequency</t>
  </si>
  <si>
    <t>Percent</t>
  </si>
  <si>
    <t>Cumulative</t>
  </si>
  <si>
    <t>Applications</t>
  </si>
  <si>
    <t>Students Accepted</t>
  </si>
  <si>
    <t>Number of programs</t>
  </si>
  <si>
    <t>Variable</t>
  </si>
  <si>
    <t>Sum</t>
  </si>
  <si>
    <t>NAPP</t>
  </si>
  <si>
    <t>ADOFF</t>
  </si>
  <si>
    <t>Accepted per program</t>
  </si>
  <si>
    <t>Applications per program</t>
  </si>
  <si>
    <t>GED/High school diploma</t>
  </si>
  <si>
    <t>Less than 1 year of college</t>
  </si>
  <si>
    <t>1 year of college</t>
  </si>
  <si>
    <t>MINUM</t>
  </si>
  <si>
    <t>GED/HS dipoma</t>
  </si>
  <si>
    <t>Less than 1 yr college</t>
  </si>
  <si>
    <t>Yes</t>
  </si>
  <si>
    <t>No</t>
  </si>
  <si>
    <t>AP</t>
  </si>
  <si>
    <t>Transfer of credit</t>
  </si>
  <si>
    <t>Equivalency examinations</t>
  </si>
  <si>
    <t>Challenge examinations</t>
  </si>
  <si>
    <t>Completion of non-accredited dental assisting program at institution</t>
  </si>
  <si>
    <t>State</t>
  </si>
  <si>
    <t>Institution</t>
  </si>
  <si>
    <t>Chemeketa Community College</t>
  </si>
  <si>
    <t>AL</t>
  </si>
  <si>
    <t>Calhoun Community College</t>
  </si>
  <si>
    <t>Coastal Alabama Community College</t>
  </si>
  <si>
    <t>H. Councill Trenholm State Community College</t>
  </si>
  <si>
    <t>Lawson State Community College-Bessemer Campus</t>
  </si>
  <si>
    <t>Wallace State Community College</t>
  </si>
  <si>
    <t>AK</t>
  </si>
  <si>
    <t>University of Alaska Anchorage - College of Health</t>
  </si>
  <si>
    <t>AZ</t>
  </si>
  <si>
    <t>Phoenix College</t>
  </si>
  <si>
    <t>AR</t>
  </si>
  <si>
    <t>Arkansas Northeastern College</t>
  </si>
  <si>
    <t>University of Arkansas 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</si>
  <si>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</si>
  <si>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</si>
  <si>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</si>
  <si>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</si>
  <si>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</si>
  <si>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</si>
  <si>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</si>
  <si>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</si>
  <si>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</si>
  <si>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</si>
  <si>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</si>
  <si>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</si>
  <si>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</si>
  <si>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</si>
  <si>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Orange Coast College</t>
  </si>
  <si>
    <t>Palomar College</t>
  </si>
  <si>
    <t>Pasadena City College</t>
  </si>
  <si>
    <t>Sacramento City College</t>
  </si>
  <si>
    <t>San Diego Mesa College</t>
  </si>
  <si>
    <t>San Jose City College</t>
  </si>
  <si>
    <t>CO</t>
  </si>
  <si>
    <t>Front Range Community College</t>
  </si>
  <si>
    <t>Pickens Technical College</t>
  </si>
  <si>
    <t>Pikes Peak Community College</t>
  </si>
  <si>
    <t>CT</t>
  </si>
  <si>
    <t>Manchester Community College</t>
  </si>
  <si>
    <t>Tunxis Community College - Allied Health</t>
  </si>
  <si>
    <t>FL</t>
  </si>
  <si>
    <t>Atlantic Technical College</t>
  </si>
  <si>
    <t>Broward College</t>
  </si>
  <si>
    <t>Cape Coral Technical College</t>
  </si>
  <si>
    <t>Charlotte Technical College</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</si>
  <si>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</si>
  <si>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</si>
  <si>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</si>
  <si>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</si>
  <si>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</si>
  <si>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</si>
  <si>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</si>
  <si>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</si>
  <si>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Lorenzo Walker Technical College</t>
  </si>
  <si>
    <t>Manatee Technical College</t>
  </si>
  <si>
    <t>Northwest Florida State College</t>
  </si>
  <si>
    <t>Orange Technical College - Orlando Campus</t>
  </si>
  <si>
    <t>Palm Beach State College</t>
  </si>
  <si>
    <t>Pinellas Technical College</t>
  </si>
  <si>
    <t>Robert Morgan Educational Center &amp; Technical College</t>
  </si>
  <si>
    <t>Santa Fe College-Florida</t>
  </si>
  <si>
    <t>South Florida State College</t>
  </si>
  <si>
    <t>Tallahassee Community College</t>
  </si>
  <si>
    <t>Traviss Technical College</t>
  </si>
  <si>
    <t>GA</t>
  </si>
  <si>
    <t>Albany Technical College</t>
  </si>
  <si>
    <t>Athens Technical College - Allied Health and Nursing</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</si>
  <si>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</si>
  <si>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</si>
  <si>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</si>
  <si>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</si>
  <si>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</si>
  <si>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</si>
  <si>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</si>
  <si>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</si>
  <si>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</si>
  <si>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</si>
  <si>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</si>
  <si>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Kapi'olani Community College</t>
  </si>
  <si>
    <t>ID</t>
  </si>
  <si>
    <t>College of Western Idaho</t>
  </si>
  <si>
    <t>IL</t>
  </si>
  <si>
    <t>Elgin Community College</t>
  </si>
  <si>
    <t>Illinois Valley Community College</t>
  </si>
  <si>
    <t>John A. Logan College</t>
  </si>
  <si>
    <t>Kaskaskia College</t>
  </si>
  <si>
    <t>Lewis &amp; Clark Community College</t>
  </si>
  <si>
    <t>IN</t>
  </si>
  <si>
    <t>Indiana University (Fort Wayne Campus)</t>
  </si>
  <si>
    <t>Indiana University Northwest</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</si>
  <si>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</si>
  <si>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</si>
  <si>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</si>
  <si>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</si>
  <si>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</si>
  <si>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</si>
  <si>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</si>
  <si>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University of Southern Indiana</t>
  </si>
  <si>
    <t>IA</t>
  </si>
  <si>
    <t>Des Moines Area Community College</t>
  </si>
  <si>
    <t>Hawkeye Community College</t>
  </si>
  <si>
    <t>Indian Hills Community College</t>
  </si>
  <si>
    <t>Iowa Western Community College</t>
  </si>
  <si>
    <t>Kirkwood Community College</t>
  </si>
  <si>
    <t>Marshalltown Community College</t>
  </si>
  <si>
    <t>Northeast Iowa Community College</t>
  </si>
  <si>
    <t>Scott Community College</t>
  </si>
  <si>
    <t>Western Iowa Tech Community College</t>
  </si>
  <si>
    <t>KS</t>
  </si>
  <si>
    <t>Flint Hills Technical College</t>
  </si>
  <si>
    <t>Labette Community College</t>
  </si>
  <si>
    <t>Salina Area Technical College</t>
  </si>
  <si>
    <t>Wichita State University Campus of Applied Sciences and Technology</t>
  </si>
  <si>
    <t>KY</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</si>
  <si>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</si>
  <si>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</si>
  <si>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</si>
  <si>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</si>
  <si>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</si>
  <si>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</si>
  <si>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</si>
  <si>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</si>
  <si>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</si>
  <si>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</si>
  <si>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</si>
  <si>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</si>
  <si>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</si>
  <si>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</si>
  <si>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</si>
  <si>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Baker College of Clinton Township</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</si>
  <si>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</si>
  <si>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</si>
  <si>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</si>
  <si>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</si>
  <si>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</si>
  <si>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</si>
  <si>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</si>
  <si>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</si>
  <si>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</si>
  <si>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</si>
  <si>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</si>
  <si>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</si>
  <si>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</si>
  <si>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</si>
  <si>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</si>
  <si>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Community and Technical College, Moorhead</t>
  </si>
  <si>
    <t>Minnesota West Community and Technical College</t>
  </si>
  <si>
    <t>Northwest Technical College</t>
  </si>
  <si>
    <t>Rochester Community and Technical College</t>
  </si>
  <si>
    <t>South Central College</t>
  </si>
  <si>
    <t>St. Cloud Technical and Community College</t>
  </si>
  <si>
    <t>MS</t>
  </si>
  <si>
    <t>Hinds Community College</t>
  </si>
  <si>
    <t>Meridian Community College</t>
  </si>
  <si>
    <t>Pearl River Community College</t>
  </si>
  <si>
    <t>MO</t>
  </si>
  <si>
    <t>Metropolitan Community College-Penn Valley</t>
  </si>
  <si>
    <t>Ozarks Technical Community College</t>
  </si>
  <si>
    <t>State Technical College of Missouri</t>
  </si>
  <si>
    <t>MT</t>
  </si>
  <si>
    <t>Great Falls College - Montana State University</t>
  </si>
  <si>
    <t>Salish Kootenai College</t>
  </si>
  <si>
    <t>NE</t>
  </si>
  <si>
    <t>Central Community College</t>
  </si>
  <si>
    <t>Metropolitan Community College</t>
  </si>
  <si>
    <t>Mid-Plains Community College</t>
  </si>
  <si>
    <t>Southeast Community College</t>
  </si>
  <si>
    <t>NV</t>
  </si>
  <si>
    <t>College of Southern Nevada</t>
  </si>
  <si>
    <t>Truckee Meadows Community College</t>
  </si>
  <si>
    <t>NH</t>
  </si>
  <si>
    <t>NHTI, Concord's Community College</t>
  </si>
  <si>
    <t>NJ</t>
  </si>
  <si>
    <t>Burlington County Institute of Technology</t>
  </si>
  <si>
    <t>Camden County College</t>
  </si>
  <si>
    <t>Cape May County Technical Institute</t>
  </si>
  <si>
    <t>Fortis Institute-Wayne</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</si>
  <si>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</si>
  <si>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</si>
  <si>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</si>
  <si>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</si>
  <si>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</si>
  <si>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</si>
  <si>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</si>
  <si>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</si>
  <si>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NC</t>
  </si>
  <si>
    <t>Alamance Community College</t>
  </si>
  <si>
    <t>Asheville-Buncombe Technical Community College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</si>
  <si>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</si>
  <si>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</si>
  <si>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</si>
  <si>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</si>
  <si>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</si>
  <si>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</si>
  <si>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</si>
  <si>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</si>
  <si>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</si>
  <si>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</si>
  <si>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</si>
  <si>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</si>
  <si>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</si>
  <si>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</si>
  <si>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</si>
  <si>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</si>
  <si>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</si>
  <si>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</si>
  <si>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</si>
  <si>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</si>
  <si>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</si>
  <si>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OK</t>
  </si>
  <si>
    <t>Francis Tuttle Technology Center</t>
  </si>
  <si>
    <t>Moore Norman Technology Center</t>
  </si>
  <si>
    <t>Rose State College</t>
  </si>
  <si>
    <t>Tulsa Technology Center</t>
  </si>
  <si>
    <t>Western Technology Center</t>
  </si>
  <si>
    <t>OR</t>
  </si>
  <si>
    <t>Central Oregon Community College</t>
  </si>
  <si>
    <t>Lane Community College</t>
  </si>
  <si>
    <t>Linn-Benton Community College</t>
  </si>
  <si>
    <t>Portland Community College</t>
  </si>
  <si>
    <t>Umpqua Community College</t>
  </si>
  <si>
    <t>PA</t>
  </si>
  <si>
    <t>Harcum College</t>
  </si>
  <si>
    <t>Harrisburg Area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</si>
  <si>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</si>
  <si>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</si>
  <si>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</si>
  <si>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</si>
  <si>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</si>
  <si>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</si>
  <si>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</si>
  <si>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</si>
  <si>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</si>
  <si>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</si>
  <si>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</si>
  <si>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</si>
  <si>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</si>
  <si>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</si>
  <si>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</si>
  <si>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</si>
  <si>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</si>
  <si>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TN</t>
  </si>
  <si>
    <t>Chattanooga State Community College</t>
  </si>
  <si>
    <t>Northeast State Community College</t>
  </si>
  <si>
    <t>South College</t>
  </si>
  <si>
    <t>Tennessee College of Applied Technology-Knoxville</t>
  </si>
  <si>
    <t>Tennessee College of Applied Technology-Memphis</t>
  </si>
  <si>
    <t>Volunteer State Community College</t>
  </si>
  <si>
    <t>TX</t>
  </si>
  <si>
    <t>Amarillo College</t>
  </si>
  <si>
    <t>Coleman College for Health Sciences, Houston Community College System</t>
  </si>
  <si>
    <t>Del Mar College</t>
  </si>
  <si>
    <t>El Paso Community College</t>
  </si>
  <si>
    <t>Grayson College</t>
  </si>
  <si>
    <t>Medical Education and Training Campus</t>
  </si>
  <si>
    <t>San Antonio College</t>
  </si>
  <si>
    <t>Tyler Junior College</t>
  </si>
  <si>
    <t>VT</t>
  </si>
  <si>
    <t>Center for Technology, Essex</t>
  </si>
  <si>
    <t>VA</t>
  </si>
  <si>
    <t>Centura College-Norfolk</t>
  </si>
  <si>
    <t>Fortis College- Richmond</t>
  </si>
  <si>
    <t>Germanna Community College</t>
  </si>
  <si>
    <t>J. Sargeant Reynolds Community College</t>
  </si>
  <si>
    <t>Northern Virginia Community College</t>
  </si>
  <si>
    <t>WA</t>
  </si>
  <si>
    <t>Bates Technical College</t>
  </si>
  <si>
    <t>Bellingham Technical College</t>
  </si>
  <si>
    <t>Clover Park Technical College</t>
  </si>
  <si>
    <t>Renton Technical College</t>
  </si>
  <si>
    <t>Seattle Vocational Institute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</si>
  <si>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</si>
  <si>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</si>
  <si>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</si>
  <si>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</si>
  <si>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</si>
  <si>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</si>
  <si>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</si>
  <si>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</si>
  <si>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</si>
  <si>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</si>
  <si>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Wisconsin Indianhead Technical College</t>
  </si>
  <si>
    <t>---</t>
  </si>
  <si>
    <t>Total number of "Yes" responses</t>
  </si>
  <si>
    <t>Semester</t>
  </si>
  <si>
    <t>.</t>
  </si>
  <si>
    <t>Trimester</t>
  </si>
  <si>
    <t>Module/Term</t>
  </si>
  <si>
    <t>Quarter</t>
  </si>
  <si>
    <t>Associate degree</t>
  </si>
  <si>
    <r>
      <t>Total Cost to Student</t>
    </r>
    <r>
      <rPr>
        <b/>
        <u/>
        <vertAlign val="superscript"/>
        <sz val="11"/>
        <color theme="0"/>
        <rFont val="Arial"/>
        <family val="2"/>
      </rPr>
      <t>1</t>
    </r>
    <r>
      <rPr>
        <b/>
        <u/>
        <sz val="11"/>
        <color theme="0"/>
        <rFont val="Arial"/>
        <family val="2"/>
      </rPr>
      <t>:</t>
    </r>
  </si>
  <si>
    <t>Tuition</t>
  </si>
  <si>
    <t>Supplies and instruments</t>
  </si>
  <si>
    <t>Uniforms</t>
  </si>
  <si>
    <t>Textbooks</t>
  </si>
  <si>
    <t>Laboratory fees</t>
  </si>
  <si>
    <t>Other fixed costs</t>
  </si>
  <si>
    <t>Number of non-zero entries</t>
  </si>
  <si>
    <t>Mean of non-zero entries</t>
  </si>
  <si>
    <t>In-District</t>
  </si>
  <si>
    <t>Out-of-District</t>
  </si>
  <si>
    <t>Out-of-State</t>
  </si>
  <si>
    <t>Mean</t>
  </si>
  <si>
    <t>totalID</t>
  </si>
  <si>
    <t>totalOD</t>
  </si>
  <si>
    <t>totalOS</t>
  </si>
  <si>
    <t>Nonresident Alien</t>
  </si>
  <si>
    <t>Unknown</t>
  </si>
  <si>
    <t>Two or more races (not Hispanic)</t>
  </si>
  <si>
    <t>Native Hawaiian / Other Pacific Islander</t>
  </si>
  <si>
    <t>Asian</t>
  </si>
  <si>
    <t>American Indian / Alaska Native</t>
  </si>
  <si>
    <t>Black or African American</t>
  </si>
  <si>
    <t>White</t>
  </si>
  <si>
    <t>Hispanic / Latino (any race)</t>
  </si>
  <si>
    <t>Female</t>
  </si>
  <si>
    <t>Male</t>
  </si>
  <si>
    <t>c. Ethnicity / Race</t>
  </si>
  <si>
    <t>40 and over</t>
  </si>
  <si>
    <t>35 - 39</t>
  </si>
  <si>
    <t>30 - 34</t>
  </si>
  <si>
    <t>24 - 29</t>
  </si>
  <si>
    <t>23 and under</t>
  </si>
  <si>
    <t>b. Age</t>
  </si>
  <si>
    <t>Canadian</t>
  </si>
  <si>
    <t>United States</t>
  </si>
  <si>
    <t>a. Citizenship</t>
  </si>
  <si>
    <t>All Students</t>
  </si>
  <si>
    <t>First Year</t>
  </si>
  <si>
    <t>Second Year</t>
  </si>
  <si>
    <t>number of dental assisting students</t>
  </si>
  <si>
    <t>FFCR</t>
  </si>
  <si>
    <t>PFCR</t>
  </si>
  <si>
    <t>RF1</t>
  </si>
  <si>
    <t>RF2</t>
  </si>
  <si>
    <t>Less than 
1 year of college</t>
  </si>
  <si>
    <t>1 year of college 
(no degree)</t>
  </si>
  <si>
    <t>2 years of college 
(no degree)</t>
  </si>
  <si>
    <t>3 years of college 
(no degree)</t>
  </si>
  <si>
    <t>4 years of college 
(no degree)</t>
  </si>
  <si>
    <t>Bacca-
laureate degree</t>
  </si>
  <si>
    <t>Total 1st year students</t>
  </si>
  <si>
    <t>GED or high school diploma</t>
  </si>
  <si>
    <t>Percent of total</t>
  </si>
  <si>
    <t>Total graduates</t>
  </si>
  <si>
    <t>Diploma or certificate</t>
  </si>
  <si>
    <t>Total enrollment</t>
  </si>
  <si>
    <t>2nd year</t>
  </si>
  <si>
    <t>1st year</t>
  </si>
  <si>
    <t>1st year capacity</t>
  </si>
  <si>
    <t>Total enrollment and graduates</t>
  </si>
  <si>
    <t>Certificate &amp; associate degree</t>
  </si>
  <si>
    <t>oaf1</t>
  </si>
  <si>
    <t>Originally enrolled</t>
  </si>
  <si>
    <t>Completed program</t>
  </si>
  <si>
    <t>In dental-related activity</t>
  </si>
  <si>
    <t>oa1</t>
  </si>
  <si>
    <t>oa2</t>
  </si>
  <si>
    <t>OA5IDRA</t>
  </si>
  <si>
    <t>Not passed</t>
  </si>
  <si>
    <t>Passed</t>
  </si>
  <si>
    <t>Outcomes - Exams not required</t>
  </si>
  <si>
    <t>The MEANS Procedure</t>
  </si>
  <si>
    <t>OA3PASS</t>
  </si>
  <si>
    <t>OA3NP</t>
  </si>
  <si>
    <t>OA3DNT</t>
  </si>
  <si>
    <t>OA3UNK</t>
  </si>
  <si>
    <t>OA4PASS</t>
  </si>
  <si>
    <t>OA4NP</t>
  </si>
  <si>
    <t>OA4DNT</t>
  </si>
  <si>
    <t>OA4UNK</t>
  </si>
  <si>
    <t>Associate degree (n=6)</t>
  </si>
  <si>
    <r>
      <t>Source: American Dental Association, Health Policy Institute,</t>
    </r>
    <r>
      <rPr>
        <i/>
        <sz val="9"/>
        <rFont val="Arial"/>
        <family val="2"/>
      </rPr>
      <t xml:space="preserve"> Surveys of Dental Assisting Education Programs.</t>
    </r>
  </si>
  <si>
    <r>
      <rPr>
        <vertAlign val="superscript"/>
        <sz val="9"/>
        <rFont val="Arial"/>
        <family val="2"/>
      </rPr>
      <t>1</t>
    </r>
    <r>
      <rPr>
        <sz val="9"/>
        <rFont val="Arial"/>
        <family val="2"/>
      </rPr>
      <t xml:space="preserve"> Excludes programs that had no first-year enrollment.</t>
    </r>
  </si>
  <si>
    <t>University or 4-year College
N = 14</t>
  </si>
  <si>
    <t>Total Enrollment</t>
  </si>
  <si>
    <t>Job and/or Family Care Responsibilities</t>
  </si>
  <si>
    <t>Requested Financial Aid</t>
  </si>
  <si>
    <t>Received Rinancial Aid</t>
  </si>
  <si>
    <t>Program Activities</t>
  </si>
  <si>
    <t>Average hours per week</t>
  </si>
  <si>
    <t>Maximum</t>
  </si>
  <si>
    <t>Curriculum development and coordination</t>
  </si>
  <si>
    <t>Development and responsibilities to maintain CODA accreditation compliance and documentation</t>
  </si>
  <si>
    <t>Supervision and evaluation of faculty</t>
  </si>
  <si>
    <t>Fiscal administration</t>
  </si>
  <si>
    <t>Determining faculty teaching assignments and schedules</t>
  </si>
  <si>
    <t>Budget preparation</t>
  </si>
  <si>
    <t>Scheduling use of program facilities</t>
  </si>
  <si>
    <t>Determining admissions criteria and procedures</t>
  </si>
  <si>
    <t>Selection and recommendation of individuals for faculty appintments and promotion</t>
  </si>
  <si>
    <t>Median</t>
  </si>
  <si>
    <t>Minimum</t>
  </si>
  <si>
    <t>a. Age</t>
  </si>
  <si>
    <t>29 and under</t>
  </si>
  <si>
    <t>30-39</t>
  </si>
  <si>
    <t>40-49</t>
  </si>
  <si>
    <t>50-59</t>
  </si>
  <si>
    <t>60 and over</t>
  </si>
  <si>
    <t>b. Ethnicity / Race</t>
  </si>
  <si>
    <t>Dental Assisting Faculty</t>
  </si>
  <si>
    <t>Highest degree</t>
  </si>
  <si>
    <t>Bachelors degree</t>
  </si>
  <si>
    <t>Masters degree</t>
  </si>
  <si>
    <t>DDS/DMD</t>
  </si>
  <si>
    <t>Doctorate degree</t>
  </si>
  <si>
    <t>Academic Rank</t>
  </si>
  <si>
    <t>Clinical instructor</t>
  </si>
  <si>
    <t>Instructor</t>
  </si>
  <si>
    <t>Assistant professor</t>
  </si>
  <si>
    <t>Professor</t>
  </si>
  <si>
    <t>Associate professor</t>
  </si>
  <si>
    <t xml:space="preserve">Dental assistant  </t>
  </si>
  <si>
    <t>Dental hygienist</t>
  </si>
  <si>
    <t>Dentist</t>
  </si>
  <si>
    <t>Certificate/Diploma</t>
  </si>
  <si>
    <t>Cert/Dip</t>
  </si>
  <si>
    <t>Both dental hygienist and dental assistant</t>
  </si>
  <si>
    <t>Dental laboratory technician/other</t>
  </si>
  <si>
    <t>FACPROF5</t>
  </si>
  <si>
    <t>FACPROF4</t>
  </si>
  <si>
    <t>FACPROF3</t>
  </si>
  <si>
    <t>FACPROF6</t>
  </si>
  <si>
    <t>FACPROF2</t>
  </si>
  <si>
    <t>FACPROF1</t>
  </si>
  <si>
    <t>Percent of Total</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</si>
  <si>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</si>
  <si>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</si>
  <si>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</si>
  <si>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</si>
  <si>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</si>
  <si>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</si>
  <si>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</si>
  <si>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</si>
  <si>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</si>
  <si>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</si>
  <si>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</si>
  <si>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</si>
  <si>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Multiple sites away from campus for:</t>
  </si>
  <si>
    <t>Virtual methods:</t>
  </si>
  <si>
    <t>Didactic instruction</t>
  </si>
  <si>
    <t>Clinical or laboratory instruction</t>
  </si>
  <si>
    <t>Correspond-
ence</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</si>
  <si>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</si>
  <si>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</si>
  <si>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</si>
  <si>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</si>
  <si>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</si>
  <si>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</si>
  <si>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</si>
  <si>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</si>
  <si>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</si>
  <si>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</si>
  <si>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</si>
  <si>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</si>
  <si>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
ination</t>
  </si>
  <si>
    <t>Hybrid courses</t>
  </si>
  <si>
    <t>Total "Yes" responses:</t>
  </si>
  <si>
    <t>Provision for Advanced Placement</t>
  </si>
  <si>
    <t>Transfer of Credit</t>
  </si>
  <si>
    <t>Equivalency Examinations</t>
  </si>
  <si>
    <t>Challenge Examinations</t>
  </si>
  <si>
    <t>Completion of Non-accredited DA Program at this Institution</t>
  </si>
  <si>
    <t>Method of Advanced Placement</t>
  </si>
  <si>
    <t>Military Programs</t>
  </si>
  <si>
    <t>High School Programs</t>
  </si>
  <si>
    <t>Short-term Non-accredited Program</t>
  </si>
  <si>
    <t>Dental Office or Clinic</t>
  </si>
  <si>
    <t>Previous College Courses</t>
  </si>
  <si>
    <t>Source of Previous Training</t>
  </si>
  <si>
    <t>Award Granted</t>
  </si>
  <si>
    <t>Instruction Term</t>
  </si>
  <si>
    <t>Weeks per Term</t>
  </si>
  <si>
    <t>Number of Terms</t>
  </si>
  <si>
    <t>Number of Summer Sessions</t>
  </si>
  <si>
    <t>Number of Inter-sessions</t>
  </si>
  <si>
    <t>Minimum Educational Requirement</t>
  </si>
  <si>
    <t>In District</t>
  </si>
  <si>
    <t>Out of District</t>
  </si>
  <si>
    <t>Out of State</t>
  </si>
  <si>
    <t>Dental assisting education program</t>
  </si>
  <si>
    <t>Dental hygiene education program</t>
  </si>
  <si>
    <t>Dental laboratory technology education program</t>
  </si>
  <si>
    <t>Ethnicity / race categories</t>
  </si>
  <si>
    <t>Federal institution</t>
  </si>
  <si>
    <t>Number</t>
  </si>
  <si>
    <t>Private institution</t>
  </si>
  <si>
    <t>Private state-related institution</t>
  </si>
  <si>
    <t>Public institution</t>
  </si>
  <si>
    <t>Total cost to student</t>
  </si>
  <si>
    <t>©2021 American Dental Association</t>
  </si>
  <si>
    <t>©2021 American Dental Association</t>
  </si>
  <si>
    <r>
      <rPr>
        <vertAlign val="superscript"/>
        <sz val="9"/>
        <rFont val="Arial"/>
        <family val="2"/>
      </rPr>
      <t>1</t>
    </r>
    <r>
      <rPr>
        <sz val="9"/>
        <rFont val="Arial"/>
        <family val="2"/>
      </rPr>
      <t xml:space="preserve"> See Glossary for definition of total cost to student.</t>
    </r>
  </si>
  <si>
    <r>
      <t xml:space="preserve">Source: American Dental Association, Health Policy Institute, </t>
    </r>
    <r>
      <rPr>
        <i/>
        <sz val="9"/>
        <rFont val="Arial"/>
        <family val="2"/>
      </rPr>
      <t xml:space="preserve">Surveys of Dental Hygiene Education Programs, Surveys of Dental Assisting Education Programs, </t>
    </r>
    <r>
      <rPr>
        <sz val="8"/>
        <rFont val="Arial"/>
        <family val="2"/>
      </rPr>
      <t/>
    </r>
  </si>
  <si>
    <r>
      <t xml:space="preserve">and </t>
    </r>
    <r>
      <rPr>
        <i/>
        <sz val="9"/>
        <color theme="1"/>
        <rFont val="Arial"/>
        <family val="2"/>
      </rPr>
      <t>Surveys of Dental Laboratory Technology Education Programs.</t>
    </r>
  </si>
  <si>
    <r>
      <t xml:space="preserve">Source: American Dental Association, Health Policy Institute, </t>
    </r>
    <r>
      <rPr>
        <i/>
        <sz val="9"/>
        <rFont val="Arial"/>
        <family val="2"/>
      </rPr>
      <t>Surveys of Dental Hygiene Education Programs.</t>
    </r>
  </si>
  <si>
    <r>
      <t xml:space="preserve">Source: American Dental Association, Health Policy Institute, </t>
    </r>
    <r>
      <rPr>
        <i/>
        <sz val="9"/>
        <rFont val="Arial"/>
        <family val="2"/>
      </rPr>
      <t>Surveys of Dental Assisting Education Programs.</t>
    </r>
  </si>
  <si>
    <r>
      <t>Source: American Dental Association, Health Policy Institute,</t>
    </r>
    <r>
      <rPr>
        <i/>
        <sz val="9"/>
        <rFont val="Arial"/>
        <family val="2"/>
      </rPr>
      <t xml:space="preserve"> Surveys of Dental Laboratory Technology Education Programs.</t>
    </r>
  </si>
  <si>
    <r>
      <t xml:space="preserve">Source: American Dental Association, Health Policy Institute, </t>
    </r>
    <r>
      <rPr>
        <i/>
        <sz val="9"/>
        <rFont val="Arial"/>
        <family val="2"/>
      </rPr>
      <t>Surveys of Dental Hygiene Education Programs,</t>
    </r>
    <r>
      <rPr>
        <sz val="9"/>
        <rFont val="Arial"/>
        <family val="2"/>
      </rPr>
      <t xml:space="preserve"> </t>
    </r>
    <r>
      <rPr>
        <i/>
        <sz val="9"/>
        <rFont val="Arial"/>
        <family val="2"/>
      </rPr>
      <t>Surveys of Dental Assisting Education Programs,</t>
    </r>
    <r>
      <rPr>
        <sz val="9"/>
        <rFont val="Arial"/>
        <family val="2"/>
      </rPr>
      <t xml:space="preserve"> </t>
    </r>
  </si>
  <si>
    <r>
      <t xml:space="preserve">and </t>
    </r>
    <r>
      <rPr>
        <i/>
        <sz val="9"/>
        <rFont val="Arial"/>
        <family val="2"/>
      </rPr>
      <t xml:space="preserve">Surveys of Dental Laboratory Technology Education Programs. </t>
    </r>
  </si>
  <si>
    <t>Applicants Awarded Advanced Placement</t>
  </si>
  <si>
    <t>Table 1: First-Year Enrollment in Allied Dental Education Programs, 2010-11 to 2020-21</t>
  </si>
  <si>
    <t>2020-21</t>
  </si>
  <si>
    <t>Table 2: Comparison of First-Year Student Capacity Versus Enrollment by Educational Setting, 2020-21</t>
  </si>
  <si>
    <r>
      <t xml:space="preserve">Source: American Dental Association, Health Policy Institute, 2020-21 </t>
    </r>
    <r>
      <rPr>
        <i/>
        <sz val="9"/>
        <rFont val="Arial"/>
        <family val="2"/>
      </rPr>
      <t>Survey of Dental Hygiene Education Programs</t>
    </r>
    <r>
      <rPr>
        <sz val="9"/>
        <rFont val="Arial"/>
        <family val="2"/>
      </rPr>
      <t xml:space="preserve">, 2020-21 </t>
    </r>
    <r>
      <rPr>
        <i/>
        <sz val="9"/>
        <rFont val="Arial"/>
        <family val="2"/>
      </rPr>
      <t>Survey of Dental Assisting Education Programs</t>
    </r>
    <r>
      <rPr>
        <sz val="9"/>
        <rFont val="Arial"/>
        <family val="2"/>
      </rPr>
      <t xml:space="preserve">, </t>
    </r>
  </si>
  <si>
    <r>
      <t xml:space="preserve">and 2020-21 </t>
    </r>
    <r>
      <rPr>
        <i/>
        <sz val="9"/>
        <rFont val="Arial"/>
        <family val="2"/>
      </rPr>
      <t>Survey of Dental Laboratory Technology Education Programs</t>
    </r>
    <r>
      <rPr>
        <sz val="9"/>
        <rFont val="Arial"/>
        <family val="2"/>
      </rPr>
      <t xml:space="preserve">. </t>
    </r>
  </si>
  <si>
    <t>Figure 1a: First-Year Student Capacity Versus Enrollment by Number of Dental Hygiene Programs, 2010-11 to 2020-21</t>
  </si>
  <si>
    <t>Figure 1b: First-Year Student Capacity Versus Enrollment by Number of Dental Assisting Programs, 2010-11 to 2020-21</t>
  </si>
  <si>
    <t>Figure 1c: First-Year Student Capacity Versus Enrollment by Number of Dental Laboratory Technology Education Programs, 2010-11 to 2020-21</t>
  </si>
  <si>
    <t>Table 3: Total Enrollment in Allied Dental Education Programs, 2010-11 to 2020-21</t>
  </si>
  <si>
    <t>Table 4: Graduates of Allied Dental Education Programs, 2010 to 2020</t>
  </si>
  <si>
    <t>Figure 2: Degrees Awarded at Institutions Providing Allied Dental Education, 2020-21</t>
  </si>
  <si>
    <t>Certificate / Diploma (n=2)</t>
  </si>
  <si>
    <t>Associate degree (n=258)</t>
  </si>
  <si>
    <t>Baccalaureate degree (n=9)</t>
  </si>
  <si>
    <t>Baccalaureate degree in dental hygiene (n=56)</t>
  </si>
  <si>
    <t>Certificate (n=150)</t>
  </si>
  <si>
    <t>Associate degree (n=9)</t>
  </si>
  <si>
    <t>Diploma (n=81)</t>
  </si>
  <si>
    <t>Certificate (n=5)</t>
  </si>
  <si>
    <t>Diploma (n=1)</t>
  </si>
  <si>
    <t>Bachelor of Science in Dental Technology (n=1)</t>
  </si>
  <si>
    <r>
      <t xml:space="preserve">Source: American Dental Association, Health Policy Institute, 2020-21 </t>
    </r>
    <r>
      <rPr>
        <i/>
        <sz val="9"/>
        <rFont val="Arial"/>
        <family val="2"/>
      </rPr>
      <t>Survey of Dental Hygiene Education Programs</t>
    </r>
    <r>
      <rPr>
        <sz val="9"/>
        <rFont val="Arial"/>
        <family val="2"/>
      </rPr>
      <t xml:space="preserve">, 2020-21 </t>
    </r>
    <r>
      <rPr>
        <i/>
        <sz val="9"/>
        <rFont val="Arial"/>
        <family val="2"/>
      </rPr>
      <t>Survey of Dental Assisting Education Programs</t>
    </r>
    <r>
      <rPr>
        <sz val="9"/>
        <rFont val="Arial"/>
        <family val="2"/>
      </rPr>
      <t xml:space="preserve">, and 2020-21 </t>
    </r>
    <r>
      <rPr>
        <i/>
        <sz val="9"/>
        <rFont val="Arial"/>
        <family val="2"/>
      </rPr>
      <t>Survey of Dental Laboratory Technology Education Programs</t>
    </r>
    <r>
      <rPr>
        <sz val="9"/>
        <rFont val="Arial"/>
        <family val="2"/>
      </rPr>
      <t>.</t>
    </r>
  </si>
  <si>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2020-21. The purpose of this report is to present information regarding admissions, enrollment, graduates, tuition and fees, and methods of enrollment from dental hygiene assisting programs accredited by the Commission on Dental Accreditation (CODA). </t>
    </r>
  </si>
  <si>
    <t>Table 5: Advanced Placement Provision and Methods Used to Award Advanced Placement and the Source of Previous Training, 2020-21</t>
  </si>
  <si>
    <r>
      <t xml:space="preserve">Source: American Dental Association, Health Policy Institute, 2020-21 </t>
    </r>
    <r>
      <rPr>
        <i/>
        <sz val="9"/>
        <rFont val="Arial"/>
        <family val="2"/>
      </rPr>
      <t>Survey of Dental Assisting Education Programs</t>
    </r>
    <r>
      <rPr>
        <sz val="9"/>
        <rFont val="Arial"/>
        <family val="2"/>
      </rPr>
      <t>.</t>
    </r>
  </si>
  <si>
    <t>Table 6: Number of Applicants Awarded Advanced Placement by Dental Assisting Program, and Sources of Previous Training, 2020-21</t>
  </si>
  <si>
    <r>
      <t xml:space="preserve">Source: American Dental Association, Health Policy Institute, 2020-21 </t>
    </r>
    <r>
      <rPr>
        <i/>
        <sz val="9"/>
        <color theme="1"/>
        <rFont val="Arial"/>
        <family val="2"/>
      </rPr>
      <t>Survey of Dental Assisting Education Programs.</t>
    </r>
  </si>
  <si>
    <t>Table 7: Admission Policies at Accredited Dental Assisting Programs, 2020-21</t>
  </si>
  <si>
    <t>Table 8: First Year In-District Tuition and Fees at Accredited Dental Assisting Programs, 2020-21</t>
  </si>
  <si>
    <r>
      <t>Figure 7: Average Total Costs for Tuition and Fees in Accredited Dental Assisting Programs, 2010-11 to 2020-21</t>
    </r>
    <r>
      <rPr>
        <b/>
        <vertAlign val="superscript"/>
        <sz val="11"/>
        <color theme="1"/>
        <rFont val="Arial"/>
        <family val="2"/>
      </rPr>
      <t>1</t>
    </r>
  </si>
  <si>
    <t>Table 9: Total Enrollment in Accredited Dental Assisting Programs by Citizenship, Age, Ethnicity/Race and Gender, 2020-21</t>
  </si>
  <si>
    <t>2020 Graduates</t>
  </si>
  <si>
    <t>Table 10: 2020 Graduates of Accredited Dental Assisting Programs by Citizenship, Age, Ethnicity/Race and Gender</t>
  </si>
  <si>
    <t>Figure 9: Number of Dental Assisting Students with Job/Family Care Responsibilities and Financial Assistance, 2020-21</t>
  </si>
  <si>
    <t>Table 11: Highest Level of Education Completed by First-Year Dental Assisting Students, 2020-21</t>
  </si>
  <si>
    <t>need to update</t>
  </si>
  <si>
    <t>Table 12: 2020-21 Enrollment and 2020 Graduates at Accredited Dental Assisting Education Programs</t>
  </si>
  <si>
    <t>2020-21 Full- and Part-Time Enrollment</t>
  </si>
  <si>
    <t>Table 15: Number of Faculty Members Accredited Dental Assisting Education Programs, 2020-21</t>
  </si>
  <si>
    <t>Table 16: Non-Traditional Designs Offered by Accredited Dental Assisting Education Programs, 2020-21</t>
  </si>
  <si>
    <t>Table 17: Instruction Methods at Accredited Dental Assisting Education Programs, 2020-21</t>
  </si>
  <si>
    <r>
      <t xml:space="preserve">Requests to complete the 2020-21 </t>
    </r>
    <r>
      <rPr>
        <i/>
        <sz val="10"/>
        <color rgb="FF000000"/>
        <rFont val="Arial"/>
        <family val="2"/>
      </rPr>
      <t>Survey of Dental Assisting Education Programs</t>
    </r>
    <r>
      <rPr>
        <sz val="10"/>
        <color rgb="FF000000"/>
        <rFont val="Arial"/>
        <family val="2"/>
      </rPr>
      <t xml:space="preserve"> were sent to 240 dental assisting education programs in September 2020.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</si>
  <si>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Figure 1a: First-Year Student Capacity Versus Enrollment, by Number of Dental Hygiene Education Programs, 2010-11 to 2020-21</t>
  </si>
  <si>
    <t>Figure 1b: First-Year Student Capacity Versus Enrollment, by Number of Dental Assisting Education Programs, 2010-11 to 2020-21</t>
  </si>
  <si>
    <t>Figure 1c: First Year Student Capacity Versus Enrollment, by Number of Dental Laboratory Technology Education Programs, 2010-11 to 2020-21</t>
  </si>
  <si>
    <t>Figure 4a: Number of Applications and Number of Students Accepted into Accredited Dental Assisting Programs, 2010-11 to 2020-21</t>
  </si>
  <si>
    <t>Figure 4b: Number of Applications per Program and Number of Dental Assisting Students Accepted per Program, 2010-11 to 2020-21</t>
  </si>
  <si>
    <t>Figure 7: Average Total Costs for Tuition and Fees in Accredited Dental Assisting Programs, 2010-11 to 2020-21</t>
  </si>
  <si>
    <t>Figure 2: Number of Institutions Awarding Degrees in Allied Dental Education Programs, 2020-21</t>
  </si>
  <si>
    <t>Figure 3: Classification of Institutions Offering Dental Assisting Education, 2020-21</t>
  </si>
  <si>
    <t>Figure 5: Minimum Educational Requirements Needed to Enroll in Accredited Dental Assisting Programs, 2020-21</t>
  </si>
  <si>
    <t>Figure 6a: Percentage of Accredited Dental Assisting Education Programs Offering Advanced Placement, 2020-21</t>
  </si>
  <si>
    <t>Figure 6b: Methods Used to Award Advanced Placement in Accredited Dental Assisting Education Programs, 2020-21</t>
  </si>
  <si>
    <t>Table 5: Advanced Placement Provision and Methods Used to Award Advanced Placement at Accredited Dental Assisting Education Programs, 2020-21</t>
  </si>
  <si>
    <t>Table 7: Admission Policies at Accredited Dental Assisting Education Programs, 2020-21</t>
  </si>
  <si>
    <t>Table 8: First-Year In-District Tuition and Fees at Accredited Dental Assisting Education Programs, 2020-21</t>
  </si>
  <si>
    <t>Figure 8: Average First-Year In-District Tuition in Accredited Dental Assisting Programs by Educational Setting, 2020-21</t>
  </si>
  <si>
    <t>Table 9a: Total Enrollment in Accredited Dental Assisting Programs by Citizenship and Gender, 2020-21</t>
  </si>
  <si>
    <t>Table 9b: Total Enrollment in Accredited Dental Assisting Programs by Age and Gender, 2020-21</t>
  </si>
  <si>
    <t>Table 9c: Total Enrollment in Accredited Dental Assisting Programs by Ethnicity/Race and Gender, 2020-21</t>
  </si>
  <si>
    <t>Figure 11 &amp; Table 13: Hours Spent Weekly in Program Activities by Dental Assisting Program Administrators, 2020-21</t>
  </si>
  <si>
    <t>Table 14a: Faculty of Accredited Dental Assisting Programs by Age and Gender, 2020-21</t>
  </si>
  <si>
    <t>Table 14b: Faculty of Accredited Dental Assisting Programs by Ethnicity/Race and Gender, 2020-21</t>
  </si>
  <si>
    <t>Figure 12a: Highest Academic Degree Earned by Dental Assisting Faculty, 2020-21</t>
  </si>
  <si>
    <t>Figure 12b: Academic Rank of Dental Assisting Faculty, 2020-21</t>
  </si>
  <si>
    <t>Figure 12c: Occupational Discipline of Dental Assisting Faculty, 2020-21</t>
  </si>
  <si>
    <t>Table 15: Number of Faculty Members in Accredited Dental Assisting Education Programs, 2020-21</t>
  </si>
  <si>
    <t>Table 10a: Graduates of Accredited Dental Assisting Programs by Citizenship and Gender, 2020</t>
  </si>
  <si>
    <t>Table 10b: Graduates of Accredited Dental Assisting Programs by Age and Gender, 2020</t>
  </si>
  <si>
    <t>Table 10c: Graduates of Accredited Dental Assisting Programs by Ethnicity/Race and Gender, 2020</t>
  </si>
  <si>
    <t>Figure 10a: Outcomes Assessment for Dental Assisting Class of 2019</t>
  </si>
  <si>
    <t>Figure 10b: Graduate State/National Certification Outcomes, Dental Assisting Class of 2019</t>
  </si>
  <si>
    <t>2020-21 Survey of Allied Dental Education</t>
  </si>
  <si>
    <t>Pima Community College</t>
  </si>
  <si>
    <t>Ivy Tech Community College-Sellersburg</t>
  </si>
  <si>
    <t>St. Louis Community College-Forest Park</t>
  </si>
  <si>
    <t>Lake Area Technical College</t>
  </si>
  <si>
    <t>N/A</t>
  </si>
  <si>
    <r>
      <t>Figure 8: Average First-Year In-District Tuition in Accredited Dental Assisting Programs by Educational Setting, 2020-21</t>
    </r>
    <r>
      <rPr>
        <b/>
        <vertAlign val="superscript"/>
        <sz val="11"/>
        <color theme="1"/>
        <rFont val="Arial"/>
        <family val="2"/>
      </rPr>
      <t>1</t>
    </r>
  </si>
  <si>
    <r>
      <t>N/A</t>
    </r>
    <r>
      <rPr>
        <vertAlign val="superscript"/>
        <sz val="11"/>
        <rFont val="Arial"/>
        <family val="2"/>
      </rPr>
      <t>2</t>
    </r>
  </si>
  <si>
    <r>
      <t>N/A</t>
    </r>
    <r>
      <rPr>
        <vertAlign val="superscript"/>
        <sz val="11"/>
        <rFont val="Arial"/>
        <family val="2"/>
      </rPr>
      <t>1</t>
    </r>
  </si>
  <si>
    <r>
      <rPr>
        <vertAlign val="superscript"/>
        <sz val="9"/>
        <rFont val="Arial"/>
        <family val="2"/>
      </rPr>
      <t>1</t>
    </r>
    <r>
      <rPr>
        <sz val="9"/>
        <rFont val="Arial"/>
        <family val="2"/>
      </rPr>
      <t xml:space="preserve"> N/A = Not applicable, program did not have first-year enrollment in 2020-21.</t>
    </r>
  </si>
  <si>
    <r>
      <rPr>
        <vertAlign val="superscript"/>
        <sz val="9"/>
        <rFont val="Arial"/>
        <family val="2"/>
      </rPr>
      <t>2</t>
    </r>
    <r>
      <rPr>
        <sz val="9"/>
        <rFont val="Arial"/>
        <family val="2"/>
      </rPr>
      <t xml:space="preserve"> N/A = Not applicable, program did not have any enrollment in 2020-21.</t>
    </r>
  </si>
  <si>
    <t>Analysis Variable : TUIT1</t>
  </si>
  <si>
    <t>setting</t>
  </si>
  <si>
    <t>N Obs</t>
  </si>
  <si>
    <t>University or 4-year college</t>
  </si>
  <si>
    <t>Community college</t>
  </si>
  <si>
    <t>Technical college or institute</t>
  </si>
  <si>
    <t>Vocational school or career coll</t>
  </si>
  <si>
    <t>Other setting</t>
  </si>
  <si>
    <t>Community College
N = 142</t>
  </si>
  <si>
    <t>Technical College or Institute
N = 57</t>
  </si>
  <si>
    <t>Vocational School or Career College
N = 12</t>
  </si>
  <si>
    <t>Other Setting
N = 6</t>
  </si>
  <si>
    <r>
      <rPr>
        <vertAlign val="superscript"/>
        <sz val="9"/>
        <rFont val="Arial"/>
        <family val="2"/>
      </rPr>
      <t>1</t>
    </r>
    <r>
      <rPr>
        <sz val="9"/>
        <rFont val="Arial"/>
        <family val="2"/>
      </rPr>
      <t xml:space="preserve"> Excludes programs with no enrollment for that academic year.</t>
    </r>
  </si>
  <si>
    <t>oa4</t>
  </si>
  <si>
    <t>Did not take</t>
  </si>
  <si>
    <t>State/regional</t>
  </si>
  <si>
    <t>National</t>
  </si>
  <si>
    <t>oa3</t>
  </si>
  <si>
    <t>state/regional</t>
  </si>
  <si>
    <t>max value</t>
  </si>
  <si>
    <t>Figure 11: Hours Spent Weekly in Program Activities by Dental Assisting Program Administrators, 2020-21</t>
  </si>
  <si>
    <r>
      <t xml:space="preserve">Source: American Dental Association, Health Policy Institute, 2020-21 </t>
    </r>
    <r>
      <rPr>
        <i/>
        <sz val="9"/>
        <rFont val="Arial"/>
        <family val="2"/>
      </rPr>
      <t>Survey of Dental Assisting Education Programs.</t>
    </r>
  </si>
  <si>
    <t>Table 13: Hours Spent Weekly in Program Activities by Dental Assisting Program Administrators, 2020-21</t>
  </si>
  <si>
    <t>Table 14: Faculty of Accredited Dental Assisting Programs by Age, Ethnicity/Race and Gender, 2020-21</t>
  </si>
  <si>
    <r>
      <t>Source: American Dental Association, Health Policy Institute, 2020-21</t>
    </r>
    <r>
      <rPr>
        <i/>
        <sz val="9"/>
        <rFont val="Arial"/>
        <family val="2"/>
      </rPr>
      <t xml:space="preserve"> Survey of </t>
    </r>
    <r>
      <rPr>
        <i/>
        <sz val="10"/>
        <rFont val="Arial"/>
        <family val="2"/>
      </rPr>
      <t>Dental Assisting</t>
    </r>
    <r>
      <rPr>
        <i/>
        <sz val="9"/>
        <rFont val="Arial"/>
        <family val="2"/>
      </rPr>
      <t xml:space="preserve"> Education Programs</t>
    </r>
    <r>
      <rPr>
        <sz val="9"/>
        <rFont val="Arial"/>
        <family val="2"/>
      </rPr>
      <t>.</t>
    </r>
  </si>
  <si>
    <t>FACRANK6</t>
  </si>
  <si>
    <t>FACRANK5</t>
  </si>
  <si>
    <t>FACRANK4</t>
  </si>
  <si>
    <t>FACRANK3</t>
  </si>
  <si>
    <t>FACRANK2</t>
  </si>
  <si>
    <t>FACRANK1</t>
  </si>
  <si>
    <r>
      <t xml:space="preserve">Source: American Dental Association, Health Policy Institute, 2020-21 Survey of </t>
    </r>
    <r>
      <rPr>
        <i/>
        <sz val="9"/>
        <rFont val="Arial"/>
        <family val="2"/>
      </rPr>
      <t>Dental Assisting Education Programs</t>
    </r>
    <r>
      <rPr>
        <sz val="9"/>
        <rFont val="Arial"/>
        <family val="2"/>
      </rPr>
      <t>.</t>
    </r>
  </si>
  <si>
    <r>
      <t xml:space="preserve">Source: American Dental Association, Health Policy Institute, 2020-21 </t>
    </r>
    <r>
      <rPr>
        <i/>
        <sz val="9"/>
        <rFont val="Arial"/>
        <family val="2"/>
      </rPr>
      <t>Survey of Dental Assisting</t>
    </r>
    <r>
      <rPr>
        <sz val="9"/>
        <rFont val="Arial"/>
        <family val="2"/>
      </rPr>
      <t xml:space="preserve"> Education Programs.</t>
    </r>
  </si>
  <si>
    <t>DMD/DDS</t>
  </si>
  <si>
    <t>PhD</t>
  </si>
  <si>
    <t>BA</t>
  </si>
  <si>
    <t>Assoc</t>
  </si>
  <si>
    <t>GED/High school diploma (n=198)</t>
  </si>
  <si>
    <t>Less than 1 year of college (n=37)</t>
  </si>
  <si>
    <t>1 year of college (n=3)</t>
  </si>
  <si>
    <t>Other (n=2)</t>
  </si>
  <si>
    <t>Originally published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</si>
</sst>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0;\-#,##0;&quot;-&quot;"/>
    <numFmt numFmtId="169" formatCode="_(&quot;$&quot;* #,##0_);_(&quot;$&quot;* \(#,##0\);_(&quot;$&quot;* &quot;-&quot;??_);_(@_)"/>
    <numFmt numFmtId="170" formatCode="&quot;$&quot;#,##0"/>
    <numFmt numFmtId="171" formatCode="_(* #,##0.0_);_(* \(#,##0.0\);_(* &quot;-&quot;??_);_(@_)"/>
  </numFmts>
  <fonts count="53"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1"/>
      <color theme="1"/>
      <name val="Arial"/>
      <family val="2"/>
    </font>
    <font>
      <u/>
      <sz val="11"/>
      <color theme="10"/>
      <name val="Arial"/>
      <family val="2"/>
    </font>
    <font>
      <i/>
      <sz val="10"/>
      <color theme="1"/>
      <name val="Arial"/>
      <family val="2"/>
    </font>
    <font>
      <sz val="10"/>
      <color theme="1"/>
      <name val="Symbol"/>
      <family val="1"/>
      <charset val="2"/>
    </font>
    <font>
      <sz val="7"/>
      <color theme="1"/>
      <name val="Times New Roman"/>
      <family val="1"/>
    </font>
    <font>
      <b/>
      <sz val="10"/>
      <color rgb="FFFF0000"/>
      <name val="Arial"/>
      <family val="2"/>
    </font>
    <font>
      <b/>
      <sz val="11"/>
      <color theme="0"/>
      <name val="Arial"/>
      <family val="2"/>
    </font>
    <font>
      <b/>
      <sz val="10"/>
      <name val="Arial"/>
      <family val="2"/>
    </font>
    <font>
      <sz val="11"/>
      <color theme="1"/>
      <name val="Arial"/>
      <family val="2"/>
    </font>
    <font>
      <sz val="10"/>
      <name val="Arial"/>
      <family val="2"/>
    </font>
    <font>
      <sz val="8"/>
      <name val="Arial"/>
      <family val="2"/>
    </font>
    <font>
      <sz val="8"/>
      <color theme="1"/>
      <name val="Arial"/>
      <family val="2"/>
    </font>
    <font>
      <sz val="11"/>
      <color theme="0"/>
      <name val="Arial"/>
      <family val="2"/>
    </font>
    <font>
      <b/>
      <u/>
      <sz val="11"/>
      <color theme="0"/>
      <name val="Arial"/>
      <family val="2"/>
    </font>
    <font>
      <sz val="10"/>
      <color rgb="FF000000"/>
      <name val="Arial"/>
      <family val="2"/>
    </font>
    <font>
      <b/>
      <sz val="10"/>
      <color rgb="FF000000"/>
      <name val="Arial"/>
      <family val="2"/>
    </font>
    <font>
      <sz val="11"/>
      <color theme="1"/>
      <name val="Calibri"/>
      <family val="2"/>
      <scheme val="minor"/>
    </font>
    <font>
      <i/>
      <sz val="10"/>
      <color rgb="FF000000"/>
      <name val="Arial"/>
      <family val="2"/>
    </font>
    <font>
      <sz val="10"/>
      <color theme="1"/>
      <name val="Times New Roman"/>
      <family val="1"/>
    </font>
    <font>
      <sz val="10"/>
      <color theme="4"/>
      <name val="Arial"/>
      <family val="2"/>
    </font>
    <font>
      <b/>
      <sz val="11"/>
      <color rgb="FF000000"/>
      <name val="Arial"/>
      <family val="2"/>
    </font>
    <font>
      <sz val="10"/>
      <color rgb="FF003399"/>
      <name val="Arial"/>
      <family val="2"/>
    </font>
    <font>
      <b/>
      <sz val="10"/>
      <color rgb="FFFFFFFF"/>
      <name val="Arial"/>
      <family val="2"/>
    </font>
    <font>
      <b/>
      <sz val="11"/>
      <color rgb="FFFFFFFF"/>
      <name val="Arial"/>
      <family val="2"/>
    </font>
    <font>
      <sz val="11"/>
      <color rgb="FF000000"/>
      <name val="Arial"/>
      <family val="2"/>
    </font>
    <font>
      <b/>
      <sz val="9"/>
      <color rgb="FFFFFFFF"/>
      <name val="Arial"/>
      <family val="2"/>
    </font>
    <font>
      <sz val="11"/>
      <color rgb="FF003399"/>
      <name val="Arial"/>
      <family val="2"/>
    </font>
    <font>
      <u/>
      <sz val="11"/>
      <color rgb="FF003399"/>
      <name val="Arial"/>
      <family val="2"/>
    </font>
    <font>
      <b/>
      <u/>
      <vertAlign val="superscript"/>
      <sz val="11"/>
      <color theme="0"/>
      <name val="Arial"/>
      <family val="2"/>
    </font>
    <font>
      <b/>
      <sz val="10"/>
      <color rgb="FF003399"/>
      <name val="Arial"/>
      <family val="2"/>
    </font>
    <font>
      <b/>
      <vertAlign val="superscript"/>
      <sz val="11"/>
      <color theme="1"/>
      <name val="Arial"/>
      <family val="2"/>
    </font>
    <font>
      <b/>
      <sz val="12"/>
      <color theme="0"/>
      <name val="Arial"/>
      <family val="2"/>
    </font>
    <font>
      <b/>
      <u/>
      <sz val="11"/>
      <color rgb="FFFFFFFF"/>
      <name val="Arial"/>
      <family val="2"/>
    </font>
    <font>
      <b/>
      <sz val="11"/>
      <name val="Arial"/>
      <family val="2"/>
    </font>
    <font>
      <b/>
      <sz val="10"/>
      <color rgb="FFC00000"/>
      <name val="Arial"/>
      <family val="2"/>
    </font>
    <font>
      <b/>
      <sz val="12"/>
      <color theme="1"/>
      <name val="Arial"/>
      <family val="2"/>
    </font>
    <font>
      <sz val="9"/>
      <color theme="1"/>
      <name val="Arial"/>
      <family val="2"/>
    </font>
    <font>
      <sz val="9"/>
      <name val="Arial"/>
      <family val="2"/>
    </font>
    <font>
      <i/>
      <sz val="9"/>
      <name val="Arial"/>
      <family val="2"/>
    </font>
    <font>
      <vertAlign val="superscript"/>
      <sz val="9"/>
      <name val="Arial"/>
      <family val="2"/>
    </font>
    <font>
      <b/>
      <i/>
      <sz val="8"/>
      <color theme="1"/>
      <name val="Arial"/>
      <family val="2"/>
    </font>
    <font>
      <i/>
      <sz val="10"/>
      <name val="Arial"/>
      <family val="2"/>
    </font>
    <font>
      <i/>
      <sz val="9"/>
      <color theme="1"/>
      <name val="Arial"/>
      <family val="2"/>
    </font>
    <font>
      <u/>
      <sz val="11"/>
      <color rgb="FF0563C1"/>
      <name val="Arial"/>
      <family val="2"/>
    </font>
    <font>
      <sz val="9"/>
      <color rgb="FF003399"/>
      <name val="Arial"/>
      <family val="2"/>
    </font>
    <font>
      <sz val="11"/>
      <name val="Arial"/>
      <family val="2"/>
    </font>
    <font>
      <vertAlign val="superscript"/>
      <sz val="11"/>
      <name val="Arial"/>
      <family val="2"/>
    </font>
  </fonts>
  <fills count="28">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rgb="FFAEAAAA"/>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0.14999847407452621"/>
        <bgColor indexed="64"/>
      </patternFill>
    </fill>
  </fills>
  <borders count="39">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right/>
      <top/>
      <bottom style="thin">
        <color indexed="64"/>
      </bottom>
      <diagonal/>
    </border>
    <border>
      <left style="medium">
        <color auto="1"/>
      </left>
      <right style="medium">
        <color auto="1"/>
      </right>
      <top style="medium">
        <color auto="1"/>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ck">
        <color theme="0"/>
      </left>
      <right style="thick">
        <color theme="0"/>
      </right>
      <top/>
      <bottom/>
      <diagonal/>
    </border>
    <border>
      <left style="thick">
        <color theme="0"/>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top/>
      <bottom style="thick">
        <color theme="1" tint="0.499984740745262"/>
      </bottom>
      <diagonal/>
    </border>
    <border>
      <left style="medium">
        <color theme="0" tint="-4.9989318521683403E-2"/>
      </left>
      <right style="medium">
        <color theme="0" tint="-4.9989318521683403E-2"/>
      </right>
      <top/>
      <bottom style="thick">
        <color theme="1" tint="0.499984740745262"/>
      </bottom>
      <diagonal/>
    </border>
    <border>
      <left style="medium">
        <color theme="0" tint="-4.9989318521683403E-2"/>
      </left>
      <right/>
      <top/>
      <bottom style="thick">
        <color theme="1" tint="0.499984740745262"/>
      </bottom>
      <diagonal/>
    </border>
    <border>
      <left/>
      <right/>
      <top/>
      <bottom style="thick">
        <color theme="0"/>
      </bottom>
      <diagonal/>
    </border>
    <border>
      <left/>
      <right style="medium">
        <color theme="0" tint="-4.9989318521683403E-2"/>
      </right>
      <top/>
      <bottom/>
      <diagonal/>
    </border>
    <border>
      <left/>
      <right style="medium">
        <color theme="0" tint="-4.9989318521683403E-2"/>
      </right>
      <top/>
      <bottom style="thick">
        <color theme="0"/>
      </bottom>
      <diagonal/>
    </border>
    <border>
      <left style="medium">
        <color theme="0" tint="-4.9989318521683403E-2"/>
      </left>
      <right style="medium">
        <color theme="0" tint="-4.9989318521683403E-2"/>
      </right>
      <top/>
      <bottom style="thick">
        <color theme="0"/>
      </bottom>
      <diagonal/>
    </border>
    <border>
      <left style="medium">
        <color theme="0" tint="-4.9989318521683403E-2"/>
      </left>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right style="thick">
        <color theme="0"/>
      </right>
      <top/>
      <bottom/>
      <diagonal/>
    </border>
    <border>
      <left style="thick">
        <color theme="0"/>
      </left>
      <right/>
      <top/>
      <bottom/>
      <diagonal/>
    </border>
    <border>
      <left style="medium">
        <color theme="0" tint="-4.9989318521683403E-2"/>
      </left>
      <right style="thick">
        <color theme="0"/>
      </right>
      <top/>
      <bottom/>
      <diagonal/>
    </border>
    <border>
      <left style="medium">
        <color rgb="FFC1C1C1"/>
      </left>
      <right style="medium">
        <color rgb="FFC1C1C1"/>
      </right>
      <top/>
      <bottom/>
      <diagonal/>
    </border>
    <border>
      <left style="medium">
        <color theme="0" tint="-4.9989318521683403E-2"/>
      </left>
      <right/>
      <top/>
      <bottom style="thick">
        <color theme="0" tint="-4.9989318521683403E-2"/>
      </bottom>
      <diagonal/>
    </border>
    <border>
      <left style="medium">
        <color theme="2"/>
      </left>
      <right style="medium">
        <color theme="2"/>
      </right>
      <top/>
      <bottom/>
      <diagonal/>
    </border>
    <border>
      <left style="medium">
        <color theme="2"/>
      </left>
      <right style="medium">
        <color theme="2"/>
      </right>
      <top/>
      <bottom style="thick">
        <color theme="2"/>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22" fillId="0" borderId="0"/>
    <xf numFmtId="9" fontId="1" fillId="0" borderId="0" applyFont="0" applyFill="0" applyBorder="0" applyAlignment="0" applyProtection="0"/>
    <xf numFmtId="44" fontId="1" fillId="0" borderId="0" applyFont="0" applyFill="0" applyBorder="0" applyAlignment="0" applyProtection="0"/>
  </cellStyleXfs>
  <cellXfs count="417">
    <xf numFmtId="0" fontId="0" fillId="0" borderId="0" xfId="0"/>
    <xf numFmtId="0" fontId="0" fillId="2" borderId="0" xfId="0" applyFill="1" applyAlignment="1">
      <alignment wrapText="1"/>
    </xf>
    <xf numFmtId="0" fontId="0" fillId="2" borderId="0" xfId="0" applyFill="1"/>
    <xf numFmtId="0" fontId="4" fillId="2" borderId="0" xfId="0" applyFont="1" applyFill="1" applyAlignment="1">
      <alignment wrapText="1"/>
    </xf>
    <xf numFmtId="0" fontId="4"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9" fillId="2" borderId="0" xfId="0" applyFont="1" applyFill="1" applyAlignment="1">
      <alignment horizontal="left" vertical="top" wrapText="1" indent="4"/>
    </xf>
    <xf numFmtId="0" fontId="6" fillId="2" borderId="0" xfId="0" applyFont="1" applyFill="1" applyAlignment="1">
      <alignment vertical="center"/>
    </xf>
    <xf numFmtId="0" fontId="0" fillId="2" borderId="0" xfId="0" applyFill="1" applyAlignment="1">
      <alignment vertical="center"/>
    </xf>
    <xf numFmtId="0" fontId="11" fillId="0" borderId="0" xfId="0" applyFont="1" applyFill="1" applyAlignment="1">
      <alignment vertical="center"/>
    </xf>
    <xf numFmtId="0" fontId="0" fillId="0" borderId="0" xfId="0" applyFill="1" applyAlignment="1">
      <alignment vertical="center"/>
    </xf>
    <xf numFmtId="0" fontId="12" fillId="3" borderId="1" xfId="0" applyFont="1" applyFill="1" applyBorder="1" applyAlignment="1">
      <alignmen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2" borderId="0" xfId="0" applyFont="1" applyFill="1" applyAlignment="1">
      <alignment horizontal="center" vertical="center"/>
    </xf>
    <xf numFmtId="0" fontId="6" fillId="2" borderId="4" xfId="0" applyFont="1" applyFill="1" applyBorder="1" applyAlignment="1">
      <alignment vertical="center"/>
    </xf>
    <xf numFmtId="164" fontId="14" fillId="2" borderId="5" xfId="1" applyNumberFormat="1" applyFont="1" applyFill="1" applyBorder="1" applyAlignment="1">
      <alignment horizontal="right" vertical="center"/>
    </xf>
    <xf numFmtId="164" fontId="14" fillId="2" borderId="6" xfId="1" applyNumberFormat="1" applyFont="1" applyFill="1" applyBorder="1" applyAlignment="1">
      <alignment horizontal="right" vertical="center"/>
    </xf>
    <xf numFmtId="0" fontId="14" fillId="2" borderId="4" xfId="0" applyFont="1" applyFill="1" applyBorder="1" applyAlignment="1">
      <alignment vertical="center"/>
    </xf>
    <xf numFmtId="165" fontId="14" fillId="2" borderId="5" xfId="0" applyNumberFormat="1" applyFont="1" applyFill="1" applyBorder="1" applyAlignment="1">
      <alignment horizontal="right" vertical="center"/>
    </xf>
    <xf numFmtId="165" fontId="14" fillId="2" borderId="6" xfId="0" applyNumberFormat="1" applyFont="1" applyFill="1" applyBorder="1" applyAlignment="1">
      <alignment horizontal="right" vertical="center"/>
    </xf>
    <xf numFmtId="0" fontId="4" fillId="2" borderId="0" xfId="0" applyFont="1" applyFill="1"/>
    <xf numFmtId="166" fontId="14" fillId="2" borderId="5" xfId="0" applyNumberFormat="1" applyFont="1" applyFill="1" applyBorder="1" applyAlignment="1">
      <alignment horizontal="right" vertical="center"/>
    </xf>
    <xf numFmtId="166" fontId="14" fillId="2" borderId="6" xfId="0" applyNumberFormat="1" applyFont="1" applyFill="1" applyBorder="1" applyAlignment="1">
      <alignment horizontal="right" vertical="center"/>
    </xf>
    <xf numFmtId="0" fontId="14" fillId="2" borderId="7" xfId="0" applyFont="1" applyFill="1" applyBorder="1" applyAlignment="1">
      <alignment vertical="center"/>
    </xf>
    <xf numFmtId="166" fontId="14" fillId="2" borderId="7" xfId="0" applyNumberFormat="1" applyFont="1" applyFill="1" applyBorder="1" applyAlignment="1">
      <alignment horizontal="right" vertical="center"/>
    </xf>
    <xf numFmtId="166" fontId="14" fillId="2" borderId="8" xfId="0" applyNumberFormat="1" applyFont="1" applyFill="1" applyBorder="1" applyAlignment="1">
      <alignment horizontal="right" vertical="center"/>
    </xf>
    <xf numFmtId="0" fontId="16" fillId="2" borderId="0" xfId="3" applyFont="1" applyFill="1" applyAlignment="1">
      <alignment vertical="center"/>
    </xf>
    <xf numFmtId="0" fontId="17" fillId="2" borderId="0" xfId="0" applyFont="1" applyFill="1"/>
    <xf numFmtId="0" fontId="6" fillId="2" borderId="0" xfId="0" applyFont="1" applyFill="1"/>
    <xf numFmtId="0" fontId="14" fillId="2" borderId="0" xfId="0" applyFont="1" applyFill="1"/>
    <xf numFmtId="0" fontId="0" fillId="2" borderId="0" xfId="0" applyFill="1" applyBorder="1"/>
    <xf numFmtId="0" fontId="18" fillId="3" borderId="0" xfId="0" applyFont="1" applyFill="1"/>
    <xf numFmtId="0" fontId="12" fillId="3" borderId="0" xfId="0" applyFont="1" applyFill="1"/>
    <xf numFmtId="0" fontId="12" fillId="3" borderId="0" xfId="0" applyFont="1" applyFill="1" applyBorder="1" applyAlignment="1">
      <alignment horizontal="center" wrapText="1"/>
    </xf>
    <xf numFmtId="0" fontId="0" fillId="2" borderId="0" xfId="0" applyFill="1" applyBorder="1" applyAlignment="1">
      <alignment horizontal="center" wrapText="1"/>
    </xf>
    <xf numFmtId="0" fontId="20" fillId="2" borderId="0" xfId="0" applyFont="1" applyFill="1" applyBorder="1" applyAlignment="1">
      <alignment vertical="center"/>
    </xf>
    <xf numFmtId="0" fontId="0" fillId="2" borderId="0" xfId="0" applyFill="1" applyBorder="1" applyAlignment="1">
      <alignment vertical="center"/>
    </xf>
    <xf numFmtId="0" fontId="20" fillId="2" borderId="0" xfId="0" applyFont="1" applyFill="1" applyBorder="1" applyAlignment="1">
      <alignment horizontal="center" vertical="center"/>
    </xf>
    <xf numFmtId="0" fontId="21"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4" fillId="2" borderId="0" xfId="0" applyFont="1" applyFill="1" applyBorder="1" applyAlignment="1">
      <alignment horizontal="center" vertical="center" wrapText="1"/>
    </xf>
    <xf numFmtId="0" fontId="22" fillId="2" borderId="0" xfId="4" applyFill="1" applyBorder="1"/>
    <xf numFmtId="0" fontId="4" fillId="2" borderId="0" xfId="0" applyFont="1" applyFill="1" applyAlignment="1">
      <alignment vertical="center"/>
    </xf>
    <xf numFmtId="0" fontId="11" fillId="2" borderId="0" xfId="0" applyFont="1" applyFill="1" applyAlignment="1">
      <alignment vertical="center"/>
    </xf>
    <xf numFmtId="0" fontId="11" fillId="2" borderId="0" xfId="0" applyFont="1" applyFill="1"/>
    <xf numFmtId="0" fontId="7" fillId="2" borderId="0" xfId="2" applyFill="1" applyAlignment="1" applyProtection="1"/>
    <xf numFmtId="164" fontId="0" fillId="2" borderId="0" xfId="1" applyNumberFormat="1" applyFont="1" applyFill="1"/>
    <xf numFmtId="0" fontId="20" fillId="2" borderId="0" xfId="0" applyFont="1" applyFill="1" applyBorder="1" applyAlignment="1">
      <alignment vertical="top" wrapText="1"/>
    </xf>
    <xf numFmtId="0" fontId="15" fillId="2" borderId="0" xfId="0" applyFont="1" applyFill="1"/>
    <xf numFmtId="0" fontId="3" fillId="2" borderId="0" xfId="0" applyFont="1" applyFill="1"/>
    <xf numFmtId="0" fontId="17" fillId="2" borderId="0" xfId="0" applyFont="1" applyFill="1" applyAlignment="1"/>
    <xf numFmtId="164" fontId="0" fillId="2" borderId="0" xfId="0" applyNumberFormat="1" applyFill="1"/>
    <xf numFmtId="0" fontId="5" fillId="2" borderId="0" xfId="0" applyFont="1" applyFill="1"/>
    <xf numFmtId="0" fontId="6" fillId="0" borderId="0" xfId="0" applyFont="1"/>
    <xf numFmtId="0" fontId="4" fillId="2" borderId="0" xfId="0" applyFont="1" applyFill="1" applyBorder="1"/>
    <xf numFmtId="17" fontId="0" fillId="2" borderId="0" xfId="0" applyNumberFormat="1" applyFill="1"/>
    <xf numFmtId="0" fontId="20" fillId="2" borderId="0" xfId="0" applyFont="1" applyFill="1" applyAlignment="1">
      <alignment vertical="center" wrapText="1"/>
    </xf>
    <xf numFmtId="0" fontId="24" fillId="2" borderId="0" xfId="0" applyFont="1" applyFill="1" applyAlignment="1">
      <alignment vertical="center"/>
    </xf>
    <xf numFmtId="0" fontId="24" fillId="2" borderId="0" xfId="0" applyFont="1" applyFill="1"/>
    <xf numFmtId="0" fontId="12" fillId="7" borderId="10" xfId="0" applyFont="1" applyFill="1" applyBorder="1" applyAlignment="1">
      <alignment vertical="center"/>
    </xf>
    <xf numFmtId="167" fontId="20" fillId="2" borderId="0" xfId="5" applyNumberFormat="1" applyFont="1" applyFill="1"/>
    <xf numFmtId="167" fontId="0" fillId="2" borderId="0" xfId="5" applyNumberFormat="1" applyFont="1" applyFill="1"/>
    <xf numFmtId="0" fontId="20" fillId="0" borderId="0" xfId="0" applyFont="1" applyAlignment="1">
      <alignment vertical="center"/>
    </xf>
    <xf numFmtId="0" fontId="21" fillId="0" borderId="12" xfId="0" applyFont="1" applyBorder="1" applyAlignment="1">
      <alignment horizontal="center" vertical="top" wrapText="1"/>
    </xf>
    <xf numFmtId="0" fontId="21" fillId="0" borderId="0" xfId="0" applyFont="1" applyAlignment="1">
      <alignment horizontal="center" vertical="top" wrapText="1"/>
    </xf>
    <xf numFmtId="0" fontId="21" fillId="0" borderId="13" xfId="0" applyFont="1" applyBorder="1" applyAlignment="1">
      <alignment horizontal="center" vertical="top" wrapText="1"/>
    </xf>
    <xf numFmtId="0" fontId="20" fillId="0" borderId="0" xfId="0" applyFont="1" applyAlignment="1">
      <alignment vertical="top" wrapText="1"/>
    </xf>
    <xf numFmtId="0" fontId="14" fillId="2" borderId="0" xfId="0" applyFont="1" applyFill="1" applyAlignment="1">
      <alignment vertical="center"/>
    </xf>
    <xf numFmtId="0" fontId="0" fillId="0" borderId="0" xfId="0" applyAlignment="1">
      <alignment vertical="top" wrapText="1"/>
    </xf>
    <xf numFmtId="0" fontId="4" fillId="0" borderId="13" xfId="0" applyFont="1" applyBorder="1" applyAlignment="1">
      <alignment horizontal="center" vertical="top" wrapText="1"/>
    </xf>
    <xf numFmtId="166" fontId="0" fillId="2" borderId="0" xfId="0" applyNumberFormat="1" applyFill="1"/>
    <xf numFmtId="0" fontId="6" fillId="2" borderId="0" xfId="0" applyFont="1" applyFill="1" applyAlignment="1">
      <alignment horizontal="left" vertical="center"/>
    </xf>
    <xf numFmtId="0" fontId="25" fillId="2" borderId="0" xfId="0" applyFont="1" applyFill="1"/>
    <xf numFmtId="167" fontId="20" fillId="0" borderId="0" xfId="5" applyNumberFormat="1" applyFont="1" applyAlignment="1">
      <alignment vertical="top" wrapText="1"/>
    </xf>
    <xf numFmtId="167" fontId="0" fillId="2" borderId="0" xfId="5" applyNumberFormat="1" applyFont="1" applyFill="1" applyBorder="1"/>
    <xf numFmtId="0" fontId="26" fillId="9" borderId="0" xfId="0" applyFont="1" applyFill="1" applyAlignment="1">
      <alignment horizontal="left"/>
    </xf>
    <xf numFmtId="0" fontId="27" fillId="9" borderId="0" xfId="0" applyFont="1" applyFill="1" applyAlignment="1">
      <alignment horizontal="center"/>
    </xf>
    <xf numFmtId="0" fontId="28" fillId="3" borderId="0" xfId="0" applyFont="1" applyFill="1" applyBorder="1" applyAlignment="1">
      <alignment horizontal="center" wrapText="1"/>
    </xf>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30" fillId="8" borderId="0" xfId="0" applyFont="1" applyFill="1" applyBorder="1" applyAlignment="1">
      <alignment horizontal="center" vertical="center" wrapText="1"/>
    </xf>
    <xf numFmtId="0" fontId="30" fillId="8" borderId="0" xfId="0" applyFont="1" applyFill="1" applyBorder="1" applyAlignment="1">
      <alignment horizontal="left" vertical="center" wrapText="1"/>
    </xf>
    <xf numFmtId="0" fontId="30" fillId="9" borderId="0" xfId="0" applyFont="1" applyFill="1" applyBorder="1" applyAlignment="1">
      <alignment horizontal="center" vertical="center" wrapText="1"/>
    </xf>
    <xf numFmtId="0" fontId="30" fillId="9" borderId="0" xfId="0" applyFont="1" applyFill="1" applyBorder="1" applyAlignment="1">
      <alignment horizontal="left" vertical="center" wrapText="1"/>
    </xf>
    <xf numFmtId="0" fontId="30" fillId="8" borderId="14" xfId="0" applyFont="1" applyFill="1" applyBorder="1" applyAlignment="1">
      <alignment horizontal="center" vertical="center" wrapText="1"/>
    </xf>
    <xf numFmtId="0" fontId="30" fillId="9" borderId="14"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30" fillId="9" borderId="15"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0" fillId="9" borderId="17" xfId="0" applyFont="1" applyFill="1" applyBorder="1" applyAlignment="1">
      <alignment horizontal="center" vertical="center" wrapText="1"/>
    </xf>
    <xf numFmtId="0" fontId="30" fillId="10" borderId="0" xfId="0" applyFont="1" applyFill="1" applyBorder="1" applyAlignment="1">
      <alignment horizontal="center" vertical="center" wrapText="1"/>
    </xf>
    <xf numFmtId="0" fontId="26" fillId="10" borderId="0" xfId="0" applyFont="1" applyFill="1" applyBorder="1" applyAlignment="1">
      <alignment horizontal="left" vertical="center" wrapText="1"/>
    </xf>
    <xf numFmtId="0" fontId="26" fillId="10" borderId="14" xfId="0" applyFont="1" applyFill="1" applyBorder="1" applyAlignment="1">
      <alignment horizontal="center" vertical="center" wrapText="1"/>
    </xf>
    <xf numFmtId="0" fontId="21" fillId="2" borderId="0" xfId="0" applyFont="1" applyFill="1" applyBorder="1" applyAlignment="1">
      <alignment horizontal="center" vertical="top" wrapText="1"/>
    </xf>
    <xf numFmtId="0" fontId="7" fillId="2" borderId="0" xfId="2" applyFont="1" applyFill="1" applyAlignment="1" applyProtection="1"/>
    <xf numFmtId="0" fontId="7" fillId="2" borderId="0" xfId="2" applyFont="1" applyFill="1" applyAlignment="1" applyProtection="1">
      <alignment vertical="center"/>
    </xf>
    <xf numFmtId="0" fontId="29" fillId="3" borderId="0" xfId="0" applyFont="1" applyFill="1" applyBorder="1" applyAlignment="1">
      <alignment horizontal="center"/>
    </xf>
    <xf numFmtId="0" fontId="31" fillId="3" borderId="0" xfId="0" applyFont="1" applyFill="1" applyBorder="1" applyAlignment="1">
      <alignment horizontal="center" wrapText="1"/>
    </xf>
    <xf numFmtId="168" fontId="30" fillId="8" borderId="14" xfId="0" applyNumberFormat="1" applyFont="1" applyFill="1" applyBorder="1" applyAlignment="1">
      <alignment horizontal="center" wrapText="1"/>
    </xf>
    <xf numFmtId="168" fontId="30" fillId="8" borderId="15" xfId="0" applyNumberFormat="1" applyFont="1" applyFill="1" applyBorder="1" applyAlignment="1">
      <alignment horizontal="center" wrapText="1"/>
    </xf>
    <xf numFmtId="168" fontId="30" fillId="8" borderId="16" xfId="0" applyNumberFormat="1" applyFont="1" applyFill="1" applyBorder="1" applyAlignment="1">
      <alignment horizontal="center" wrapText="1"/>
    </xf>
    <xf numFmtId="168" fontId="30" fillId="8" borderId="17" xfId="0" applyNumberFormat="1" applyFont="1" applyFill="1" applyBorder="1" applyAlignment="1">
      <alignment horizontal="center" wrapText="1"/>
    </xf>
    <xf numFmtId="168" fontId="30" fillId="9" borderId="14" xfId="0" applyNumberFormat="1" applyFont="1" applyFill="1" applyBorder="1" applyAlignment="1">
      <alignment horizontal="center" wrapText="1"/>
    </xf>
    <xf numFmtId="168" fontId="30" fillId="9" borderId="15" xfId="0" applyNumberFormat="1" applyFont="1" applyFill="1" applyBorder="1" applyAlignment="1">
      <alignment horizontal="center" wrapText="1"/>
    </xf>
    <xf numFmtId="168" fontId="30" fillId="9" borderId="16" xfId="0" applyNumberFormat="1" applyFont="1" applyFill="1" applyBorder="1" applyAlignment="1">
      <alignment horizontal="center" wrapText="1"/>
    </xf>
    <xf numFmtId="168" fontId="30" fillId="9" borderId="17" xfId="0" applyNumberFormat="1" applyFont="1" applyFill="1" applyBorder="1" applyAlignment="1">
      <alignment horizontal="center" wrapText="1"/>
    </xf>
    <xf numFmtId="168" fontId="26" fillId="10" borderId="14" xfId="0" applyNumberFormat="1" applyFont="1" applyFill="1" applyBorder="1" applyAlignment="1">
      <alignment horizontal="center" vertical="center" wrapText="1"/>
    </xf>
    <xf numFmtId="0" fontId="7" fillId="3" borderId="0" xfId="2" applyFont="1" applyFill="1" applyBorder="1" applyAlignment="1" applyProtection="1">
      <alignment horizontal="left" vertical="center"/>
    </xf>
    <xf numFmtId="0" fontId="32" fillId="3" borderId="0" xfId="0" applyFont="1" applyFill="1" applyBorder="1" applyAlignment="1">
      <alignment horizontal="center"/>
    </xf>
    <xf numFmtId="0" fontId="29" fillId="3" borderId="16" xfId="0" applyFont="1" applyFill="1" applyBorder="1" applyAlignment="1">
      <alignment horizontal="left" wrapText="1"/>
    </xf>
    <xf numFmtId="0" fontId="29" fillId="3" borderId="16" xfId="0" applyFont="1" applyFill="1" applyBorder="1" applyAlignment="1">
      <alignment horizont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30" fillId="8" borderId="16" xfId="0" applyFont="1" applyFill="1" applyBorder="1" applyAlignment="1">
      <alignment horizontal="left" vertical="center" wrapText="1"/>
    </xf>
    <xf numFmtId="169" fontId="30" fillId="8" borderId="16" xfId="6" applyNumberFormat="1" applyFont="1" applyFill="1" applyBorder="1" applyAlignment="1">
      <alignment horizontal="right" vertical="center" wrapText="1"/>
    </xf>
    <xf numFmtId="169" fontId="30" fillId="8" borderId="17" xfId="6" applyNumberFormat="1" applyFont="1" applyFill="1" applyBorder="1" applyAlignment="1">
      <alignment horizontal="right" vertical="center" wrapText="1"/>
    </xf>
    <xf numFmtId="0" fontId="30" fillId="9" borderId="16" xfId="0" applyFont="1" applyFill="1" applyBorder="1" applyAlignment="1">
      <alignment horizontal="left" vertical="center" wrapText="1"/>
    </xf>
    <xf numFmtId="41" fontId="30" fillId="9" borderId="16" xfId="6" applyNumberFormat="1" applyFont="1" applyFill="1" applyBorder="1" applyAlignment="1">
      <alignment horizontal="right" vertical="center" wrapText="1"/>
    </xf>
    <xf numFmtId="41" fontId="30" fillId="9" borderId="17" xfId="6" applyNumberFormat="1" applyFont="1" applyFill="1" applyBorder="1" applyAlignment="1">
      <alignment horizontal="right" vertical="center" wrapText="1"/>
    </xf>
    <xf numFmtId="41" fontId="30" fillId="8" borderId="16" xfId="6" applyNumberFormat="1" applyFont="1" applyFill="1" applyBorder="1" applyAlignment="1">
      <alignment horizontal="right" vertical="center" wrapText="1"/>
    </xf>
    <xf numFmtId="41" fontId="30" fillId="8" borderId="17" xfId="6" applyNumberFormat="1" applyFont="1" applyFill="1" applyBorder="1" applyAlignment="1">
      <alignment horizontal="right" vertical="center" wrapText="1"/>
    </xf>
    <xf numFmtId="0" fontId="30" fillId="9" borderId="18" xfId="0" applyFont="1" applyFill="1" applyBorder="1" applyAlignment="1">
      <alignment horizontal="center" vertical="center" wrapText="1"/>
    </xf>
    <xf numFmtId="0" fontId="30" fillId="9" borderId="18" xfId="0" applyFont="1" applyFill="1" applyBorder="1" applyAlignment="1">
      <alignment horizontal="left" vertical="center" wrapText="1"/>
    </xf>
    <xf numFmtId="0" fontId="30" fillId="9" borderId="19" xfId="0" applyFont="1" applyFill="1" applyBorder="1" applyAlignment="1">
      <alignment horizontal="left" vertical="center" wrapText="1"/>
    </xf>
    <xf numFmtId="0" fontId="30" fillId="9" borderId="19" xfId="0" applyFont="1" applyFill="1" applyBorder="1" applyAlignment="1">
      <alignment horizontal="center" vertical="center" wrapText="1"/>
    </xf>
    <xf numFmtId="41" fontId="30" fillId="9" borderId="19" xfId="6" applyNumberFormat="1" applyFont="1" applyFill="1" applyBorder="1" applyAlignment="1">
      <alignment horizontal="right" vertical="center" wrapText="1"/>
    </xf>
    <xf numFmtId="41" fontId="30" fillId="9" borderId="20" xfId="6" applyNumberFormat="1" applyFont="1" applyFill="1" applyBorder="1" applyAlignment="1">
      <alignment horizontal="right" vertical="center" wrapText="1"/>
    </xf>
    <xf numFmtId="0" fontId="35" fillId="11" borderId="0" xfId="0" applyFont="1" applyFill="1" applyAlignment="1">
      <alignment horizontal="center"/>
    </xf>
    <xf numFmtId="0" fontId="35" fillId="11" borderId="21" xfId="0" applyFont="1" applyFill="1" applyBorder="1" applyAlignment="1">
      <alignment horizontal="center"/>
    </xf>
    <xf numFmtId="0" fontId="13" fillId="11" borderId="21" xfId="0" applyFont="1" applyFill="1" applyBorder="1" applyAlignment="1">
      <alignment horizontal="left" vertical="center"/>
    </xf>
    <xf numFmtId="0" fontId="13" fillId="11" borderId="0" xfId="0" applyFont="1" applyFill="1" applyAlignment="1">
      <alignment horizontal="left" vertical="center"/>
    </xf>
    <xf numFmtId="0" fontId="29" fillId="3" borderId="22" xfId="0" applyFont="1" applyFill="1" applyBorder="1" applyAlignment="1">
      <alignment horizontal="center" wrapText="1"/>
    </xf>
    <xf numFmtId="0" fontId="29" fillId="3" borderId="17" xfId="0" applyFont="1" applyFill="1" applyBorder="1" applyAlignment="1">
      <alignment horizontal="center" wrapText="1"/>
    </xf>
    <xf numFmtId="169" fontId="30" fillId="8" borderId="22" xfId="6" applyNumberFormat="1" applyFont="1" applyFill="1" applyBorder="1" applyAlignment="1">
      <alignment horizontal="right" vertical="center" wrapText="1"/>
    </xf>
    <xf numFmtId="41" fontId="30" fillId="9" borderId="22" xfId="0" applyNumberFormat="1" applyFont="1" applyFill="1" applyBorder="1" applyAlignment="1">
      <alignment horizontal="right" vertical="center" wrapText="1"/>
    </xf>
    <xf numFmtId="41" fontId="30" fillId="9" borderId="16" xfId="0" applyNumberFormat="1" applyFont="1" applyFill="1" applyBorder="1" applyAlignment="1">
      <alignment horizontal="right" vertical="center" wrapText="1"/>
    </xf>
    <xf numFmtId="41" fontId="30" fillId="9" borderId="17" xfId="0" applyNumberFormat="1" applyFont="1" applyFill="1" applyBorder="1" applyAlignment="1">
      <alignment horizontal="right" vertical="center" wrapText="1"/>
    </xf>
    <xf numFmtId="41" fontId="30" fillId="8" borderId="22" xfId="0" applyNumberFormat="1" applyFont="1" applyFill="1" applyBorder="1" applyAlignment="1">
      <alignment horizontal="right" vertical="center" wrapText="1"/>
    </xf>
    <xf numFmtId="41" fontId="30" fillId="8" borderId="16" xfId="0" applyNumberFormat="1" applyFont="1" applyFill="1" applyBorder="1" applyAlignment="1">
      <alignment horizontal="right" vertical="center" wrapText="1"/>
    </xf>
    <xf numFmtId="41" fontId="30" fillId="8" borderId="17" xfId="0" applyNumberFormat="1" applyFont="1" applyFill="1" applyBorder="1" applyAlignment="1">
      <alignment horizontal="right" vertical="center" wrapText="1"/>
    </xf>
    <xf numFmtId="169" fontId="13" fillId="11" borderId="23" xfId="6" applyNumberFormat="1" applyFont="1" applyFill="1" applyBorder="1" applyAlignment="1">
      <alignment horizontal="right" vertical="center"/>
    </xf>
    <xf numFmtId="169" fontId="13" fillId="11" borderId="24" xfId="6" applyNumberFormat="1" applyFont="1" applyFill="1" applyBorder="1" applyAlignment="1">
      <alignment horizontal="right" vertical="center"/>
    </xf>
    <xf numFmtId="169" fontId="13" fillId="11" borderId="25" xfId="6" applyNumberFormat="1" applyFont="1" applyFill="1" applyBorder="1" applyAlignment="1">
      <alignment horizontal="right" vertical="center"/>
    </xf>
    <xf numFmtId="41" fontId="13" fillId="11" borderId="22" xfId="6" applyNumberFormat="1" applyFont="1" applyFill="1" applyBorder="1" applyAlignment="1">
      <alignment horizontal="right" vertical="center"/>
    </xf>
    <xf numFmtId="41" fontId="13" fillId="11" borderId="16" xfId="6" applyNumberFormat="1" applyFont="1" applyFill="1" applyBorder="1" applyAlignment="1">
      <alignment horizontal="right" vertical="center"/>
    </xf>
    <xf numFmtId="41" fontId="13" fillId="11" borderId="17" xfId="6" applyNumberFormat="1" applyFont="1" applyFill="1" applyBorder="1" applyAlignment="1">
      <alignment horizontal="right" vertical="center"/>
    </xf>
    <xf numFmtId="0" fontId="16" fillId="2" borderId="0" xfId="0" applyFont="1" applyFill="1"/>
    <xf numFmtId="0" fontId="16" fillId="2" borderId="0" xfId="0" applyNumberFormat="1" applyFont="1" applyFill="1"/>
    <xf numFmtId="170" fontId="16" fillId="2" borderId="0" xfId="0" applyNumberFormat="1" applyFont="1" applyFill="1"/>
    <xf numFmtId="169" fontId="16" fillId="2" borderId="0" xfId="6" applyNumberFormat="1" applyFont="1" applyFill="1" applyAlignment="1">
      <alignment vertical="top" wrapText="1"/>
    </xf>
    <xf numFmtId="169" fontId="17" fillId="2" borderId="0" xfId="6" applyNumberFormat="1" applyFont="1" applyFill="1"/>
    <xf numFmtId="0" fontId="21" fillId="2" borderId="0" xfId="0" applyFont="1" applyFill="1" applyAlignment="1">
      <alignment horizontal="center" vertical="top" wrapText="1"/>
    </xf>
    <xf numFmtId="0" fontId="20" fillId="2" borderId="0" xfId="0" applyFont="1" applyFill="1" applyAlignment="1">
      <alignmen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vertical="top" wrapText="1"/>
    </xf>
    <xf numFmtId="0" fontId="15" fillId="2" borderId="0" xfId="0" applyNumberFormat="1" applyFont="1" applyFill="1" applyAlignment="1">
      <alignment wrapText="1"/>
    </xf>
    <xf numFmtId="169" fontId="20" fillId="0" borderId="0" xfId="6" applyNumberFormat="1" applyFont="1" applyAlignment="1">
      <alignment vertical="top" wrapText="1"/>
    </xf>
    <xf numFmtId="169" fontId="20" fillId="0" borderId="0" xfId="6" applyNumberFormat="1" applyFont="1"/>
    <xf numFmtId="169" fontId="0" fillId="2" borderId="0" xfId="6" applyNumberFormat="1" applyFont="1" applyFill="1"/>
    <xf numFmtId="0" fontId="15" fillId="7" borderId="10" xfId="0" applyFont="1" applyFill="1" applyBorder="1" applyAlignment="1">
      <alignment vertical="center"/>
    </xf>
    <xf numFmtId="0" fontId="7" fillId="0" borderId="0" xfId="2" applyFont="1" applyAlignment="1" applyProtection="1">
      <alignment vertical="center"/>
    </xf>
    <xf numFmtId="171" fontId="6" fillId="12" borderId="26" xfId="1" applyNumberFormat="1" applyFont="1" applyFill="1" applyBorder="1" applyAlignment="1">
      <alignment vertical="center"/>
    </xf>
    <xf numFmtId="164" fontId="6" fillId="12" borderId="26" xfId="1" applyNumberFormat="1" applyFont="1" applyFill="1" applyBorder="1" applyAlignment="1">
      <alignment vertical="center"/>
    </xf>
    <xf numFmtId="171" fontId="6" fillId="13" borderId="26" xfId="1" applyNumberFormat="1" applyFont="1" applyFill="1" applyBorder="1" applyAlignment="1">
      <alignment vertical="center"/>
    </xf>
    <xf numFmtId="0" fontId="6" fillId="13" borderId="26" xfId="0" applyFont="1" applyFill="1" applyBorder="1" applyAlignment="1">
      <alignment vertical="center"/>
    </xf>
    <xf numFmtId="164" fontId="6" fillId="13" borderId="26" xfId="1" applyNumberFormat="1" applyFont="1" applyFill="1" applyBorder="1" applyAlignment="1">
      <alignment vertical="center"/>
    </xf>
    <xf numFmtId="171" fontId="6" fillId="14" borderId="26" xfId="1" applyNumberFormat="1" applyFont="1" applyFill="1" applyBorder="1" applyAlignment="1">
      <alignment vertical="center"/>
    </xf>
    <xf numFmtId="164" fontId="6" fillId="14" borderId="26" xfId="0" applyNumberFormat="1" applyFont="1" applyFill="1" applyBorder="1" applyAlignment="1">
      <alignment vertical="center"/>
    </xf>
    <xf numFmtId="164" fontId="6" fillId="14" borderId="26" xfId="1" applyNumberFormat="1" applyFont="1" applyFill="1" applyBorder="1" applyAlignment="1">
      <alignment vertical="center"/>
    </xf>
    <xf numFmtId="171" fontId="6" fillId="6" borderId="26" xfId="1" applyNumberFormat="1" applyFont="1" applyFill="1" applyBorder="1" applyAlignment="1">
      <alignment vertical="center"/>
    </xf>
    <xf numFmtId="164" fontId="6" fillId="6" borderId="26" xfId="1" applyNumberFormat="1" applyFont="1" applyFill="1" applyBorder="1" applyAlignment="1">
      <alignment vertical="center"/>
    </xf>
    <xf numFmtId="164" fontId="6" fillId="6" borderId="26" xfId="0" applyNumberFormat="1" applyFont="1" applyFill="1" applyBorder="1" applyAlignment="1">
      <alignment vertical="center"/>
    </xf>
    <xf numFmtId="0" fontId="6" fillId="12" borderId="26" xfId="0" applyFont="1" applyFill="1" applyBorder="1" applyAlignment="1">
      <alignment vertical="center"/>
    </xf>
    <xf numFmtId="171" fontId="14" fillId="12" borderId="26" xfId="1" applyNumberFormat="1" applyFont="1" applyFill="1" applyBorder="1" applyAlignment="1">
      <alignment vertical="center"/>
    </xf>
    <xf numFmtId="164" fontId="14" fillId="12" borderId="26" xfId="1" applyNumberFormat="1" applyFont="1" applyFill="1" applyBorder="1" applyAlignment="1">
      <alignment vertical="center"/>
    </xf>
    <xf numFmtId="171" fontId="14" fillId="13" borderId="26" xfId="1" applyNumberFormat="1" applyFont="1" applyFill="1" applyBorder="1" applyAlignment="1">
      <alignment vertical="center"/>
    </xf>
    <xf numFmtId="0" fontId="14" fillId="13" borderId="26" xfId="0" applyFont="1" applyFill="1" applyBorder="1" applyAlignment="1">
      <alignment vertical="center"/>
    </xf>
    <xf numFmtId="164" fontId="14" fillId="13" borderId="26" xfId="1" applyNumberFormat="1" applyFont="1" applyFill="1" applyBorder="1" applyAlignment="1">
      <alignment vertical="center"/>
    </xf>
    <xf numFmtId="171" fontId="14" fillId="14" borderId="26" xfId="1" applyNumberFormat="1" applyFont="1" applyFill="1" applyBorder="1" applyAlignment="1">
      <alignment vertical="center"/>
    </xf>
    <xf numFmtId="164" fontId="14" fillId="14" borderId="26" xfId="0" applyNumberFormat="1" applyFont="1" applyFill="1" applyBorder="1" applyAlignment="1">
      <alignment vertical="center"/>
    </xf>
    <xf numFmtId="164" fontId="14" fillId="14" borderId="26" xfId="1" applyNumberFormat="1" applyFont="1" applyFill="1" applyBorder="1" applyAlignment="1">
      <alignment vertical="center"/>
    </xf>
    <xf numFmtId="171" fontId="14" fillId="6" borderId="26" xfId="1" applyNumberFormat="1" applyFont="1" applyFill="1" applyBorder="1" applyAlignment="1">
      <alignment vertical="center"/>
    </xf>
    <xf numFmtId="164" fontId="14" fillId="6" borderId="26" xfId="1" applyNumberFormat="1" applyFont="1" applyFill="1" applyBorder="1" applyAlignment="1">
      <alignment vertical="center"/>
    </xf>
    <xf numFmtId="0" fontId="14" fillId="12" borderId="26" xfId="0" applyFont="1" applyFill="1" applyBorder="1"/>
    <xf numFmtId="0" fontId="4" fillId="15" borderId="26" xfId="0" applyFont="1" applyFill="1" applyBorder="1" applyAlignment="1">
      <alignment horizontal="center" vertical="center"/>
    </xf>
    <xf numFmtId="0" fontId="4" fillId="16" borderId="26" xfId="0" applyFont="1" applyFill="1" applyBorder="1" applyAlignment="1">
      <alignment horizontal="center" vertical="center"/>
    </xf>
    <xf numFmtId="0" fontId="13" fillId="17" borderId="26" xfId="0" applyFont="1" applyFill="1" applyBorder="1" applyAlignment="1">
      <alignment horizontal="center" vertical="center"/>
    </xf>
    <xf numFmtId="0" fontId="4" fillId="18" borderId="26" xfId="0" applyFont="1" applyFill="1" applyBorder="1" applyAlignment="1">
      <alignment horizontal="center" vertical="center"/>
    </xf>
    <xf numFmtId="0" fontId="0" fillId="15" borderId="26" xfId="0" applyFill="1" applyBorder="1"/>
    <xf numFmtId="0" fontId="12" fillId="19" borderId="26" xfId="0" applyFont="1" applyFill="1" applyBorder="1" applyAlignment="1">
      <alignment vertical="center"/>
    </xf>
    <xf numFmtId="166" fontId="6" fillId="6" borderId="26" xfId="0" applyNumberFormat="1" applyFont="1" applyFill="1" applyBorder="1" applyAlignment="1">
      <alignment vertical="center"/>
    </xf>
    <xf numFmtId="166" fontId="14" fillId="6" borderId="26" xfId="0" applyNumberFormat="1" applyFont="1" applyFill="1" applyBorder="1" applyAlignment="1">
      <alignment vertical="center"/>
    </xf>
    <xf numFmtId="0" fontId="37" fillId="19" borderId="26" xfId="0" applyFont="1" applyFill="1" applyBorder="1" applyAlignment="1">
      <alignment vertical="center"/>
    </xf>
    <xf numFmtId="0" fontId="2" fillId="2" borderId="0" xfId="0" applyFont="1" applyFill="1" applyAlignment="1">
      <alignment vertical="center"/>
    </xf>
    <xf numFmtId="1" fontId="21" fillId="2" borderId="0" xfId="0" applyNumberFormat="1" applyFont="1" applyFill="1" applyBorder="1" applyAlignment="1">
      <alignment horizontal="center" vertical="top" wrapText="1"/>
    </xf>
    <xf numFmtId="1" fontId="21" fillId="2" borderId="0" xfId="1" applyNumberFormat="1" applyFont="1" applyFill="1" applyBorder="1" applyAlignment="1">
      <alignment horizontal="center" vertical="top" wrapText="1"/>
    </xf>
    <xf numFmtId="1" fontId="0" fillId="2" borderId="0" xfId="1" applyNumberFormat="1" applyFont="1" applyFill="1"/>
    <xf numFmtId="1" fontId="0" fillId="2" borderId="0" xfId="0" applyNumberFormat="1" applyFill="1"/>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28" fillId="3" borderId="16" xfId="0" applyFont="1" applyFill="1" applyBorder="1" applyAlignment="1">
      <alignment horizontal="center" vertical="center" wrapText="1"/>
    </xf>
    <xf numFmtId="164" fontId="30" fillId="8" borderId="16" xfId="1" applyNumberFormat="1" applyFont="1" applyFill="1" applyBorder="1" applyAlignment="1">
      <alignment horizontal="center" vertical="center" wrapText="1"/>
    </xf>
    <xf numFmtId="164" fontId="30" fillId="9" borderId="16" xfId="1" applyNumberFormat="1"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26" fillId="24" borderId="30" xfId="0" applyFont="1" applyFill="1" applyBorder="1" applyAlignment="1">
      <alignment horizontal="left" vertical="center" wrapText="1"/>
    </xf>
    <xf numFmtId="164" fontId="26" fillId="24" borderId="31" xfId="1" applyNumberFormat="1"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0" xfId="0" applyFont="1" applyFill="1" applyBorder="1" applyAlignment="1">
      <alignment horizontal="left" vertical="center" wrapText="1"/>
    </xf>
    <xf numFmtId="171" fontId="26" fillId="24" borderId="16" xfId="1" applyNumberFormat="1" applyFont="1" applyFill="1" applyBorder="1" applyAlignment="1">
      <alignment horizontal="center" vertical="center" wrapText="1"/>
    </xf>
    <xf numFmtId="0" fontId="21" fillId="2" borderId="0" xfId="0" applyFont="1" applyFill="1" applyBorder="1" applyAlignment="1">
      <alignment horizontal="center" vertical="top" wrapText="1"/>
    </xf>
    <xf numFmtId="0" fontId="32" fillId="25" borderId="0" xfId="0" applyFont="1" applyFill="1" applyBorder="1" applyAlignment="1">
      <alignment horizontal="center"/>
    </xf>
    <xf numFmtId="0" fontId="39" fillId="25" borderId="0" xfId="0" applyFont="1" applyFill="1" applyBorder="1" applyAlignment="1">
      <alignment horizontal="left" vertical="center"/>
    </xf>
    <xf numFmtId="168" fontId="39" fillId="25" borderId="15" xfId="1" applyNumberFormat="1" applyFont="1" applyFill="1" applyBorder="1" applyAlignment="1">
      <alignment horizontal="center" vertical="center"/>
    </xf>
    <xf numFmtId="168" fontId="39" fillId="25" borderId="16" xfId="1" applyNumberFormat="1" applyFont="1" applyFill="1" applyBorder="1" applyAlignment="1">
      <alignment horizontal="center" vertical="center"/>
    </xf>
    <xf numFmtId="168" fontId="39" fillId="25" borderId="34" xfId="1" applyNumberFormat="1" applyFont="1" applyFill="1" applyBorder="1" applyAlignment="1">
      <alignment horizontal="center" vertical="center"/>
    </xf>
    <xf numFmtId="168" fontId="39" fillId="25" borderId="17" xfId="1" applyNumberFormat="1" applyFont="1" applyFill="1" applyBorder="1" applyAlignment="1">
      <alignment horizontal="center" vertical="center"/>
    </xf>
    <xf numFmtId="168" fontId="30" fillId="8" borderId="15" xfId="1" applyNumberFormat="1" applyFont="1" applyFill="1" applyBorder="1" applyAlignment="1">
      <alignment horizontal="center" vertical="center" wrapText="1"/>
    </xf>
    <xf numFmtId="168" fontId="30" fillId="8" borderId="16" xfId="1" applyNumberFormat="1" applyFont="1" applyFill="1" applyBorder="1" applyAlignment="1">
      <alignment horizontal="center" vertical="center" wrapText="1"/>
    </xf>
    <xf numFmtId="168" fontId="30" fillId="8" borderId="34" xfId="1" applyNumberFormat="1" applyFont="1" applyFill="1" applyBorder="1" applyAlignment="1">
      <alignment horizontal="center" vertical="center" wrapText="1"/>
    </xf>
    <xf numFmtId="168" fontId="30" fillId="8" borderId="17" xfId="1" applyNumberFormat="1" applyFont="1" applyFill="1" applyBorder="1" applyAlignment="1">
      <alignment horizontal="center" vertical="center" wrapText="1"/>
    </xf>
    <xf numFmtId="168" fontId="30" fillId="9" borderId="15" xfId="1" applyNumberFormat="1" applyFont="1" applyFill="1" applyBorder="1" applyAlignment="1">
      <alignment horizontal="center" vertical="center" wrapText="1"/>
    </xf>
    <xf numFmtId="168" fontId="30" fillId="9" borderId="16" xfId="1" applyNumberFormat="1" applyFont="1" applyFill="1" applyBorder="1" applyAlignment="1">
      <alignment horizontal="center" vertical="center" wrapText="1"/>
    </xf>
    <xf numFmtId="168" fontId="30" fillId="9" borderId="34" xfId="1" applyNumberFormat="1" applyFont="1" applyFill="1" applyBorder="1" applyAlignment="1">
      <alignment horizontal="center" vertical="center" wrapText="1"/>
    </xf>
    <xf numFmtId="168" fontId="30" fillId="9" borderId="17" xfId="1" applyNumberFormat="1"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1" fillId="2" borderId="0" xfId="0" applyFont="1" applyFill="1" applyBorder="1" applyAlignment="1">
      <alignment horizontal="center" vertical="top" wrapText="1"/>
    </xf>
    <xf numFmtId="0" fontId="7" fillId="2" borderId="0" xfId="2" applyFont="1" applyFill="1" applyAlignment="1" applyProtection="1"/>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7" fillId="2" borderId="0" xfId="2" applyFont="1" applyFill="1" applyAlignment="1" applyProtection="1">
      <alignment vertical="center"/>
    </xf>
    <xf numFmtId="0" fontId="21" fillId="0" borderId="0" xfId="0" applyFont="1" applyAlignment="1">
      <alignment horizontal="center" vertical="top" wrapText="1"/>
    </xf>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11" fillId="2" borderId="0" xfId="0" applyFont="1" applyFill="1" applyBorder="1"/>
    <xf numFmtId="0" fontId="3" fillId="2" borderId="0" xfId="0" applyFont="1" applyFill="1" applyBorder="1"/>
    <xf numFmtId="164" fontId="21" fillId="2" borderId="0" xfId="1" applyNumberFormat="1" applyFont="1" applyFill="1" applyBorder="1" applyAlignment="1">
      <alignment horizontal="center" vertical="top" wrapText="1"/>
    </xf>
    <xf numFmtId="164" fontId="0" fillId="2" borderId="0" xfId="0" applyNumberFormat="1" applyFill="1" applyBorder="1"/>
    <xf numFmtId="0" fontId="4" fillId="2" borderId="0" xfId="0" applyFont="1" applyFill="1" applyAlignment="1">
      <alignment horizontal="center" vertical="top" wrapText="1"/>
    </xf>
    <xf numFmtId="9" fontId="0" fillId="2" borderId="0" xfId="5" applyFont="1" applyFill="1" applyBorder="1"/>
    <xf numFmtId="0" fontId="17" fillId="2" borderId="0" xfId="0" applyFont="1" applyFill="1" applyBorder="1"/>
    <xf numFmtId="167" fontId="0" fillId="2" borderId="0" xfId="0" applyNumberFormat="1" applyFill="1" applyBorder="1"/>
    <xf numFmtId="0" fontId="0" fillId="2" borderId="0" xfId="0" applyFill="1" applyBorder="1" applyAlignment="1">
      <alignment horizontal="left"/>
    </xf>
    <xf numFmtId="0" fontId="40" fillId="2" borderId="0" xfId="0" applyFont="1" applyFill="1" applyBorder="1"/>
    <xf numFmtId="167" fontId="0" fillId="2" borderId="0" xfId="5" applyNumberFormat="1" applyFont="1" applyFill="1" applyBorder="1" applyAlignment="1">
      <alignment horizontal="center" wrapText="1"/>
    </xf>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3" fillId="2" borderId="0" xfId="0" applyFont="1" applyFill="1" applyBorder="1" applyAlignment="1">
      <alignment vertical="top"/>
    </xf>
    <xf numFmtId="0" fontId="6" fillId="2" borderId="0" xfId="0" applyFont="1" applyFill="1" applyBorder="1"/>
    <xf numFmtId="0" fontId="7" fillId="2" borderId="0" xfId="2" applyFont="1" applyFill="1" applyBorder="1" applyAlignment="1" applyProtection="1"/>
    <xf numFmtId="0" fontId="41" fillId="2" borderId="0" xfId="0" applyFont="1" applyFill="1" applyBorder="1"/>
    <xf numFmtId="0" fontId="21" fillId="2" borderId="0" xfId="0" applyFont="1" applyFill="1" applyBorder="1" applyAlignment="1">
      <alignment horizontal="center" vertical="top" wrapText="1"/>
    </xf>
    <xf numFmtId="0" fontId="42" fillId="0" borderId="0" xfId="0" applyFont="1" applyFill="1" applyAlignment="1"/>
    <xf numFmtId="167" fontId="0" fillId="2" borderId="0" xfId="0" applyNumberFormat="1" applyFill="1"/>
    <xf numFmtId="0" fontId="43" fillId="2" borderId="0" xfId="3" applyFont="1" applyFill="1" applyAlignment="1">
      <alignment vertical="center"/>
    </xf>
    <xf numFmtId="0" fontId="42" fillId="2" borderId="0" xfId="0" applyFont="1" applyFill="1" applyAlignment="1"/>
    <xf numFmtId="0" fontId="43" fillId="2" borderId="0" xfId="0" applyFont="1" applyFill="1"/>
    <xf numFmtId="0" fontId="42" fillId="2" borderId="0" xfId="0" applyFont="1" applyFill="1"/>
    <xf numFmtId="0" fontId="42" fillId="2" borderId="0" xfId="0" applyFont="1" applyFill="1" applyAlignment="1">
      <alignment horizontal="left"/>
    </xf>
    <xf numFmtId="0" fontId="21" fillId="2" borderId="11" xfId="0" applyFont="1" applyFill="1" applyBorder="1" applyAlignment="1">
      <alignment horizontal="center" vertical="top" wrapText="1"/>
    </xf>
    <xf numFmtId="0" fontId="21" fillId="2" borderId="12" xfId="0" applyFont="1" applyFill="1" applyBorder="1" applyAlignment="1">
      <alignment horizontal="center" vertical="top" wrapText="1"/>
    </xf>
    <xf numFmtId="0" fontId="0" fillId="2" borderId="13" xfId="0" applyFont="1" applyFill="1" applyBorder="1" applyAlignment="1">
      <alignment horizontal="left" vertical="top" wrapText="1"/>
    </xf>
    <xf numFmtId="0" fontId="46" fillId="2" borderId="0" xfId="0" applyFont="1" applyFill="1"/>
    <xf numFmtId="0" fontId="43" fillId="2" borderId="0" xfId="3" applyFont="1" applyFill="1" applyBorder="1" applyAlignment="1">
      <alignment vertical="center"/>
    </xf>
    <xf numFmtId="0" fontId="12" fillId="5" borderId="0" xfId="0" applyFont="1" applyFill="1" applyBorder="1" applyAlignment="1">
      <alignment horizontal="left" wrapText="1"/>
    </xf>
    <xf numFmtId="0" fontId="12" fillId="5" borderId="35" xfId="0" applyFont="1" applyFill="1" applyBorder="1" applyAlignment="1">
      <alignment horizontal="center" wrapText="1"/>
    </xf>
    <xf numFmtId="0" fontId="14" fillId="2" borderId="13" xfId="0" applyFont="1" applyFill="1" applyBorder="1" applyAlignment="1">
      <alignment horizontal="left" vertical="center" wrapText="1"/>
    </xf>
    <xf numFmtId="0" fontId="14" fillId="2" borderId="35" xfId="0" applyFont="1" applyFill="1" applyBorder="1" applyAlignment="1">
      <alignment horizontal="center" vertical="center" wrapText="1"/>
    </xf>
    <xf numFmtId="166" fontId="14" fillId="2" borderId="35" xfId="0" applyNumberFormat="1" applyFont="1" applyFill="1" applyBorder="1" applyAlignment="1">
      <alignment horizontal="center" vertical="center" wrapText="1"/>
    </xf>
    <xf numFmtId="167" fontId="0" fillId="2" borderId="0" xfId="5" applyNumberFormat="1" applyFont="1" applyFill="1" applyAlignment="1">
      <alignment vertical="center"/>
    </xf>
    <xf numFmtId="0" fontId="0" fillId="0" borderId="0" xfId="0" applyAlignment="1">
      <alignment vertical="center" wrapText="1"/>
    </xf>
    <xf numFmtId="0" fontId="32" fillId="9" borderId="0" xfId="0" applyFont="1" applyFill="1" applyBorder="1" applyAlignment="1">
      <alignment horizontal="center"/>
    </xf>
    <xf numFmtId="0" fontId="26" fillId="9" borderId="0" xfId="0" applyFont="1" applyFill="1" applyBorder="1" applyAlignment="1">
      <alignment horizontal="left"/>
    </xf>
    <xf numFmtId="0" fontId="26" fillId="26" borderId="36"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6" fillId="26" borderId="30" xfId="0" applyFont="1" applyFill="1" applyBorder="1" applyAlignment="1">
      <alignment horizontal="left" vertical="center" wrapText="1"/>
    </xf>
    <xf numFmtId="0" fontId="26" fillId="26" borderId="0" xfId="0" applyFont="1" applyFill="1" applyBorder="1" applyAlignment="1">
      <alignment horizontal="left" vertical="center" wrapText="1"/>
    </xf>
    <xf numFmtId="0" fontId="29" fillId="3" borderId="37" xfId="0" applyFont="1" applyFill="1" applyBorder="1" applyAlignment="1">
      <alignment horizontal="center" wrapText="1"/>
    </xf>
    <xf numFmtId="0" fontId="30" fillId="8" borderId="37" xfId="0" applyFont="1" applyFill="1" applyBorder="1" applyAlignment="1">
      <alignment horizontal="center" vertical="center" wrapText="1"/>
    </xf>
    <xf numFmtId="0" fontId="30" fillId="9" borderId="37" xfId="0" applyFont="1" applyFill="1" applyBorder="1" applyAlignment="1">
      <alignment horizontal="center" vertical="center" wrapText="1"/>
    </xf>
    <xf numFmtId="166" fontId="26" fillId="26" borderId="37" xfId="0" applyNumberFormat="1" applyFont="1" applyFill="1" applyBorder="1" applyAlignment="1">
      <alignment horizontal="center" vertical="center" wrapText="1"/>
    </xf>
    <xf numFmtId="168" fontId="26" fillId="26" borderId="38" xfId="1" applyNumberFormat="1" applyFont="1" applyFill="1" applyBorder="1" applyAlignment="1">
      <alignment horizontal="center" vertical="center" wrapText="1"/>
    </xf>
    <xf numFmtId="167" fontId="26" fillId="26" borderId="37" xfId="5" applyNumberFormat="1" applyFont="1" applyFill="1" applyBorder="1" applyAlignment="1">
      <alignment horizontal="center" vertical="center" wrapText="1"/>
    </xf>
    <xf numFmtId="0" fontId="27" fillId="9" borderId="0" xfId="0" applyFont="1" applyFill="1" applyBorder="1" applyAlignment="1">
      <alignment horizontal="center"/>
    </xf>
    <xf numFmtId="0" fontId="28" fillId="3" borderId="16" xfId="0" applyFont="1" applyFill="1" applyBorder="1" applyAlignment="1">
      <alignment horizontal="center" wrapText="1"/>
    </xf>
    <xf numFmtId="0" fontId="28" fillId="3" borderId="16" xfId="0" applyFont="1" applyFill="1" applyBorder="1" applyAlignment="1">
      <alignment horizontal="left" wrapText="1"/>
    </xf>
    <xf numFmtId="0" fontId="31" fillId="3" borderId="16" xfId="0" applyFont="1" applyFill="1" applyBorder="1" applyAlignment="1">
      <alignment horizontal="center" vertical="center" wrapText="1"/>
    </xf>
    <xf numFmtId="0" fontId="26" fillId="26" borderId="16" xfId="0" applyFont="1" applyFill="1" applyBorder="1" applyAlignment="1">
      <alignment horizontal="center" vertical="center" wrapText="1"/>
    </xf>
    <xf numFmtId="0" fontId="26" fillId="26" borderId="16" xfId="0" applyFont="1" applyFill="1" applyBorder="1" applyAlignment="1">
      <alignment horizontal="left" vertical="center" wrapText="1"/>
    </xf>
    <xf numFmtId="0" fontId="28" fillId="3" borderId="15" xfId="0" applyFont="1" applyFill="1" applyBorder="1" applyAlignment="1">
      <alignment horizontal="center" wrapText="1"/>
    </xf>
    <xf numFmtId="0" fontId="28" fillId="3" borderId="34" xfId="0" applyFont="1" applyFill="1" applyBorder="1" applyAlignment="1">
      <alignment horizontal="center" wrapText="1"/>
    </xf>
    <xf numFmtId="0" fontId="31"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0" fillId="8" borderId="33" xfId="0" applyFont="1" applyFill="1" applyBorder="1" applyAlignment="1">
      <alignment horizontal="center" vertical="center" wrapText="1"/>
    </xf>
    <xf numFmtId="0" fontId="30" fillId="8" borderId="34" xfId="0" applyFont="1" applyFill="1" applyBorder="1" applyAlignment="1">
      <alignment horizontal="center" vertical="center" wrapText="1"/>
    </xf>
    <xf numFmtId="0" fontId="30" fillId="8" borderId="32" xfId="0" applyFont="1" applyFill="1" applyBorder="1" applyAlignment="1">
      <alignment horizontal="center" vertical="center" wrapText="1"/>
    </xf>
    <xf numFmtId="0" fontId="30" fillId="9" borderId="33" xfId="0" applyFont="1" applyFill="1" applyBorder="1" applyAlignment="1">
      <alignment horizontal="center" vertical="center" wrapText="1"/>
    </xf>
    <xf numFmtId="0" fontId="30" fillId="9" borderId="34"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26" fillId="24" borderId="33" xfId="0" applyFont="1" applyFill="1" applyBorder="1" applyAlignment="1">
      <alignment horizontal="center" vertical="center" wrapText="1"/>
    </xf>
    <xf numFmtId="0" fontId="29" fillId="3" borderId="0" xfId="0" applyFont="1" applyFill="1" applyBorder="1" applyAlignment="1">
      <alignment horizontal="left" wrapText="1"/>
    </xf>
    <xf numFmtId="0" fontId="42" fillId="2" borderId="0" xfId="0" applyFont="1" applyFill="1" applyBorder="1"/>
    <xf numFmtId="0" fontId="29" fillId="3" borderId="0" xfId="0" applyFont="1" applyFill="1" applyBorder="1" applyAlignment="1">
      <alignment horizontal="left"/>
    </xf>
    <xf numFmtId="0" fontId="12" fillId="5" borderId="0" xfId="0" applyFont="1" applyFill="1" applyAlignment="1">
      <alignment vertical="center"/>
    </xf>
    <xf numFmtId="0" fontId="49" fillId="2" borderId="0" xfId="2" applyFont="1" applyFill="1" applyAlignment="1" applyProtection="1"/>
    <xf numFmtId="49" fontId="43" fillId="9" borderId="0" xfId="0" applyNumberFormat="1" applyFont="1" applyFill="1" applyBorder="1" applyAlignment="1">
      <alignment horizontal="left"/>
    </xf>
    <xf numFmtId="0" fontId="50" fillId="9" borderId="0" xfId="0" applyFont="1" applyFill="1" applyAlignment="1">
      <alignment horizontal="center"/>
    </xf>
    <xf numFmtId="0" fontId="26" fillId="9" borderId="0" xfId="0" applyFont="1" applyFill="1" applyBorder="1" applyAlignment="1"/>
    <xf numFmtId="0" fontId="32" fillId="9" borderId="0" xfId="0" applyFont="1" applyFill="1" applyBorder="1" applyAlignment="1"/>
    <xf numFmtId="0" fontId="8" fillId="2" borderId="0" xfId="0" applyFont="1" applyFill="1"/>
    <xf numFmtId="0" fontId="21" fillId="2" borderId="0" xfId="0" applyFont="1" applyFill="1" applyBorder="1" applyAlignment="1">
      <alignment horizontal="center"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7" fillId="2" borderId="0" xfId="2" applyFont="1" applyFill="1" applyAlignment="1" applyProtection="1">
      <alignment vertical="center"/>
    </xf>
    <xf numFmtId="0" fontId="21" fillId="0" borderId="0" xfId="0" applyFont="1" applyAlignment="1">
      <alignment horizontal="center" vertical="top" wrapText="1"/>
    </xf>
    <xf numFmtId="0" fontId="12" fillId="3" borderId="0" xfId="0" applyFont="1" applyFill="1" applyBorder="1" applyAlignment="1">
      <alignment horizontal="center" vertical="center"/>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21" fillId="0" borderId="0" xfId="0" applyFont="1" applyAlignment="1">
      <alignment horizontal="center" vertical="top" wrapText="1"/>
    </xf>
    <xf numFmtId="0" fontId="12" fillId="4" borderId="0" xfId="0" applyFont="1" applyFill="1" applyAlignment="1">
      <alignment vertical="center"/>
    </xf>
    <xf numFmtId="0" fontId="18" fillId="4" borderId="0" xfId="0" applyFont="1" applyFill="1" applyAlignment="1">
      <alignment vertical="center"/>
    </xf>
    <xf numFmtId="0" fontId="6" fillId="2" borderId="0" xfId="0" applyFont="1" applyFill="1" applyAlignment="1">
      <alignment horizontal="left" vertical="center" indent="2"/>
    </xf>
    <xf numFmtId="0" fontId="14" fillId="2" borderId="0" xfId="0" applyFont="1" applyFill="1" applyAlignment="1">
      <alignment horizontal="right" vertical="center" indent="2"/>
    </xf>
    <xf numFmtId="3" fontId="14" fillId="2" borderId="0" xfId="0" applyNumberFormat="1" applyFont="1" applyFill="1" applyAlignment="1">
      <alignment horizontal="right" vertical="center" indent="2"/>
    </xf>
    <xf numFmtId="3" fontId="14" fillId="2" borderId="0" xfId="1" applyNumberFormat="1" applyFont="1" applyFill="1" applyAlignment="1">
      <alignment horizontal="right" vertical="center" indent="2"/>
    </xf>
    <xf numFmtId="0" fontId="6" fillId="2" borderId="9" xfId="0" applyFont="1" applyFill="1" applyBorder="1" applyAlignment="1">
      <alignment horizontal="left" vertical="center" indent="2"/>
    </xf>
    <xf numFmtId="3" fontId="14" fillId="2" borderId="9" xfId="0" applyNumberFormat="1" applyFont="1" applyFill="1" applyBorder="1" applyAlignment="1">
      <alignment horizontal="right" vertical="center" indent="2"/>
    </xf>
    <xf numFmtId="0" fontId="14" fillId="2" borderId="9" xfId="0" applyFont="1" applyFill="1" applyBorder="1" applyAlignment="1">
      <alignment horizontal="right" vertical="center" indent="2"/>
    </xf>
    <xf numFmtId="0" fontId="18" fillId="4" borderId="0" xfId="0" applyFont="1" applyFill="1" applyAlignment="1">
      <alignment horizontal="right" vertical="center"/>
    </xf>
    <xf numFmtId="43" fontId="14" fillId="2" borderId="0" xfId="0" applyNumberFormat="1" applyFont="1" applyFill="1" applyAlignment="1">
      <alignment horizontal="right" vertical="center" indent="2"/>
    </xf>
    <xf numFmtId="43" fontId="14" fillId="2" borderId="9" xfId="0" applyNumberFormat="1" applyFont="1" applyFill="1" applyBorder="1" applyAlignment="1">
      <alignment horizontal="right" vertical="center" indent="2"/>
    </xf>
    <xf numFmtId="2" fontId="0" fillId="2" borderId="0" xfId="0" applyNumberFormat="1" applyFill="1"/>
    <xf numFmtId="0" fontId="3" fillId="2" borderId="0" xfId="0" applyFont="1" applyFill="1" applyBorder="1" applyAlignment="1">
      <alignment vertical="top" wrapText="1"/>
    </xf>
    <xf numFmtId="0" fontId="7" fillId="0" borderId="0" xfId="2" applyAlignment="1" applyProtection="1"/>
    <xf numFmtId="0" fontId="7" fillId="2" borderId="0" xfId="2" applyFont="1" applyFill="1" applyAlignment="1" applyProtection="1">
      <alignment vertical="center"/>
    </xf>
    <xf numFmtId="0" fontId="51" fillId="27" borderId="0" xfId="3" applyFont="1" applyFill="1" applyAlignment="1">
      <alignment horizontal="right" vertical="top"/>
    </xf>
    <xf numFmtId="0" fontId="21" fillId="2" borderId="0" xfId="0" applyFont="1" applyFill="1" applyBorder="1" applyAlignment="1">
      <alignment horizontal="center" vertical="top" wrapText="1"/>
    </xf>
    <xf numFmtId="0" fontId="7" fillId="2" borderId="0" xfId="2" applyFont="1" applyFill="1" applyAlignment="1" applyProtection="1">
      <alignment vertical="center"/>
    </xf>
    <xf numFmtId="0" fontId="0" fillId="0" borderId="0" xfId="0" applyAlignment="1">
      <alignment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4" fillId="0" borderId="13" xfId="0" applyFont="1" applyBorder="1" applyAlignment="1">
      <alignment horizontal="center"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37" fillId="2" borderId="0" xfId="0" applyFont="1" applyFill="1" applyBorder="1" applyAlignment="1"/>
    <xf numFmtId="0" fontId="5" fillId="2" borderId="0" xfId="0" applyFont="1" applyFill="1" applyAlignment="1">
      <alignment horizontal="center" wrapText="1"/>
    </xf>
    <xf numFmtId="3" fontId="5" fillId="2" borderId="0" xfId="0" applyNumberFormat="1" applyFont="1" applyFill="1"/>
    <xf numFmtId="164" fontId="27" fillId="9" borderId="0" xfId="0" applyNumberFormat="1" applyFont="1" applyFill="1" applyAlignment="1">
      <alignment horizontal="center"/>
    </xf>
    <xf numFmtId="166" fontId="14" fillId="14" borderId="26" xfId="1" applyNumberFormat="1" applyFont="1" applyFill="1" applyBorder="1" applyAlignment="1">
      <alignment vertical="center"/>
    </xf>
    <xf numFmtId="166" fontId="6" fillId="14" borderId="26" xfId="1" applyNumberFormat="1" applyFont="1" applyFill="1" applyBorder="1" applyAlignment="1">
      <alignment vertical="center"/>
    </xf>
    <xf numFmtId="0" fontId="4" fillId="2" borderId="0" xfId="0" applyFont="1" applyFill="1" applyAlignment="1">
      <alignment horizontal="left" vertical="top" wrapText="1"/>
    </xf>
    <xf numFmtId="0" fontId="21" fillId="2" borderId="0" xfId="0" applyFont="1" applyFill="1" applyBorder="1" applyAlignment="1">
      <alignment horizontal="center" vertical="top" wrapText="1"/>
    </xf>
    <xf numFmtId="0" fontId="19" fillId="3" borderId="0" xfId="0" applyFont="1" applyFill="1" applyBorder="1" applyAlignment="1">
      <alignment horizontal="center"/>
    </xf>
    <xf numFmtId="0" fontId="7" fillId="2" borderId="0" xfId="2" applyFont="1" applyFill="1" applyAlignment="1" applyProtection="1"/>
    <xf numFmtId="0" fontId="14" fillId="0" borderId="0" xfId="0" applyFont="1" applyAlignment="1"/>
    <xf numFmtId="0" fontId="7" fillId="2" borderId="0" xfId="2" applyFont="1" applyFill="1" applyAlignment="1" applyProtection="1">
      <alignment horizontal="left" vertical="center"/>
    </xf>
    <xf numFmtId="0" fontId="43" fillId="2" borderId="0" xfId="3" applyFont="1" applyFill="1" applyAlignment="1">
      <alignment horizontal="left" vertical="center"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21" fillId="0" borderId="0" xfId="0" applyFont="1" applyBorder="1" applyAlignment="1">
      <alignment horizontal="center" vertical="top" wrapText="1"/>
    </xf>
    <xf numFmtId="0" fontId="7" fillId="2" borderId="0" xfId="2" applyFont="1" applyFill="1" applyAlignment="1" applyProtection="1">
      <alignment vertical="center"/>
    </xf>
    <xf numFmtId="0" fontId="14" fillId="0" borderId="0" xfId="0" applyFont="1" applyAlignment="1">
      <alignment vertical="center"/>
    </xf>
    <xf numFmtId="0" fontId="28" fillId="3" borderId="0" xfId="0" applyFont="1" applyFill="1" applyBorder="1" applyAlignment="1">
      <alignment horizontal="center" wrapText="1"/>
    </xf>
    <xf numFmtId="0" fontId="29" fillId="3" borderId="0" xfId="0" applyFont="1" applyFill="1" applyBorder="1" applyAlignment="1">
      <alignment horizontal="center" vertical="center" wrapText="1"/>
    </xf>
    <xf numFmtId="0" fontId="7" fillId="9" borderId="0" xfId="2" applyFont="1" applyFill="1" applyAlignment="1" applyProtection="1">
      <alignment horizontal="left" vertical="center"/>
    </xf>
    <xf numFmtId="0" fontId="29" fillId="3" borderId="0" xfId="0" applyFont="1" applyFill="1" applyBorder="1" applyAlignment="1">
      <alignment horizontal="center"/>
    </xf>
    <xf numFmtId="0" fontId="7" fillId="9" borderId="0" xfId="2" applyFont="1" applyFill="1" applyBorder="1" applyAlignment="1" applyProtection="1">
      <alignment horizontal="left" vertical="center"/>
    </xf>
    <xf numFmtId="0" fontId="19"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1" fillId="0" borderId="0" xfId="0" applyFont="1" applyAlignment="1">
      <alignment horizontal="center" vertical="top" wrapText="1"/>
    </xf>
    <xf numFmtId="0" fontId="12" fillId="19" borderId="28" xfId="0" applyFont="1" applyFill="1" applyBorder="1" applyAlignment="1">
      <alignment horizontal="center" vertical="center"/>
    </xf>
    <xf numFmtId="0" fontId="12" fillId="19" borderId="27" xfId="0" applyFont="1" applyFill="1" applyBorder="1" applyAlignment="1">
      <alignment horizontal="center" vertical="center"/>
    </xf>
    <xf numFmtId="0" fontId="12" fillId="21" borderId="28" xfId="0" applyFont="1" applyFill="1" applyBorder="1" applyAlignment="1">
      <alignment horizontal="center" vertical="center"/>
    </xf>
    <xf numFmtId="0" fontId="12" fillId="21" borderId="27" xfId="0" applyFont="1" applyFill="1" applyBorder="1" applyAlignment="1">
      <alignment horizontal="center" vertical="center"/>
    </xf>
    <xf numFmtId="0" fontId="12" fillId="20" borderId="28" xfId="0" applyFont="1" applyFill="1" applyBorder="1" applyAlignment="1">
      <alignment horizontal="center" vertical="center"/>
    </xf>
    <xf numFmtId="0" fontId="12" fillId="20" borderId="27" xfId="0" applyFont="1" applyFill="1" applyBorder="1" applyAlignment="1">
      <alignment horizontal="center" vertical="center"/>
    </xf>
    <xf numFmtId="0" fontId="12" fillId="23" borderId="28" xfId="0" applyFont="1" applyFill="1" applyBorder="1" applyAlignment="1">
      <alignment horizontal="center" vertical="center"/>
    </xf>
    <xf numFmtId="0" fontId="12" fillId="23" borderId="27" xfId="0" applyFont="1" applyFill="1" applyBorder="1" applyAlignment="1">
      <alignment horizontal="center" vertical="center"/>
    </xf>
    <xf numFmtId="0" fontId="12" fillId="22" borderId="28" xfId="0" applyFont="1" applyFill="1" applyBorder="1" applyAlignment="1">
      <alignment horizontal="center" vertical="center"/>
    </xf>
    <xf numFmtId="0" fontId="12" fillId="22" borderId="27" xfId="0" applyFont="1" applyFill="1" applyBorder="1" applyAlignment="1">
      <alignment horizontal="center" vertical="center"/>
    </xf>
    <xf numFmtId="0" fontId="37" fillId="19" borderId="28" xfId="0" applyFont="1" applyFill="1" applyBorder="1" applyAlignment="1">
      <alignment horizontal="center" vertical="center"/>
    </xf>
    <xf numFmtId="0" fontId="37" fillId="19" borderId="27" xfId="0" applyFont="1" applyFill="1" applyBorder="1" applyAlignment="1">
      <alignment horizontal="center" vertical="center"/>
    </xf>
    <xf numFmtId="0" fontId="37" fillId="23" borderId="28" xfId="0" applyFont="1" applyFill="1" applyBorder="1" applyAlignment="1">
      <alignment horizontal="center" vertical="center"/>
    </xf>
    <xf numFmtId="0" fontId="37" fillId="23" borderId="29" xfId="0" applyFont="1" applyFill="1" applyBorder="1" applyAlignment="1">
      <alignment horizontal="center" vertical="center"/>
    </xf>
    <xf numFmtId="0" fontId="37" fillId="21" borderId="28" xfId="0" applyFont="1" applyFill="1" applyBorder="1" applyAlignment="1">
      <alignment horizontal="center" vertical="center"/>
    </xf>
    <xf numFmtId="0" fontId="37" fillId="21" borderId="29" xfId="0" applyFont="1" applyFill="1" applyBorder="1" applyAlignment="1">
      <alignment horizontal="center" vertical="center"/>
    </xf>
    <xf numFmtId="0" fontId="37" fillId="21" borderId="27" xfId="0" applyFont="1" applyFill="1" applyBorder="1" applyAlignment="1">
      <alignment horizontal="center" vertical="center"/>
    </xf>
    <xf numFmtId="0" fontId="37" fillId="20" borderId="28" xfId="0" applyFont="1" applyFill="1" applyBorder="1" applyAlignment="1">
      <alignment horizontal="center" vertical="center"/>
    </xf>
    <xf numFmtId="0" fontId="37" fillId="20" borderId="29" xfId="0" applyFont="1" applyFill="1" applyBorder="1" applyAlignment="1">
      <alignment horizontal="center" vertical="center"/>
    </xf>
    <xf numFmtId="0" fontId="37" fillId="20" borderId="27" xfId="0" applyFont="1" applyFill="1" applyBorder="1" applyAlignment="1">
      <alignment horizontal="center" vertical="center"/>
    </xf>
    <xf numFmtId="0" fontId="28" fillId="3" borderId="16" xfId="0" applyFont="1" applyFill="1" applyBorder="1" applyAlignment="1">
      <alignment horizontal="center" vertical="center" wrapText="1"/>
    </xf>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38" fillId="3" borderId="33"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32" xfId="0" applyFont="1" applyFill="1" applyBorder="1" applyAlignment="1">
      <alignment horizontal="center" vertical="center" wrapText="1"/>
    </xf>
  </cellXfs>
  <cellStyles count="7">
    <cellStyle name="Comma" xfId="1" builtinId="3"/>
    <cellStyle name="Currency" xfId="6" builtinId="4"/>
    <cellStyle name="Hyperlink" xfId="2" builtinId="8" customBuiltin="1"/>
    <cellStyle name="Normal" xfId="0" builtinId="0"/>
    <cellStyle name="Normal 2" xfId="3"/>
    <cellStyle name="Normal 5" xfId="4"/>
    <cellStyle name="Percent" xfId="5" builtinId="5"/>
  </cellStyles>
  <dxfs count="56">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s>
  <tableStyles count="0" defaultTableStyle="TableStyleMedium2" defaultPivotStyle="PivotStyleLight16"/>
  <colors>
    <mruColors>
      <color rgb="FF993365"/>
      <color rgb="FF0099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5.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'Fig1a-c'!$C$14:$C$24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'Fig1a-c'!$D$14:$D$24</c:f>
              <c:numCache>
                <c:formatCode>_(* #,##0_);_(* \(#,##0\);_(* "-"??_);_(@_)</c:formatCode>
                <c:ptCount val="11"/>
                <c:pt idx="0">
                  <c:v>9185</c:v>
                </c:pt>
                <c:pt idx="1">
                  <c:v>9479</c:v>
                </c:pt>
                <c:pt idx="2">
                  <c:v>9613</c:v>
                </c:pt>
                <c:pt idx="3">
                  <c:v>9534</c:v>
                </c:pt>
                <c:pt idx="4">
                  <c:v>9484</c:v>
                </c:pt>
                <c:pt idx="5">
                  <c:v>9510</c:v>
                </c:pt>
                <c:pt idx="6" formatCode="General">
                  <c:v>9295</c:v>
                </c:pt>
                <c:pt idx="7" formatCode="General">
                  <c:v>9171</c:v>
                </c:pt>
                <c:pt idx="8" formatCode="General">
                  <c:v>9156</c:v>
                </c:pt>
                <c:pt idx="9" formatCode="General">
                  <c:v>9138</c:v>
                </c:pt>
                <c:pt idx="10" formatCode="General">
                  <c:v>9005</c:v>
                </c:pt>
              </c:numCache>
            </c:numRef>
          </c:val>
        </c:ser>
        <c:ser>
          <c:idx val="1"/>
          <c:order val="1"/>
          <c:tx>
            <c:strRef>
              <c:f>'Fig1a-c'!$E$7</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'Fig1a-c'!$C$14:$C$24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'Fig1a-c'!$E$14:$E$24</c:f>
              <c:numCache>
                <c:formatCode>_(* #,##0_);_(* \(#,##0\);_(* "-"??_);_(@_)</c:formatCode>
                <c:ptCount val="11"/>
                <c:pt idx="0">
                  <c:v>8007</c:v>
                </c:pt>
                <c:pt idx="1">
                  <c:v>8110</c:v>
                </c:pt>
                <c:pt idx="2">
                  <c:v>8258</c:v>
                </c:pt>
                <c:pt idx="3">
                  <c:v>8287</c:v>
                </c:pt>
                <c:pt idx="4">
                  <c:v>8472</c:v>
                </c:pt>
                <c:pt idx="5" formatCode="General">
                  <c:v>8279</c:v>
                </c:pt>
                <c:pt idx="6" formatCode="General">
                  <c:v>8370</c:v>
                </c:pt>
                <c:pt idx="7" formatCode="General">
                  <c:v>8265</c:v>
                </c:pt>
                <c:pt idx="8" formatCode="General">
                  <c:v>8288</c:v>
                </c:pt>
                <c:pt idx="9" formatCode="General">
                  <c:v>8322</c:v>
                </c:pt>
                <c:pt idx="10" formatCode="General">
                  <c:v>7745</c:v>
                </c:pt>
              </c:numCache>
            </c:numRef>
          </c:val>
        </c:ser>
        <c:dLbls>
          <c:showLegendKey val="0"/>
          <c:showVal val="0"/>
          <c:showCatName val="0"/>
          <c:showSerName val="0"/>
          <c:showPercent val="0"/>
          <c:showBubbleSize val="0"/>
        </c:dLbls>
        <c:gapWidth val="50"/>
        <c:axId val="371070664"/>
        <c:axId val="371071048"/>
      </c:barChart>
      <c:lineChart>
        <c:grouping val="standard"/>
        <c:varyColors val="0"/>
        <c:ser>
          <c:idx val="2"/>
          <c:order val="2"/>
          <c:tx>
            <c:strRef>
              <c:f>'Fig1a-c'!$F$7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'Fig1a-c'!$F$14:$F$24</c:f>
              <c:numCache>
                <c:formatCode>General</c:formatCode>
                <c:ptCount val="11"/>
                <c:pt idx="0">
                  <c:v>323</c:v>
                </c:pt>
                <c:pt idx="1">
                  <c:v>332</c:v>
                </c:pt>
                <c:pt idx="2">
                  <c:v>335</c:v>
                </c:pt>
                <c:pt idx="3">
                  <c:v>334</c:v>
                </c:pt>
                <c:pt idx="4">
                  <c:v>335</c:v>
                </c:pt>
                <c:pt idx="5">
                  <c:v>335</c:v>
                </c:pt>
                <c:pt idx="6">
                  <c:v>333</c:v>
                </c:pt>
                <c:pt idx="7">
                  <c:v>330</c:v>
                </c:pt>
                <c:pt idx="8">
                  <c:v>327</c:v>
                </c:pt>
                <c:pt idx="9">
                  <c:v>327</c:v>
                </c:pt>
                <c:pt idx="10">
                  <c:v>325</c:v>
                </c:pt>
              </c:numCache>
            </c:numRef>
          </c:val>
          <c:smooth val="0"/>
        </c:ser>
        <c:dLbls>
          <c:showLegendKey val="0"/>
          <c:showVal val="0"/>
          <c:showCatName val="0"/>
          <c:showSerName val="0"/>
          <c:showPercent val="0"/>
          <c:showBubbleSize val="0"/>
        </c:dLbls>
        <c:marker val="1"/>
        <c:smooth val="0"/>
        <c:axId val="371075648"/>
        <c:axId val="371075264"/>
      </c:lineChart>
      <c:catAx>
        <c:axId val="371070664"/>
        <c:scaling>
          <c:orientation val="minMax"/>
        </c:scaling>
        <c:delete val="0"/>
        <c:axPos val="b"/>
        <c:numFmt formatCode="General" sourceLinked="0"/>
        <c:majorTickMark val="out"/>
        <c:minorTickMark val="none"/>
        <c:tickLblPos val="nextTo"/>
        <c:txPr>
          <a:bodyPr/>
          <a:lstStyle/>
          <a:p>
            <a:pPr>
              <a:defRPr sz="1100" b="1"/>
            </a:pPr>
            <a:endParaRPr lang="en-US"/>
          </a:p>
        </c:txPr>
        <c:crossAx val="371071048"/>
        <c:crosses val="autoZero"/>
        <c:auto val="1"/>
        <c:lblAlgn val="ctr"/>
        <c:lblOffset val="100"/>
        <c:noMultiLvlLbl val="0"/>
      </c:catAx>
      <c:valAx>
        <c:axId val="371071048"/>
        <c:scaling>
          <c:orientation val="minMax"/>
          <c:max val="10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71070664"/>
        <c:crosses val="autoZero"/>
        <c:crossBetween val="between"/>
        <c:majorUnit val="2000"/>
      </c:valAx>
      <c:valAx>
        <c:axId val="371075264"/>
        <c:scaling>
          <c:orientation val="minMax"/>
          <c:max val="5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71075648"/>
        <c:crosses val="max"/>
        <c:crossBetween val="between"/>
        <c:majorUnit val="100"/>
      </c:valAx>
      <c:catAx>
        <c:axId val="371075648"/>
        <c:scaling>
          <c:orientation val="minMax"/>
        </c:scaling>
        <c:delete val="1"/>
        <c:axPos val="b"/>
        <c:numFmt formatCode="General" sourceLinked="1"/>
        <c:majorTickMark val="out"/>
        <c:minorTickMark val="none"/>
        <c:tickLblPos val="none"/>
        <c:crossAx val="371075264"/>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'Fig5-6b'!$D$33:$D$34</c:f>
              <c:strCache>
                <c:ptCount val="2"/>
                <c:pt idx="0">
                  <c:v>Yes</c:v>
                </c:pt>
                <c:pt idx="1">
                  <c:v>No</c:v>
                </c:pt>
              </c:strCache>
            </c:strRef>
          </c:cat>
          <c:val>
            <c:numRef>
              <c:f>'Fig5-6b'!$E$33:$E$34</c:f>
              <c:numCache>
                <c:formatCode>0.0%</c:formatCode>
                <c:ptCount val="2"/>
                <c:pt idx="0">
                  <c:v>0.30420000000000003</c:v>
                </c:pt>
                <c:pt idx="1">
                  <c:v>0.69579999999999997</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836252243"/>
          <c:y val="1.2539944443284111E-3"/>
          <c:w val="0.86284121637477573"/>
          <c:h val="0.79607855112293791"/>
        </c:manualLayout>
      </c:layout>
      <c:barChart>
        <c:barDir val="col"/>
        <c:grouping val="clustered"/>
        <c:varyColors val="0"/>
        <c:ser>
          <c:idx val="0"/>
          <c:order val="0"/>
          <c:tx>
            <c:strRef>
              <c:f>'Fig5-6b'!$B$60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'Fig5-6b'!$C$60</c:f>
              <c:numCache>
                <c:formatCode>General</c:formatCode>
                <c:ptCount val="1"/>
                <c:pt idx="0">
                  <c:v>61</c:v>
                </c:pt>
              </c:numCache>
            </c:numRef>
          </c:val>
        </c:ser>
        <c:ser>
          <c:idx val="1"/>
          <c:order val="1"/>
          <c:tx>
            <c:strRef>
              <c:f>'Fig5-6b'!$B$61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n=27</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'Fig5-6b'!$C$61</c:f>
              <c:numCache>
                <c:formatCode>General</c:formatCode>
                <c:ptCount val="1"/>
                <c:pt idx="0">
                  <c:v>27</c:v>
                </c:pt>
              </c:numCache>
            </c:numRef>
          </c:val>
        </c:ser>
        <c:ser>
          <c:idx val="2"/>
          <c:order val="2"/>
          <c:tx>
            <c:strRef>
              <c:f>'Fig5-6b'!$B$62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1.939890139727229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n=24</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'Fig5-6b'!$C$62</c:f>
              <c:numCache>
                <c:formatCode>General</c:formatCode>
                <c:ptCount val="1"/>
                <c:pt idx="0">
                  <c:v>24</c:v>
                </c:pt>
              </c:numCache>
            </c:numRef>
          </c:val>
        </c:ser>
        <c:ser>
          <c:idx val="4"/>
          <c:order val="4"/>
          <c:tx>
            <c:strRef>
              <c:f>'Fig5-6b'!$B$64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'Fig5-6b'!$C$64</c:f>
              <c:numCache>
                <c:formatCode>General</c:formatCode>
                <c:ptCount val="1"/>
                <c:pt idx="0">
                  <c:v>16</c:v>
                </c:pt>
              </c:numCache>
            </c:numRef>
          </c:val>
        </c:ser>
        <c:dLbls>
          <c:dLblPos val="inEnd"/>
          <c:showLegendKey val="0"/>
          <c:showVal val="1"/>
          <c:showCatName val="0"/>
          <c:showSerName val="0"/>
          <c:showPercent val="0"/>
          <c:showBubbleSize val="0"/>
        </c:dLbls>
        <c:gapWidth val="65"/>
        <c:axId val="371452616"/>
        <c:axId val="371445952"/>
        <c:extLst>
          <c:ext xmlns:c15="http://schemas.microsoft.com/office/drawing/2012/chart" uri="{02D57815-91ED-43cb-92C2-25804820EDAC}">
            <c15:filteredBarSeries>
              <c15:ser>
                <c:idx val="3"/>
                <c:order val="3"/>
                <c:tx>
                  <c:strRef>
                    <c:extLst>
                      <c:ext uri="{02D57815-91ED-43cb-92C2-25804820EDAC}">
                        <c15:formulaRef>
                          <c15:sqref>'Fig5-6b'!$B$63</c15:sqref>
                        </c15:formulaRef>
                      </c:ext>
                    </c:extLst>
                    <c:strCache>
                      <c:ptCount val="1"/>
                      <c:pt idx="0">
                        <c:v>Completion of non-accredited dental assisting program at institution</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uri="{CE6537A1-D6FC-4f65-9D91-7224C49458BB}">
                        <c15:layout>
                          <c:manualLayout>
                            <c:w val="0.17005043558000918"/>
                            <c:h val="0.26378440095518563"/>
                          </c:manualLayout>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uri="{CE6537A1-D6FC-4f65-9D91-7224C49458BB}">
                      <c15:showLeaderLines val="0"/>
                    </c:ext>
                  </c:extLst>
                </c:dLbls>
                <c:cat>
                  <c:strRef>
                    <c:extLst>
                      <c:ext uri="{02D57815-91ED-43cb-92C2-25804820EDAC}">
                        <c15:formulaRef>
                          <c15:sqref>'Fig5-6b'!$C$59</c15:sqref>
                        </c15:formulaRef>
                      </c:ext>
                    </c:extLst>
                    <c:strCache>
                      <c:ptCount val="1"/>
                      <c:pt idx="0">
                        <c:v>2020-21</c:v>
                      </c:pt>
                    </c:strCache>
                  </c:strRef>
                </c:cat>
                <c:val>
                  <c:numRef>
                    <c:extLst>
                      <c:ext uri="{02D57815-91ED-43cb-92C2-25804820EDAC}">
                        <c15:formulaRef>
                          <c15:sqref>'Fig5-6b'!$C$63</c15:sqref>
                        </c15:formulaRef>
                      </c:ext>
                    </c:extLst>
                    <c:numCache>
                      <c:formatCode>General</c:formatCode>
                      <c:ptCount val="1"/>
                      <c:pt idx="0">
                        <c:v>0</c:v>
                      </c:pt>
                    </c:numCache>
                  </c:numRef>
                </c:val>
              </c15:ser>
            </c15:filteredBarSeries>
          </c:ext>
        </c:extLst>
      </c:barChart>
      <c:catAx>
        <c:axId val="37145261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445952"/>
        <c:crosses val="autoZero"/>
        <c:auto val="1"/>
        <c:lblAlgn val="ctr"/>
        <c:lblOffset val="100"/>
        <c:noMultiLvlLbl val="0"/>
      </c:catAx>
      <c:valAx>
        <c:axId val="371445952"/>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71452616"/>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Arial" panose="020B0604020202020204" pitchFamily="34" charset="0"/>
                <a:cs typeface="Arial" panose="020B0604020202020204" pitchFamily="34" charset="0"/>
              </a:rPr>
              <a:t>Minimum Educational Requirements</a:t>
            </a:r>
          </a:p>
          <a:p>
            <a:pPr>
              <a:defRPr/>
            </a:pPr>
            <a:r>
              <a:rPr lang="en-US" sz="1200" b="0">
                <a:latin typeface="Arial" panose="020B0604020202020204" pitchFamily="34" charset="0"/>
                <a:cs typeface="Arial" panose="020B0604020202020204" pitchFamily="34" charset="0"/>
              </a:rPr>
              <a:t>n=240</a:t>
            </a:r>
            <a:r>
              <a:rPr lang="en-US" sz="1200" b="0" baseline="0">
                <a:latin typeface="Arial" panose="020B0604020202020204" pitchFamily="34" charset="0"/>
                <a:cs typeface="Arial" panose="020B0604020202020204" pitchFamily="34" charset="0"/>
              </a:rPr>
              <a:t> programs</a:t>
            </a:r>
            <a:endParaRPr lang="en-US" sz="1200" b="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03557462213775"/>
          <c:y val="0.15625496453231116"/>
          <c:w val="0.46322990315865692"/>
          <c:h val="0.80537573091133396"/>
        </c:manualLayout>
      </c:layout>
      <c:doughnutChart>
        <c:varyColors val="1"/>
        <c:ser>
          <c:idx val="0"/>
          <c:order val="0"/>
          <c:spPr>
            <a:solidFill>
              <a:srgbClr val="009999"/>
            </a:solidFill>
          </c:spPr>
          <c:dPt>
            <c:idx val="0"/>
            <c:bubble3D val="0"/>
            <c:spPr>
              <a:solidFill>
                <a:srgbClr val="009999"/>
              </a:solidFill>
              <a:ln>
                <a:noFill/>
              </a:ln>
              <a:effectLst>
                <a:outerShdw blurRad="254000" sx="102000" sy="102000" algn="ctr" rotWithShape="0">
                  <a:prstClr val="black">
                    <a:alpha val="20000"/>
                  </a:prstClr>
                </a:outerShdw>
              </a:effectLst>
            </c:spPr>
          </c:dPt>
          <c:dPt>
            <c:idx val="1"/>
            <c:bubble3D val="0"/>
            <c:spPr>
              <a:solidFill>
                <a:srgbClr val="993365"/>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ysClr val="window" lastClr="FFFFFF">
                  <a:lumMod val="50000"/>
                </a:sysClr>
              </a:solidFill>
              <a:ln>
                <a:noFill/>
              </a:ln>
              <a:effectLst>
                <a:outerShdw blurRad="254000" sx="102000" sy="102000" algn="ctr" rotWithShape="0">
                  <a:prstClr val="black">
                    <a:alpha val="20000"/>
                  </a:prstClr>
                </a:outerShdw>
              </a:effectLst>
            </c:spPr>
          </c:dPt>
          <c:dLbls>
            <c:dLbl>
              <c:idx val="0"/>
              <c:layout>
                <c:manualLayout>
                  <c:x val="-3.6781609195402467E-3"/>
                  <c:y val="9.5923261390886711E-3"/>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528735632183912E-2"/>
                      <c:h val="6.5547561950439648E-2"/>
                    </c:manualLayout>
                  </c15:layout>
                </c:ext>
              </c:extLst>
            </c:dLbl>
            <c:dLbl>
              <c:idx val="1"/>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8689655172413808E-2"/>
                      <c:h val="5.9152677857713824E-2"/>
                    </c:manualLayout>
                  </c15:layout>
                </c:ext>
              </c:extLst>
            </c:dLbl>
            <c:dLbl>
              <c:idx val="2"/>
              <c:layout>
                <c:manualLayout>
                  <c:x val="8.3678160919540154E-2"/>
                  <c:y val="8.633093525179833E-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8464367816091947E-2"/>
                      <c:h val="5.9152677857713824E-2"/>
                    </c:manualLayout>
                  </c15:layout>
                </c:ext>
              </c:extLst>
            </c:dLbl>
            <c:dLbl>
              <c:idx val="3"/>
              <c:layout>
                <c:manualLayout>
                  <c:x val="5.2413793103448278E-2"/>
                  <c:y val="0.1406874500399680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4786206896551726E-2"/>
                      <c:h val="5.9152677857713824E-2"/>
                    </c:manualLayout>
                  </c15:layout>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a:noFill/>
                </a:ln>
                <a:effectLst/>
              </c:spPr>
            </c:leaderLines>
            <c:extLst>
              <c:ext xmlns:c15="http://schemas.microsoft.com/office/drawing/2012/chart" uri="{CE6537A1-D6FC-4f65-9D91-7224C49458BB}"/>
            </c:extLst>
          </c:dLbls>
          <c:cat>
            <c:strRef>
              <c:f>'Fig5-6b'!$C$5:$F$5</c:f>
              <c:strCache>
                <c:ptCount val="4"/>
                <c:pt idx="0">
                  <c:v>GED/High school diploma (n=198)</c:v>
                </c:pt>
                <c:pt idx="1">
                  <c:v>Less than 1 year of college (n=37)</c:v>
                </c:pt>
                <c:pt idx="2">
                  <c:v>1 year of college (n=3)</c:v>
                </c:pt>
                <c:pt idx="3">
                  <c:v>Other (n=2)</c:v>
                </c:pt>
              </c:strCache>
            </c:strRef>
          </c:cat>
          <c:val>
            <c:numRef>
              <c:f>'Fig5-6b'!$C$6:$F$6</c:f>
              <c:numCache>
                <c:formatCode>0.0%</c:formatCode>
                <c:ptCount val="4"/>
                <c:pt idx="0">
                  <c:v>0.82499999999999996</c:v>
                </c:pt>
                <c:pt idx="1">
                  <c:v>0.154</c:v>
                </c:pt>
                <c:pt idx="2">
                  <c:v>1.2500000000000001E-2</c:v>
                </c:pt>
                <c:pt idx="3">
                  <c:v>8.3000000000000001E-3</c:v>
                </c:pt>
              </c:numCache>
            </c:numRef>
          </c:val>
          <c:extLst/>
        </c:ser>
        <c:dLbls>
          <c:showLegendKey val="0"/>
          <c:showVal val="0"/>
          <c:showCatName val="0"/>
          <c:showSerName val="0"/>
          <c:showPercent val="0"/>
          <c:showBubbleSize val="0"/>
          <c:showLeaderLines val="1"/>
        </c:dLbls>
        <c:firstSliceAng val="137"/>
        <c:holeSize val="43"/>
      </c:doughnutChart>
      <c:spPr>
        <a:noFill/>
        <a:ln>
          <a:noFill/>
        </a:ln>
        <a:effectLst/>
      </c:spPr>
    </c:plotArea>
    <c:legend>
      <c:legendPos val="r"/>
      <c:layout>
        <c:manualLayout>
          <c:xMode val="edge"/>
          <c:yMode val="edge"/>
          <c:x val="0.64472165806860349"/>
          <c:y val="0.33301233029324573"/>
          <c:w val="0.33872661779346547"/>
          <c:h val="0.23805182625553101"/>
        </c:manualLayout>
      </c:layout>
      <c:overlay val="0"/>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34925"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762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'Fig7-8'!$C$9:$M$9</c:f>
              <c:numCache>
                <c:formatCode>_("$"* #,##0_);_("$"* \(#,##0\);_("$"* "-"??_);_(@_)</c:formatCode>
                <c:ptCount val="11"/>
                <c:pt idx="0" formatCode="&quot;$&quot;#,##0">
                  <c:v>7991</c:v>
                </c:pt>
                <c:pt idx="1">
                  <c:v>8882</c:v>
                </c:pt>
                <c:pt idx="2">
                  <c:v>8643.15</c:v>
                </c:pt>
                <c:pt idx="3">
                  <c:v>9185.83</c:v>
                </c:pt>
                <c:pt idx="4">
                  <c:v>9159.0400000000009</c:v>
                </c:pt>
                <c:pt idx="5">
                  <c:v>8849</c:v>
                </c:pt>
                <c:pt idx="6">
                  <c:v>8876</c:v>
                </c:pt>
                <c:pt idx="7">
                  <c:v>8910</c:v>
                </c:pt>
                <c:pt idx="8">
                  <c:v>9222</c:v>
                </c:pt>
                <c:pt idx="9">
                  <c:v>8867</c:v>
                </c:pt>
                <c:pt idx="10">
                  <c:v>9010</c:v>
                </c:pt>
              </c:numCache>
            </c:numRef>
          </c:val>
          <c:smooth val="0"/>
        </c:ser>
        <c:ser>
          <c:idx val="1"/>
          <c:order val="1"/>
          <c:tx>
            <c:strRef>
              <c:f>'Fig7-8'!$B$10</c:f>
              <c:strCache>
                <c:ptCount val="1"/>
                <c:pt idx="0">
                  <c:v>Out-of-District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'Fig7-8'!$C$10:$M$10</c:f>
              <c:numCache>
                <c:formatCode>_("$"* #,##0_);_("$"* \(#,##0\);_("$"* "-"??_);_(@_)</c:formatCode>
                <c:ptCount val="11"/>
                <c:pt idx="0" formatCode="&quot;$&quot;#,##0">
                  <c:v>8697</c:v>
                </c:pt>
                <c:pt idx="1">
                  <c:v>9611</c:v>
                </c:pt>
                <c:pt idx="2">
                  <c:v>9362</c:v>
                </c:pt>
                <c:pt idx="3">
                  <c:v>9996.06</c:v>
                </c:pt>
                <c:pt idx="4">
                  <c:v>10132.129999999999</c:v>
                </c:pt>
                <c:pt idx="5">
                  <c:v>9893</c:v>
                </c:pt>
                <c:pt idx="6">
                  <c:v>9997</c:v>
                </c:pt>
                <c:pt idx="7">
                  <c:v>9871</c:v>
                </c:pt>
                <c:pt idx="8">
                  <c:v>10182</c:v>
                </c:pt>
                <c:pt idx="9">
                  <c:v>10086</c:v>
                </c:pt>
                <c:pt idx="10">
                  <c:v>9976</c:v>
                </c:pt>
              </c:numCache>
            </c:numRef>
          </c:val>
          <c:smooth val="0"/>
        </c:ser>
        <c:ser>
          <c:idx val="2"/>
          <c:order val="2"/>
          <c:tx>
            <c:strRef>
              <c:f>'Fig7-8'!$B$11</c:f>
              <c:strCache>
                <c:ptCount val="1"/>
                <c:pt idx="0">
                  <c:v>Out-of-State</c:v>
                </c:pt>
              </c:strCache>
            </c:strRef>
          </c:tx>
          <c:spPr>
            <a:ln w="76200" cap="flat" cmpd="sng" algn="ctr">
              <a:solidFill>
                <a:srgbClr val="993365"/>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'Fig7-8'!$C$11:$M$11</c:f>
              <c:numCache>
                <c:formatCode>_("$"* #,##0_);_("$"* \(#,##0\);_("$"* "-"??_);_(@_)</c:formatCode>
                <c:ptCount val="11"/>
                <c:pt idx="0" formatCode="&quot;$&quot;#,##0">
                  <c:v>12136</c:v>
                </c:pt>
                <c:pt idx="1">
                  <c:v>13063</c:v>
                </c:pt>
                <c:pt idx="2">
                  <c:v>13016</c:v>
                </c:pt>
                <c:pt idx="3">
                  <c:v>14060.13</c:v>
                </c:pt>
                <c:pt idx="4">
                  <c:v>14333.65</c:v>
                </c:pt>
                <c:pt idx="5">
                  <c:v>14123</c:v>
                </c:pt>
                <c:pt idx="6">
                  <c:v>14560</c:v>
                </c:pt>
                <c:pt idx="7">
                  <c:v>15144</c:v>
                </c:pt>
                <c:pt idx="8">
                  <c:v>15261</c:v>
                </c:pt>
                <c:pt idx="9">
                  <c:v>14835</c:v>
                </c:pt>
                <c:pt idx="10">
                  <c:v>15199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1447128"/>
        <c:axId val="371449480"/>
      </c:lineChart>
      <c:catAx>
        <c:axId val="37144712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449480"/>
        <c:crosses val="autoZero"/>
        <c:auto val="1"/>
        <c:lblAlgn val="ctr"/>
        <c:lblOffset val="100"/>
        <c:noMultiLvlLbl val="0"/>
      </c:catAx>
      <c:valAx>
        <c:axId val="371449480"/>
        <c:scaling>
          <c:orientation val="minMax"/>
          <c:max val="18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447128"/>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4.7508379634363884E-2"/>
          <c:w val="0.92185081384600931"/>
          <c:h val="0.74728318051152687"/>
        </c:manualLayout>
      </c:layout>
      <c:barChart>
        <c:barDir val="col"/>
        <c:grouping val="clustered"/>
        <c:varyColors val="0"/>
        <c:ser>
          <c:idx val="0"/>
          <c:order val="0"/>
          <c:spPr>
            <a:solidFill>
              <a:srgbClr val="009999"/>
            </a:solidFill>
            <a:ln>
              <a:noFill/>
            </a:ln>
            <a:effectLst/>
          </c:spPr>
          <c:invertIfNegative val="0"/>
          <c:dPt>
            <c:idx val="0"/>
            <c:invertIfNegative val="0"/>
            <c:bubble3D val="0"/>
            <c:spPr>
              <a:solidFill>
                <a:srgbClr val="009999"/>
              </a:solidFill>
              <a:ln>
                <a:noFill/>
              </a:ln>
              <a:effectLst/>
            </c:spPr>
          </c:dPt>
          <c:dPt>
            <c:idx val="1"/>
            <c:invertIfNegative val="0"/>
            <c:bubble3D val="0"/>
            <c:spPr>
              <a:solidFill>
                <a:srgbClr val="009999"/>
              </a:solidFill>
              <a:ln>
                <a:noFill/>
              </a:ln>
              <a:effectLst/>
            </c:spPr>
          </c:dPt>
          <c:dPt>
            <c:idx val="2"/>
            <c:invertIfNegative val="0"/>
            <c:bubble3D val="0"/>
            <c:spPr>
              <a:solidFill>
                <a:srgbClr val="009999"/>
              </a:solidFill>
              <a:ln>
                <a:noFill/>
              </a:ln>
              <a:effectLst/>
            </c:spPr>
          </c:dPt>
          <c:dPt>
            <c:idx val="3"/>
            <c:invertIfNegative val="0"/>
            <c:bubble3D val="0"/>
            <c:spPr>
              <a:solidFill>
                <a:srgbClr val="009999"/>
              </a:solidFill>
              <a:ln>
                <a:noFill/>
              </a:ln>
              <a:effectLst/>
            </c:spPr>
          </c:dPt>
          <c:dPt>
            <c:idx val="5"/>
            <c:invertIfNegative val="0"/>
            <c:bubble3D val="0"/>
            <c:spPr>
              <a:solidFill>
                <a:srgbClr val="009999"/>
              </a:solidFill>
              <a:ln>
                <a:noFill/>
              </a:ln>
              <a:effectLst/>
            </c:spPr>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Lst>
            </c:dLbl>
            <c:dLbl>
              <c:idx val="1"/>
              <c:layout>
                <c:manualLayout>
                  <c:x val="0"/>
                  <c:y val="7.1065889491086345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6922431176090505E-3"/>
                  <c:y val="6.031258471366445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'Fig7-8'!$B$36:$F$36</c:f>
              <c:strCache>
                <c:ptCount val="5"/>
                <c:pt idx="0">
                  <c:v>University or 4-year College
N = 14</c:v>
                </c:pt>
                <c:pt idx="1">
                  <c:v>Community College
N = 142</c:v>
                </c:pt>
                <c:pt idx="2">
                  <c:v>Technical College or Institute
N = 57</c:v>
                </c:pt>
                <c:pt idx="3">
                  <c:v>Vocational School or Career College
N = 12</c:v>
                </c:pt>
                <c:pt idx="4">
                  <c:v>Other Setting
N = 6</c:v>
                </c:pt>
              </c:strCache>
            </c:strRef>
          </c:cat>
          <c:val>
            <c:numRef>
              <c:f>'Fig7-8'!$B$37:$F$37</c:f>
              <c:numCache>
                <c:formatCode>_("$"* #,##0_);_("$"* \(#,##0\);_("$"* "-"??_);_(@_)</c:formatCode>
                <c:ptCount val="5"/>
                <c:pt idx="0">
                  <c:v>10083</c:v>
                </c:pt>
                <c:pt idx="1">
                  <c:v>5312</c:v>
                </c:pt>
                <c:pt idx="2">
                  <c:v>6428</c:v>
                </c:pt>
                <c:pt idx="3">
                  <c:v>6902</c:v>
                </c:pt>
                <c:pt idx="4">
                  <c:v>9891</c:v>
                </c:pt>
              </c:numCache>
            </c:numRef>
          </c:val>
        </c:ser>
        <c:dLbls>
          <c:showLegendKey val="0"/>
          <c:showVal val="0"/>
          <c:showCatName val="0"/>
          <c:showSerName val="0"/>
          <c:showPercent val="0"/>
          <c:showBubbleSize val="0"/>
        </c:dLbls>
        <c:gapWidth val="64"/>
        <c:overlap val="-27"/>
        <c:axId val="371449872"/>
        <c:axId val="371447912"/>
      </c:barChart>
      <c:catAx>
        <c:axId val="371449872"/>
        <c:scaling>
          <c:orientation val="minMax"/>
        </c:scaling>
        <c:delete val="0"/>
        <c:axPos val="b"/>
        <c:numFmt formatCode="General" sourceLinked="1"/>
        <c:majorTickMark val="none"/>
        <c:minorTickMark val="none"/>
        <c:tickLblPos val="nextTo"/>
        <c:spPr>
          <a:noFill/>
          <a:ln w="9525" cap="flat" cmpd="sng" algn="ctr">
            <a:solidFill>
              <a:srgbClr val="009999"/>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1447912"/>
        <c:crosses val="autoZero"/>
        <c:auto val="1"/>
        <c:lblAlgn val="ctr"/>
        <c:lblOffset val="100"/>
        <c:noMultiLvlLbl val="0"/>
      </c:catAx>
      <c:valAx>
        <c:axId val="371447912"/>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1449872"/>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no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'Fig9'!$C$5</c:f>
              <c:strCache>
                <c:ptCount val="1"/>
                <c:pt idx="0">
                  <c:v>number of dental assisting students</c:v>
                </c:pt>
              </c:strCache>
            </c:strRef>
          </c:tx>
          <c:spPr>
            <a:solidFill>
              <a:srgbClr val="993365"/>
            </a:solidFill>
            <a:ln>
              <a:noFill/>
            </a:ln>
          </c:spPr>
          <c:invertIfNegative val="0"/>
          <c:dLbls>
            <c:numFmt formatCode="#,##0" sourceLinked="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'Fig9'!$B$6:$B$9</c:f>
              <c:strCache>
                <c:ptCount val="4"/>
                <c:pt idx="0">
                  <c:v>Total Enrollment</c:v>
                </c:pt>
                <c:pt idx="1">
                  <c:v>Job and/or Family Care Responsibilities</c:v>
                </c:pt>
                <c:pt idx="2">
                  <c:v>Requested Financial Aid</c:v>
                </c:pt>
                <c:pt idx="3">
                  <c:v>Received Rinancial Aid</c:v>
                </c:pt>
              </c:strCache>
            </c:strRef>
          </c:cat>
          <c:val>
            <c:numRef>
              <c:f>'Fig9'!$C$6:$C$9</c:f>
              <c:numCache>
                <c:formatCode>0</c:formatCode>
                <c:ptCount val="4"/>
                <c:pt idx="0" formatCode="General">
                  <c:v>5331</c:v>
                </c:pt>
                <c:pt idx="1">
                  <c:v>3636</c:v>
                </c:pt>
                <c:pt idx="2" formatCode="General">
                  <c:v>3849</c:v>
                </c:pt>
                <c:pt idx="3" formatCode="General">
                  <c:v>3328</c:v>
                </c:pt>
              </c:numCache>
            </c:numRef>
          </c:val>
        </c:ser>
        <c:dLbls>
          <c:showLegendKey val="0"/>
          <c:showVal val="0"/>
          <c:showCatName val="0"/>
          <c:showSerName val="0"/>
          <c:showPercent val="0"/>
          <c:showBubbleSize val="0"/>
        </c:dLbls>
        <c:gapWidth val="65"/>
        <c:axId val="371448304"/>
        <c:axId val="371451440"/>
      </c:barChart>
      <c:catAx>
        <c:axId val="371448304"/>
        <c:scaling>
          <c:orientation val="minMax"/>
        </c:scaling>
        <c:delete val="0"/>
        <c:axPos val="b"/>
        <c:numFmt formatCode="General" sourceLinked="0"/>
        <c:majorTickMark val="out"/>
        <c:minorTickMark val="none"/>
        <c:tickLblPos val="nextTo"/>
        <c:txPr>
          <a:bodyPr/>
          <a:lstStyle/>
          <a:p>
            <a:pPr>
              <a:defRPr b="1"/>
            </a:pPr>
            <a:endParaRPr lang="en-US"/>
          </a:p>
        </c:txPr>
        <c:crossAx val="371451440"/>
        <c:crosses val="autoZero"/>
        <c:auto val="1"/>
        <c:lblAlgn val="ctr"/>
        <c:lblOffset val="100"/>
        <c:noMultiLvlLbl val="0"/>
      </c:catAx>
      <c:valAx>
        <c:axId val="371451440"/>
        <c:scaling>
          <c:orientation val="minMax"/>
        </c:scaling>
        <c:delete val="0"/>
        <c:axPos val="l"/>
        <c:title>
          <c:tx>
            <c:rich>
              <a:bodyPr/>
              <a:lstStyle/>
              <a:p>
                <a:pPr>
                  <a:defRPr/>
                </a:pPr>
                <a:r>
                  <a:rPr lang="en-US"/>
                  <a:t>Number of Dental Assisting</a:t>
                </a:r>
                <a:r>
                  <a:rPr lang="en-US" baseline="0"/>
                  <a:t> </a:t>
                </a:r>
                <a:r>
                  <a:rPr lang="en-US"/>
                  <a:t>Students</a:t>
                </a:r>
              </a:p>
            </c:rich>
          </c:tx>
          <c:layout>
            <c:manualLayout>
              <c:xMode val="edge"/>
              <c:yMode val="edge"/>
              <c:x val="6.8111948639871973E-3"/>
              <c:y val="0.14593502993333887"/>
            </c:manualLayout>
          </c:layout>
          <c:overlay val="0"/>
        </c:title>
        <c:numFmt formatCode="#,##0" sourceLinked="0"/>
        <c:majorTickMark val="out"/>
        <c:minorTickMark val="none"/>
        <c:tickLblPos val="nextTo"/>
        <c:crossAx val="37144830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0236220474"/>
          <c:y val="4.4200191111086425E-2"/>
          <c:w val="0.83638789570534156"/>
          <c:h val="0.80357942202394428"/>
        </c:manualLayout>
      </c:layout>
      <c:barChart>
        <c:barDir val="col"/>
        <c:grouping val="clustered"/>
        <c:varyColors val="0"/>
        <c:ser>
          <c:idx val="0"/>
          <c:order val="0"/>
          <c:spPr>
            <a:solidFill>
              <a:srgbClr val="993365"/>
            </a:solidFill>
            <a:ln>
              <a:noFill/>
            </a:ln>
          </c:spPr>
          <c:invertIfNegative val="0"/>
          <c:dLbls>
            <c:dLbl>
              <c:idx val="0"/>
              <c:layout>
                <c:manualLayout>
                  <c:x val="0"/>
                  <c:y val="-2.3512006066044668E-2"/>
                </c:manualLayout>
              </c:layout>
              <c:tx>
                <c:rich>
                  <a:bodyPr/>
                  <a:lstStyle/>
                  <a:p>
                    <a:fld id="{41B1E8B7-4C68-4531-ABDA-B0AEFA33663B}" type="CATEGORYNAME">
                      <a:rPr lang="en-US" b="1"/>
                      <a:pPr/>
                      <a:t>[CATEGORY NAME]</a:t>
                    </a:fld>
                    <a:r>
                      <a:rPr lang="en-US" b="1" baseline="0"/>
                      <a:t>, </a:t>
                    </a:r>
                  </a:p>
                  <a:p>
                    <a:fld id="{4CE3C119-5C84-4EC2-B7CD-8E81B28C4F50}" type="VALUE">
                      <a:rPr lang="en-US" b="1"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1"/>
              <c:layout>
                <c:manualLayout>
                  <c:x val="-5.4320360140885304E-17"/>
                  <c:y val="-3.0229722084914576E-2"/>
                </c:manualLayout>
              </c:layout>
              <c:tx>
                <c:rich>
                  <a:bodyPr/>
                  <a:lstStyle/>
                  <a:p>
                    <a:fld id="{5310BED5-728F-4F12-A8D4-118D244BF307}" type="VALUE">
                      <a:rPr lang="en-US" b="1"/>
                      <a:pPr/>
                      <a:t>[VALUE]</a:t>
                    </a:fld>
                    <a:endParaRPr lang="en-US" b="1"/>
                  </a:p>
                  <a:p>
                    <a:r>
                      <a:rPr lang="en-US" b="1"/>
                      <a:t>81.1% of</a:t>
                    </a:r>
                    <a:r>
                      <a:rPr lang="en-US" b="1" baseline="0"/>
                      <a:t> 5,028 </a:t>
                    </a:r>
                  </a:p>
                  <a:p>
                    <a:r>
                      <a:rPr lang="en-US" b="1" baseline="0"/>
                      <a:t>originally enrolled</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layout>
                <c:manualLayout>
                  <c:x val="-2.9629629629629628E-3"/>
                  <c:y val="-3.0229722084914576E-2"/>
                </c:manualLayout>
              </c:layout>
              <c:tx>
                <c:rich>
                  <a:bodyPr/>
                  <a:lstStyle/>
                  <a:p>
                    <a:fld id="{87A3A343-EF30-42B5-AF7B-973D0E0D2E6B}" type="VALUE">
                      <a:rPr lang="en-US" b="1"/>
                      <a:pPr/>
                      <a:t>[VALUE]</a:t>
                    </a:fld>
                    <a:endParaRPr lang="en-US" b="1"/>
                  </a:p>
                  <a:p>
                    <a:r>
                      <a:rPr lang="en-US" b="1"/>
                      <a:t>83.8% of</a:t>
                    </a:r>
                    <a:r>
                      <a:rPr lang="en-US" b="1" baseline="0"/>
                      <a:t> 4,077</a:t>
                    </a:r>
                    <a:r>
                      <a:rPr lang="en-US" b="1"/>
                      <a:t> who completed</a:t>
                    </a:r>
                    <a:r>
                      <a:rPr lang="en-US" b="1" baseline="0"/>
                      <a:t> program</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5028</c:v>
                </c:pt>
                <c:pt idx="1">
                  <c:v>4077</c:v>
                </c:pt>
                <c:pt idx="2">
                  <c:v>3416</c:v>
                </c:pt>
              </c:numCache>
            </c:numRef>
          </c:val>
        </c:ser>
        <c:dLbls>
          <c:showLegendKey val="0"/>
          <c:showVal val="0"/>
          <c:showCatName val="0"/>
          <c:showSerName val="0"/>
          <c:showPercent val="0"/>
          <c:showBubbleSize val="0"/>
        </c:dLbls>
        <c:gapWidth val="150"/>
        <c:axId val="371448696"/>
        <c:axId val="371450264"/>
      </c:barChart>
      <c:catAx>
        <c:axId val="371448696"/>
        <c:scaling>
          <c:orientation val="minMax"/>
        </c:scaling>
        <c:delete val="0"/>
        <c:axPos val="b"/>
        <c:numFmt formatCode="General" sourceLinked="0"/>
        <c:majorTickMark val="out"/>
        <c:minorTickMark val="none"/>
        <c:tickLblPos val="nextTo"/>
        <c:crossAx val="371450264"/>
        <c:crosses val="autoZero"/>
        <c:auto val="1"/>
        <c:lblAlgn val="ctr"/>
        <c:lblOffset val="100"/>
        <c:noMultiLvlLbl val="0"/>
      </c:catAx>
      <c:valAx>
        <c:axId val="371450264"/>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371448696"/>
        <c:crosses val="autoZero"/>
        <c:crossBetween val="between"/>
        <c:majorUnit val="2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State / Regional Boards, Class of 2019</a:t>
            </a:r>
          </a:p>
        </c:rich>
      </c:tx>
      <c:layout>
        <c:manualLayout>
          <c:xMode val="edge"/>
          <c:yMode val="edge"/>
          <c:x val="1.6250991881828721E-2"/>
          <c:y val="4.26477994107719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dPt>
          <c:dPt>
            <c:idx val="1"/>
            <c:bubble3D val="0"/>
            <c:spPr>
              <a:solidFill>
                <a:srgbClr val="FF0000"/>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dPt>
          <c:dPt>
            <c:idx val="4"/>
            <c:bubble3D val="0"/>
            <c:spPr>
              <a:solidFill>
                <a:schemeClr val="bg1">
                  <a:lumMod val="65000"/>
                </a:schemeClr>
              </a:solidFill>
              <a:ln>
                <a:noFill/>
              </a:ln>
              <a:effectLst>
                <a:outerShdw blurRad="254000" sx="102000" sy="102000" algn="ctr" rotWithShape="0">
                  <a:prstClr val="black">
                    <a:alpha val="20000"/>
                  </a:prstClr>
                </a:outerShdw>
              </a:effectLst>
            </c:spPr>
          </c:dPt>
          <c:dLbls>
            <c:dLbl>
              <c:idx val="0"/>
              <c:layout>
                <c:manualLayout>
                  <c:x val="0.17634657948146443"/>
                  <c:y val="-0.22419008630521778"/>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9.7280107428431892E-2"/>
                      <c:h val="0.13092476330735422"/>
                    </c:manualLayout>
                  </c15:layout>
                </c:ext>
              </c:extLst>
            </c:dLbl>
            <c:dLbl>
              <c:idx val="1"/>
              <c:layout>
                <c:manualLayout>
                  <c:x val="0.11522653554768543"/>
                  <c:y val="3.90514457455821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404566241447038E-2"/>
                  <c:y val="6.78829532102560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171276079573023E-2"/>
                  <c:y val="-4.41827536742954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'Fig10a-b'!$E$38:$E$41</c:f>
              <c:strCache>
                <c:ptCount val="4"/>
                <c:pt idx="0">
                  <c:v>Passed</c:v>
                </c:pt>
                <c:pt idx="1">
                  <c:v>Not passed</c:v>
                </c:pt>
                <c:pt idx="2">
                  <c:v>Did not take</c:v>
                </c:pt>
                <c:pt idx="3">
                  <c:v>Unknown</c:v>
                </c:pt>
              </c:strCache>
            </c:strRef>
          </c:cat>
          <c:val>
            <c:numRef>
              <c:f>'Fig10a-b'!$F$38:$F$41</c:f>
              <c:numCache>
                <c:formatCode>0.0%</c:formatCode>
                <c:ptCount val="4"/>
                <c:pt idx="0">
                  <c:v>0.5635703165542294</c:v>
                </c:pt>
                <c:pt idx="1">
                  <c:v>1.660612350804359E-2</c:v>
                </c:pt>
                <c:pt idx="2">
                  <c:v>0.35028541774779448</c:v>
                </c:pt>
                <c:pt idx="3">
                  <c:v>6.9538142189932539E-2</c:v>
                </c:pt>
              </c:numCache>
            </c:numRef>
          </c:val>
        </c:ser>
        <c:dLbls>
          <c:dLblPos val="ctr"/>
          <c:showLegendKey val="0"/>
          <c:showVal val="0"/>
          <c:showCatName val="0"/>
          <c:showSerName val="0"/>
          <c:showPercent val="1"/>
          <c:showBubbleSize val="0"/>
          <c:showLeaderLines val="1"/>
        </c:dLbls>
        <c:firstSliceAng val="1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Written National</a:t>
            </a:r>
            <a:r>
              <a:rPr lang="en-US" baseline="0"/>
              <a:t> Boards, Class of 2019</a:t>
            </a:r>
            <a:endParaRPr lang="en-US"/>
          </a:p>
        </c:rich>
      </c:tx>
      <c:layout>
        <c:manualLayout>
          <c:xMode val="edge"/>
          <c:yMode val="edge"/>
          <c:x val="1.9096178928554176E-2"/>
          <c:y val="3.958607238315393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dPt>
          <c:dPt>
            <c:idx val="1"/>
            <c:bubble3D val="0"/>
            <c:spPr>
              <a:solidFill>
                <a:srgbClr val="FF0000"/>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dPt>
          <c:dPt>
            <c:idx val="4"/>
            <c:bubble3D val="0"/>
            <c:spPr>
              <a:solidFill>
                <a:schemeClr val="bg1">
                  <a:lumMod val="65000"/>
                </a:schemeClr>
              </a:solidFill>
              <a:ln>
                <a:noFill/>
              </a:ln>
              <a:effectLst>
                <a:outerShdw blurRad="254000" sx="102000" sy="102000" algn="ctr" rotWithShape="0">
                  <a:prstClr val="black">
                    <a:alpha val="20000"/>
                  </a:prstClr>
                </a:outerShdw>
              </a:effectLst>
            </c:spPr>
          </c:dPt>
          <c:dLbls>
            <c:dLbl>
              <c:idx val="0"/>
              <c:layout>
                <c:manualLayout>
                  <c:x val="0.19169887590162446"/>
                  <c:y val="-0.2496871075157943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0543945651716742"/>
                      <c:h val="0.1337968164771226"/>
                    </c:manualLayout>
                  </c15:layout>
                </c:ext>
              </c:extLst>
            </c:dLbl>
            <c:dLbl>
              <c:idx val="1"/>
              <c:layout>
                <c:manualLayout>
                  <c:x val="0.11522653554768543"/>
                  <c:y val="3.90514457455821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404566241447038E-2"/>
                  <c:y val="6.78829532102560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171276079573023E-2"/>
                  <c:y val="-4.41827536742954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'Fig10a-b'!$J$40:$J$43</c:f>
              <c:strCache>
                <c:ptCount val="4"/>
                <c:pt idx="0">
                  <c:v>Passed</c:v>
                </c:pt>
                <c:pt idx="1">
                  <c:v>Not passed</c:v>
                </c:pt>
                <c:pt idx="2">
                  <c:v>Did not take</c:v>
                </c:pt>
                <c:pt idx="3">
                  <c:v>Unknown</c:v>
                </c:pt>
              </c:strCache>
            </c:strRef>
          </c:cat>
          <c:val>
            <c:numRef>
              <c:f>'Fig10a-b'!$K$40:$K$43</c:f>
              <c:numCache>
                <c:formatCode>0.0%</c:formatCode>
                <c:ptCount val="4"/>
                <c:pt idx="0">
                  <c:v>0.54503916449086165</c:v>
                </c:pt>
                <c:pt idx="1">
                  <c:v>4.7323759791122716E-2</c:v>
                </c:pt>
                <c:pt idx="2">
                  <c:v>0.30613577023498695</c:v>
                </c:pt>
                <c:pt idx="3">
                  <c:v>0.10150130548302871</c:v>
                </c:pt>
              </c:numCache>
            </c:numRef>
          </c:val>
        </c:ser>
        <c:dLbls>
          <c:dLblPos val="ctr"/>
          <c:showLegendKey val="0"/>
          <c:showVal val="0"/>
          <c:showCatName val="0"/>
          <c:showSerName val="0"/>
          <c:showPercent val="1"/>
          <c:showBubbleSize val="0"/>
          <c:showLeaderLines val="1"/>
        </c:dLbls>
        <c:firstSliceAng val="1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Tab13'!$B$4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4.0881035480843264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Tab13'!$B$5:$B$13</c:f>
              <c:numCache>
                <c:formatCode>General</c:formatCode>
                <c:ptCount val="9"/>
                <c:pt idx="0">
                  <c:v>6.1</c:v>
                </c:pt>
                <c:pt idx="1">
                  <c:v>3.8</c:v>
                </c:pt>
                <c:pt idx="2">
                  <c:v>2.5</c:v>
                </c:pt>
                <c:pt idx="3">
                  <c:v>2.1</c:v>
                </c:pt>
                <c:pt idx="4">
                  <c:v>2</c:v>
                </c:pt>
                <c:pt idx="5">
                  <c:v>1.5</c:v>
                </c:pt>
                <c:pt idx="6">
                  <c:v>1.4</c:v>
                </c:pt>
                <c:pt idx="7">
                  <c:v>1.3</c:v>
                </c:pt>
                <c:pt idx="8">
                  <c:v>0.8</c:v>
                </c:pt>
              </c:numCache>
            </c:numRef>
          </c:val>
        </c:ser>
        <c:ser>
          <c:idx val="1"/>
          <c:order val="1"/>
          <c:tx>
            <c:strRef>
              <c:f>'Fig11 | Tab13'!$C$4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9456950374539314E-3"/>
                  <c:y val="-0.27759354398555613"/>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9916948983091159E-3"/>
                  <c:y val="-0.20657612867802727"/>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0120189662033909E-3"/>
                  <c:y val="-0.16990535350146813"/>
                </c:manualLayout>
              </c:layout>
              <c:tx>
                <c:rich>
                  <a:bodyPr/>
                  <a:lstStyle/>
                  <a:p>
                    <a:r>
                      <a:rPr lang="en-US"/>
                      <a:t>Max=16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7.7139518544494536E-8"/>
                  <c:y val="-0.2612418576157638"/>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Max=25</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4"/>
              <c:layout>
                <c:manualLayout>
                  <c:x val="-2.9550829715166457E-3"/>
                  <c:y val="-0.28400558355289363"/>
                </c:manualLayout>
              </c:layout>
              <c:tx>
                <c:rich>
                  <a:bodyPr/>
                  <a:lstStyle/>
                  <a:p>
                    <a:r>
                      <a:rPr lang="en-US"/>
                      <a:t>Max=27</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5"/>
              <c:layout>
                <c:manualLayout>
                  <c:x val="-9.6703345115143138E-4"/>
                  <c:y val="-0.17397868349271084"/>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0156932271702676E-3"/>
                  <c:y val="-0.10931855560568791"/>
                </c:manualLayout>
              </c:layout>
              <c:tx>
                <c:rich>
                  <a:bodyPr/>
                  <a:lstStyle/>
                  <a:p>
                    <a:r>
                      <a:rPr lang="en-US"/>
                      <a:t>Max=10 hrs</a:t>
                    </a:r>
                  </a:p>
                </c:rich>
              </c:tx>
              <c:showLegendKey val="0"/>
              <c:showVal val="1"/>
              <c:showCatName val="0"/>
              <c:showSerName val="0"/>
              <c:showPercent val="0"/>
              <c:showBubbleSize val="0"/>
              <c:extLst>
                <c:ext xmlns:c15="http://schemas.microsoft.com/office/drawing/2012/chart" uri="{CE6537A1-D6FC-4f65-9D91-7224C49458BB}"/>
              </c:extLst>
            </c:dLbl>
            <c:dLbl>
              <c:idx val="7"/>
              <c:layout>
                <c:manualLayout>
                  <c:x val="-2.9623737274043771E-3"/>
                  <c:y val="-0.10992889890678458"/>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8"/>
              <c:layout>
                <c:manualLayout>
                  <c:x val="-2.6059798624668705E-3"/>
                  <c:y val="-6.7465501709366271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Max=4</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014082637925789E-2"/>
                      <c:h val="7.052464540544208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Tab13'!$C$5:$C$13</c:f>
              <c:numCache>
                <c:formatCode>General</c:formatCode>
                <c:ptCount val="9"/>
                <c:pt idx="0">
                  <c:v>23.9</c:v>
                </c:pt>
                <c:pt idx="1">
                  <c:v>16.2</c:v>
                </c:pt>
                <c:pt idx="2">
                  <c:v>13.5</c:v>
                </c:pt>
                <c:pt idx="3">
                  <c:v>22.9</c:v>
                </c:pt>
                <c:pt idx="4">
                  <c:v>25</c:v>
                </c:pt>
                <c:pt idx="5">
                  <c:v>13.5</c:v>
                </c:pt>
                <c:pt idx="6">
                  <c:v>8.6</c:v>
                </c:pt>
                <c:pt idx="7">
                  <c:v>8.6999999999999993</c:v>
                </c:pt>
                <c:pt idx="8">
                  <c:v>3.2</c:v>
                </c:pt>
              </c:numCache>
            </c:numRef>
          </c:val>
        </c:ser>
        <c:dLbls>
          <c:showLegendKey val="0"/>
          <c:showVal val="0"/>
          <c:showCatName val="0"/>
          <c:showSerName val="0"/>
          <c:showPercent val="0"/>
          <c:showBubbleSize val="0"/>
        </c:dLbls>
        <c:gapWidth val="50"/>
        <c:overlap val="100"/>
        <c:axId val="383347048"/>
        <c:axId val="383349792"/>
      </c:barChart>
      <c:catAx>
        <c:axId val="383347048"/>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77364014892786"/>
              <c:y val="0.927603203943314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349792"/>
        <c:crosses val="autoZero"/>
        <c:auto val="1"/>
        <c:lblAlgn val="ctr"/>
        <c:lblOffset val="100"/>
        <c:noMultiLvlLbl val="0"/>
      </c:catAx>
      <c:valAx>
        <c:axId val="383349792"/>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34704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'Fig1a-c'!$D$38</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'Fig1a-c'!$D$44:$D$54</c:f>
              <c:numCache>
                <c:formatCode>_(* #,##0_);_(* \(#,##0\);_(* "-"??_);_(@_)</c:formatCode>
                <c:ptCount val="11"/>
                <c:pt idx="0">
                  <c:v>15122</c:v>
                </c:pt>
                <c:pt idx="1">
                  <c:v>15784</c:v>
                </c:pt>
                <c:pt idx="2">
                  <c:v>13330</c:v>
                </c:pt>
                <c:pt idx="3">
                  <c:v>11660</c:v>
                </c:pt>
                <c:pt idx="4">
                  <c:v>11323</c:v>
                </c:pt>
                <c:pt idx="5">
                  <c:v>9725</c:v>
                </c:pt>
                <c:pt idx="6">
                  <c:v>9015</c:v>
                </c:pt>
                <c:pt idx="7">
                  <c:v>8595</c:v>
                </c:pt>
                <c:pt idx="8">
                  <c:v>8111</c:v>
                </c:pt>
                <c:pt idx="9">
                  <c:v>7431</c:v>
                </c:pt>
                <c:pt idx="10" formatCode="General">
                  <c:v>7077</c:v>
                </c:pt>
              </c:numCache>
            </c:numRef>
          </c:val>
        </c:ser>
        <c:ser>
          <c:idx val="1"/>
          <c:order val="1"/>
          <c:tx>
            <c:strRef>
              <c:f>'Fig1a-c'!$E$38</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'Fig1a-c'!$E$44:$E$54</c:f>
              <c:numCache>
                <c:formatCode>_(* #,##0_);_(* \(#,##0\);_(* "-"??_);_(@_)</c:formatCode>
                <c:ptCount val="11"/>
                <c:pt idx="0">
                  <c:v>10390</c:v>
                </c:pt>
                <c:pt idx="1">
                  <c:v>9620</c:v>
                </c:pt>
                <c:pt idx="2">
                  <c:v>8198</c:v>
                </c:pt>
                <c:pt idx="3">
                  <c:v>7397</c:v>
                </c:pt>
                <c:pt idx="4">
                  <c:v>7601</c:v>
                </c:pt>
                <c:pt idx="5">
                  <c:v>6875</c:v>
                </c:pt>
                <c:pt idx="6">
                  <c:v>6080</c:v>
                </c:pt>
                <c:pt idx="7">
                  <c:v>5962</c:v>
                </c:pt>
                <c:pt idx="8">
                  <c:v>5775</c:v>
                </c:pt>
                <c:pt idx="9">
                  <c:v>5484</c:v>
                </c:pt>
                <c:pt idx="10" formatCode="General">
                  <c:v>4923</c:v>
                </c:pt>
              </c:numCache>
            </c:numRef>
          </c:val>
        </c:ser>
        <c:dLbls>
          <c:showLegendKey val="0"/>
          <c:showVal val="0"/>
          <c:showCatName val="0"/>
          <c:showSerName val="0"/>
          <c:showPercent val="0"/>
          <c:showBubbleSize val="0"/>
        </c:dLbls>
        <c:gapWidth val="50"/>
        <c:axId val="371164264"/>
        <c:axId val="371164648"/>
      </c:barChart>
      <c:lineChart>
        <c:grouping val="standard"/>
        <c:varyColors val="0"/>
        <c:ser>
          <c:idx val="2"/>
          <c:order val="2"/>
          <c:tx>
            <c:strRef>
              <c:f>'Fig1a-c'!$F$38</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'Fig1a-c'!$F$44:$F$54</c:f>
              <c:numCache>
                <c:formatCode>General</c:formatCode>
                <c:ptCount val="11"/>
                <c:pt idx="0">
                  <c:v>279</c:v>
                </c:pt>
                <c:pt idx="1">
                  <c:v>287</c:v>
                </c:pt>
                <c:pt idx="2">
                  <c:v>278</c:v>
                </c:pt>
                <c:pt idx="3">
                  <c:v>273</c:v>
                </c:pt>
                <c:pt idx="4">
                  <c:v>272</c:v>
                </c:pt>
                <c:pt idx="5">
                  <c:v>264</c:v>
                </c:pt>
                <c:pt idx="6">
                  <c:v>257</c:v>
                </c:pt>
                <c:pt idx="7">
                  <c:v>256</c:v>
                </c:pt>
                <c:pt idx="8">
                  <c:v>251</c:v>
                </c:pt>
                <c:pt idx="9">
                  <c:v>242</c:v>
                </c:pt>
                <c:pt idx="10">
                  <c:v>240</c:v>
                </c:pt>
              </c:numCache>
            </c:numRef>
          </c:val>
          <c:smooth val="0"/>
        </c:ser>
        <c:dLbls>
          <c:showLegendKey val="0"/>
          <c:showVal val="0"/>
          <c:showCatName val="0"/>
          <c:showSerName val="0"/>
          <c:showPercent val="0"/>
          <c:showBubbleSize val="0"/>
        </c:dLbls>
        <c:marker val="1"/>
        <c:smooth val="0"/>
        <c:axId val="371173616"/>
        <c:axId val="371165032"/>
      </c:lineChart>
      <c:catAx>
        <c:axId val="371164264"/>
        <c:scaling>
          <c:orientation val="minMax"/>
        </c:scaling>
        <c:delete val="0"/>
        <c:axPos val="b"/>
        <c:numFmt formatCode="General" sourceLinked="0"/>
        <c:majorTickMark val="out"/>
        <c:minorTickMark val="none"/>
        <c:tickLblPos val="nextTo"/>
        <c:txPr>
          <a:bodyPr/>
          <a:lstStyle/>
          <a:p>
            <a:pPr>
              <a:defRPr sz="1100" b="1"/>
            </a:pPr>
            <a:endParaRPr lang="en-US"/>
          </a:p>
        </c:txPr>
        <c:crossAx val="371164648"/>
        <c:crosses val="autoZero"/>
        <c:auto val="1"/>
        <c:lblAlgn val="ctr"/>
        <c:lblOffset val="100"/>
        <c:noMultiLvlLbl val="0"/>
      </c:catAx>
      <c:valAx>
        <c:axId val="371164648"/>
        <c:scaling>
          <c:orientation val="minMax"/>
          <c:max val="16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71164264"/>
        <c:crosses val="autoZero"/>
        <c:crossBetween val="between"/>
        <c:majorUnit val="2000"/>
      </c:valAx>
      <c:valAx>
        <c:axId val="371165032"/>
        <c:scaling>
          <c:orientation val="minMax"/>
          <c:max val="8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71173616"/>
        <c:crosses val="max"/>
        <c:crossBetween val="between"/>
        <c:majorUnit val="100"/>
      </c:valAx>
      <c:catAx>
        <c:axId val="371173616"/>
        <c:scaling>
          <c:orientation val="minMax"/>
        </c:scaling>
        <c:delete val="1"/>
        <c:axPos val="b"/>
        <c:numFmt formatCode="General" sourceLinked="1"/>
        <c:majorTickMark val="out"/>
        <c:minorTickMark val="none"/>
        <c:tickLblPos val="none"/>
        <c:crossAx val="37116503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32050968838862E-2"/>
          <c:y val="3.1496049973732627E-2"/>
          <c:w val="0.9369679490311611"/>
          <c:h val="0.82625671099398146"/>
        </c:manualLayout>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0.42653606411398043</c:v>
                </c:pt>
              </c:numCache>
            </c:numRef>
          </c:val>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0.24220837043633126</c:v>
                </c:pt>
              </c:numCache>
            </c:numRef>
          </c:val>
        </c:ser>
        <c:ser>
          <c:idx val="2"/>
          <c:order val="2"/>
          <c:tx>
            <c:strRef>
              <c:f>'Fig12a-c'!$B$9</c:f>
              <c:strCache>
                <c:ptCount val="1"/>
                <c:pt idx="0">
                  <c:v>DDS/DMD</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0.11130899376669635</c:v>
                </c:pt>
              </c:numCache>
            </c:numRef>
          </c:val>
        </c:ser>
        <c:ser>
          <c:idx val="3"/>
          <c:order val="3"/>
          <c:tx>
            <c:strRef>
              <c:f>'Fig12a-c'!$B$10</c:f>
              <c:strCache>
                <c:ptCount val="1"/>
                <c:pt idx="0">
                  <c:v>Associate degree</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0.10507569011576136</c:v>
                </c:pt>
              </c:numCache>
            </c:numRef>
          </c:val>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7.6580587711487083E-2</c:v>
                </c:pt>
              </c:numCache>
            </c:numRef>
          </c:val>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3.4728406055209264E-2</c:v>
                </c:pt>
              </c:numCache>
            </c:numRef>
          </c:val>
        </c:ser>
        <c:ser>
          <c:idx val="6"/>
          <c:order val="6"/>
          <c:tx>
            <c:strRef>
              <c:f>'Fig12a-c'!$B$13</c:f>
              <c:strCache>
                <c:ptCount val="1"/>
                <c:pt idx="0">
                  <c:v>Other</c:v>
                </c:pt>
              </c:strCache>
            </c:strRef>
          </c:tx>
          <c:spPr>
            <a:solidFill>
              <a:srgbClr val="993366"/>
            </a:solidFill>
            <a:ln>
              <a:noFill/>
            </a:ln>
            <a:effectLst/>
          </c:spPr>
          <c:invertIfNegative val="0"/>
          <c:dLbls>
            <c:dLbl>
              <c:idx val="0"/>
              <c:layout>
                <c:manualLayout>
                  <c:x val="0"/>
                  <c:y val="4.483045440351936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'Fig12a-c'!$C$13</c:f>
              <c:numCache>
                <c:formatCode>0.0%</c:formatCode>
                <c:ptCount val="1"/>
                <c:pt idx="0">
                  <c:v>3.5618878005342831E-3</c:v>
                </c:pt>
              </c:numCache>
            </c:numRef>
          </c:val>
        </c:ser>
        <c:dLbls>
          <c:dLblPos val="inEnd"/>
          <c:showLegendKey val="0"/>
          <c:showVal val="1"/>
          <c:showCatName val="0"/>
          <c:showSerName val="0"/>
          <c:showPercent val="0"/>
          <c:showBubbleSize val="0"/>
        </c:dLbls>
        <c:gapWidth val="100"/>
        <c:overlap val="-24"/>
        <c:axId val="383347440"/>
        <c:axId val="383350184"/>
      </c:barChart>
      <c:catAx>
        <c:axId val="383347440"/>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61596505647647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83350184"/>
        <c:crosses val="autoZero"/>
        <c:auto val="1"/>
        <c:lblAlgn val="ctr"/>
        <c:lblOffset val="100"/>
        <c:noMultiLvlLbl val="0"/>
      </c:catAx>
      <c:valAx>
        <c:axId val="38335018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347440"/>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'Fig12a-c'!$B$35</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0.46927871772039181</c:v>
                </c:pt>
              </c:numCache>
            </c:numRef>
          </c:val>
        </c:ser>
        <c:ser>
          <c:idx val="2"/>
          <c:order val="2"/>
          <c:tx>
            <c:strRef>
              <c:f>'Fig12a-c'!$B$36</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0.27248441674087265</c:v>
                </c:pt>
              </c:numCache>
            </c:numRef>
          </c:val>
        </c:ser>
        <c:ser>
          <c:idx val="3"/>
          <c:order val="3"/>
          <c:tx>
            <c:strRef>
              <c:f>'Fig12a-c'!$B$37</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8.9937666963490648E-2</c:v>
                </c:pt>
              </c:numCache>
            </c:numRef>
          </c:val>
        </c:ser>
        <c:ser>
          <c:idx val="4"/>
          <c:order val="4"/>
          <c:tx>
            <c:strRef>
              <c:f>'Fig12a-c'!$B$38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6.678539626001781E-2</c:v>
                </c:pt>
              </c:numCache>
            </c:numRef>
          </c:val>
        </c:ser>
        <c:ser>
          <c:idx val="5"/>
          <c:order val="5"/>
          <c:tx>
            <c:strRef>
              <c:f>'Fig12a-c'!$B$39</c:f>
              <c:strCache>
                <c:ptCount val="1"/>
                <c:pt idx="0">
                  <c:v>Assistant professor</c:v>
                </c:pt>
              </c:strCache>
            </c:strRef>
          </c:tx>
          <c:spPr>
            <a:solidFill>
              <a:srgbClr val="FFC000"/>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5.1647373107747106E-2</c:v>
                </c:pt>
              </c:numCache>
            </c:numRef>
          </c:val>
        </c:ser>
        <c:ser>
          <c:idx val="6"/>
          <c:order val="6"/>
          <c:tx>
            <c:strRef>
              <c:f>'Fig12a-c'!$B$40</c:f>
              <c:strCache>
                <c:ptCount val="1"/>
                <c:pt idx="0">
                  <c:v>Other</c:v>
                </c:pt>
              </c:strCache>
            </c:strRef>
          </c:tx>
          <c:spPr>
            <a:solidFill>
              <a:srgbClr val="993366"/>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4.9866429207479968E-2</c:v>
                </c:pt>
              </c:numCache>
            </c:numRef>
          </c:val>
        </c:ser>
        <c:dLbls>
          <c:dLblPos val="inEnd"/>
          <c:showLegendKey val="0"/>
          <c:showVal val="1"/>
          <c:showCatName val="0"/>
          <c:showSerName val="0"/>
          <c:showPercent val="0"/>
          <c:showBubbleSize val="0"/>
        </c:dLbls>
        <c:gapWidth val="100"/>
        <c:overlap val="-24"/>
        <c:axId val="383348224"/>
        <c:axId val="383347832"/>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15:ser>
            </c15:filteredBarSeries>
          </c:ext>
        </c:extLst>
      </c:barChart>
      <c:catAx>
        <c:axId val="383348224"/>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952591653717006"/>
              <c:y val="0.8799129514888205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383347832"/>
        <c:crosses val="autoZero"/>
        <c:auto val="1"/>
        <c:lblAlgn val="ctr"/>
        <c:lblOffset val="100"/>
        <c:noMultiLvlLbl val="0"/>
      </c:catAx>
      <c:valAx>
        <c:axId val="38334783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348224"/>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rgbClr val="F26522"/>
              </a:solidFill>
              <a:ln>
                <a:noFill/>
              </a:ln>
              <a:effectLst>
                <a:outerShdw blurRad="254000" sx="102000" sy="102000" algn="ctr" rotWithShape="0">
                  <a:prstClr val="black">
                    <a:alpha val="20000"/>
                  </a:prstClr>
                </a:outerShdw>
              </a:effectLst>
            </c:spPr>
          </c:dPt>
          <c:dLbls>
            <c:dLbl>
              <c:idx val="0"/>
              <c:layout>
                <c:manualLayout>
                  <c:x val="-7.8390068810199956E-2"/>
                  <c:y val="-4.8221469844471627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5204160983833707E-2"/>
                  <c:y val="-6.7388609137643732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1019487043562901"/>
                  <c:y val="-2.1166243108275376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Dental laboratory technician/other</c:v>
                </c:pt>
              </c:strCache>
            </c:strRef>
          </c:cat>
          <c:val>
            <c:numRef>
              <c:f>'Fig12a-c'!$F$62:$F$66</c:f>
              <c:numCache>
                <c:formatCode>0.0%</c:formatCode>
                <c:ptCount val="5"/>
                <c:pt idx="0">
                  <c:v>0.52003561887800531</c:v>
                </c:pt>
                <c:pt idx="1">
                  <c:v>0.11665182546749778</c:v>
                </c:pt>
                <c:pt idx="2">
                  <c:v>0.21015138023152272</c:v>
                </c:pt>
                <c:pt idx="3">
                  <c:v>0.12822796081923418</c:v>
                </c:pt>
                <c:pt idx="4">
                  <c:v>2.4933214603739984E-2</c:v>
                </c:pt>
              </c:numCache>
            </c:numRef>
          </c:val>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c:ext uri="{02D57815-91ED-43cb-92C2-25804820EDAC}">
                        <c15:formulaRef>
                          <c15:sqref>'Fig12a-c'!$D$62:$D$66</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'Fig1a-c'!$D$69</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'Fig1a-c'!$D$75:$D$85</c:f>
              <c:numCache>
                <c:formatCode>General</c:formatCode>
                <c:ptCount val="11"/>
                <c:pt idx="0">
                  <c:v>659</c:v>
                </c:pt>
                <c:pt idx="1">
                  <c:v>582</c:v>
                </c:pt>
                <c:pt idx="2">
                  <c:v>555</c:v>
                </c:pt>
                <c:pt idx="3">
                  <c:v>551</c:v>
                </c:pt>
                <c:pt idx="4">
                  <c:v>559</c:v>
                </c:pt>
                <c:pt idx="5">
                  <c:v>472</c:v>
                </c:pt>
                <c:pt idx="6">
                  <c:v>487</c:v>
                </c:pt>
                <c:pt idx="7">
                  <c:v>455</c:v>
                </c:pt>
                <c:pt idx="8">
                  <c:v>446</c:v>
                </c:pt>
                <c:pt idx="9">
                  <c:v>449</c:v>
                </c:pt>
                <c:pt idx="10">
                  <c:v>451</c:v>
                </c:pt>
              </c:numCache>
            </c:numRef>
          </c:val>
        </c:ser>
        <c:ser>
          <c:idx val="1"/>
          <c:order val="1"/>
          <c:tx>
            <c:strRef>
              <c:f>'Fig1a-c'!$E$69</c:f>
              <c:strCache>
                <c:ptCount val="1"/>
                <c:pt idx="0">
                  <c:v>First-year enrollment</c:v>
                </c:pt>
              </c:strCache>
            </c:strRef>
          </c:tx>
          <c:spPr>
            <a:solidFill>
              <a:srgbClr val="009999"/>
            </a:solidFill>
          </c:spPr>
          <c:invertIfNegative val="0"/>
          <c:dLbls>
            <c:dLbl>
              <c:idx val="6"/>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'Fig1a-c'!$E$75:$E$85</c:f>
              <c:numCache>
                <c:formatCode>General</c:formatCode>
                <c:ptCount val="11"/>
                <c:pt idx="0">
                  <c:v>431</c:v>
                </c:pt>
                <c:pt idx="1">
                  <c:v>421</c:v>
                </c:pt>
                <c:pt idx="2">
                  <c:v>435</c:v>
                </c:pt>
                <c:pt idx="3">
                  <c:v>402</c:v>
                </c:pt>
                <c:pt idx="4">
                  <c:v>320</c:v>
                </c:pt>
                <c:pt idx="5">
                  <c:v>303</c:v>
                </c:pt>
                <c:pt idx="6">
                  <c:v>324</c:v>
                </c:pt>
                <c:pt idx="7">
                  <c:v>303</c:v>
                </c:pt>
                <c:pt idx="8">
                  <c:v>319</c:v>
                </c:pt>
                <c:pt idx="9">
                  <c:v>313</c:v>
                </c:pt>
                <c:pt idx="10">
                  <c:v>253</c:v>
                </c:pt>
              </c:numCache>
            </c:numRef>
          </c:val>
        </c:ser>
        <c:dLbls>
          <c:showLegendKey val="0"/>
          <c:showVal val="0"/>
          <c:showCatName val="0"/>
          <c:showSerName val="0"/>
          <c:showPercent val="0"/>
          <c:showBubbleSize val="0"/>
        </c:dLbls>
        <c:gapWidth val="50"/>
        <c:axId val="371613904"/>
        <c:axId val="371614288"/>
      </c:barChart>
      <c:lineChart>
        <c:grouping val="standard"/>
        <c:varyColors val="0"/>
        <c:ser>
          <c:idx val="2"/>
          <c:order val="2"/>
          <c:tx>
            <c:strRef>
              <c:f>'Fig1a-c'!$F$69</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'Fig1a-c'!$F$75:$F$85</c:f>
              <c:numCache>
                <c:formatCode>General</c:formatCode>
                <c:ptCount val="11"/>
                <c:pt idx="0">
                  <c:v>20</c:v>
                </c:pt>
                <c:pt idx="1">
                  <c:v>19</c:v>
                </c:pt>
                <c:pt idx="2">
                  <c:v>19</c:v>
                </c:pt>
                <c:pt idx="3">
                  <c:v>19</c:v>
                </c:pt>
                <c:pt idx="4">
                  <c:v>19</c:v>
                </c:pt>
                <c:pt idx="5">
                  <c:v>17</c:v>
                </c:pt>
                <c:pt idx="6">
                  <c:v>17</c:v>
                </c:pt>
                <c:pt idx="7">
                  <c:v>15</c:v>
                </c:pt>
                <c:pt idx="8">
                  <c:v>14</c:v>
                </c:pt>
                <c:pt idx="9">
                  <c:v>14</c:v>
                </c:pt>
                <c:pt idx="10">
                  <c:v>13</c:v>
                </c:pt>
              </c:numCache>
            </c:numRef>
          </c:val>
          <c:smooth val="0"/>
        </c:ser>
        <c:dLbls>
          <c:showLegendKey val="0"/>
          <c:showVal val="0"/>
          <c:showCatName val="0"/>
          <c:showSerName val="0"/>
          <c:showPercent val="0"/>
          <c:showBubbleSize val="0"/>
        </c:dLbls>
        <c:marker val="1"/>
        <c:smooth val="0"/>
        <c:axId val="371615888"/>
        <c:axId val="371617456"/>
      </c:lineChart>
      <c:catAx>
        <c:axId val="371613904"/>
        <c:scaling>
          <c:orientation val="minMax"/>
        </c:scaling>
        <c:delete val="0"/>
        <c:axPos val="b"/>
        <c:numFmt formatCode="General" sourceLinked="0"/>
        <c:majorTickMark val="out"/>
        <c:minorTickMark val="none"/>
        <c:tickLblPos val="nextTo"/>
        <c:txPr>
          <a:bodyPr/>
          <a:lstStyle/>
          <a:p>
            <a:pPr>
              <a:defRPr sz="1100" b="1"/>
            </a:pPr>
            <a:endParaRPr lang="en-US"/>
          </a:p>
        </c:txPr>
        <c:crossAx val="371614288"/>
        <c:crosses val="autoZero"/>
        <c:auto val="1"/>
        <c:lblAlgn val="ctr"/>
        <c:lblOffset val="100"/>
        <c:noMultiLvlLbl val="0"/>
      </c:catAx>
      <c:valAx>
        <c:axId val="371614288"/>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71613904"/>
        <c:crosses val="autoZero"/>
        <c:crossBetween val="between"/>
        <c:majorUnit val="100"/>
      </c:valAx>
      <c:valAx>
        <c:axId val="371617456"/>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71615888"/>
        <c:crosses val="max"/>
        <c:crossBetween val="between"/>
        <c:majorUnit val="20"/>
      </c:valAx>
      <c:catAx>
        <c:axId val="371615888"/>
        <c:scaling>
          <c:orientation val="minMax"/>
        </c:scaling>
        <c:delete val="1"/>
        <c:axPos val="b"/>
        <c:numFmt formatCode="General" sourceLinked="1"/>
        <c:majorTickMark val="out"/>
        <c:minorTickMark val="none"/>
        <c:tickLblPos val="none"/>
        <c:crossAx val="371617456"/>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n=325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 Diploma (n=2)</c:v>
                </c:pt>
                <c:pt idx="1">
                  <c:v>Associate degree (n=258)</c:v>
                </c:pt>
                <c:pt idx="2">
                  <c:v>Baccalaureate degree (n=9)</c:v>
                </c:pt>
                <c:pt idx="3">
                  <c:v>Baccalaureate degree in dental hygiene (n=56)</c:v>
                </c:pt>
              </c:strCache>
            </c:strRef>
          </c:cat>
          <c:val>
            <c:numRef>
              <c:f>'Fig2'!$C$6:$C$9</c:f>
              <c:numCache>
                <c:formatCode>0.0%</c:formatCode>
                <c:ptCount val="4"/>
                <c:pt idx="0">
                  <c:v>6.1538461538461538E-3</c:v>
                </c:pt>
                <c:pt idx="1">
                  <c:v>0.79384615384615387</c:v>
                </c:pt>
                <c:pt idx="2">
                  <c:v>2.7692307692307693E-2</c:v>
                </c:pt>
                <c:pt idx="3">
                  <c:v>0.1723076923076923</c:v>
                </c:pt>
              </c:numCache>
            </c:numRef>
          </c:val>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Assisting</a:t>
            </a:r>
          </a:p>
          <a:p>
            <a:pPr>
              <a:defRPr/>
            </a:pPr>
            <a:r>
              <a:rPr lang="en-US" sz="1200">
                <a:solidFill>
                  <a:sysClr val="windowText" lastClr="000000"/>
                </a:solidFill>
                <a:latin typeface="Arial" panose="020B0604020202020204" pitchFamily="34" charset="0"/>
                <a:cs typeface="Arial" panose="020B0604020202020204" pitchFamily="34" charset="0"/>
              </a:rPr>
              <a:t>n=240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9.5733776812381211E-2"/>
                  <c:y val="-0.1140273149818537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0296934865900374"/>
                  <c:y val="-4.866726564839772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8180076628352486E-2"/>
                  <c:y val="0.1235399820305480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(n=150)</c:v>
                </c:pt>
                <c:pt idx="1">
                  <c:v>Associate degree (n=9)</c:v>
                </c:pt>
                <c:pt idx="2">
                  <c:v>Diploma (n=81)</c:v>
                </c:pt>
              </c:strCache>
            </c:strRef>
          </c:cat>
          <c:val>
            <c:numRef>
              <c:f>'Fig2'!$C$33:$C$35</c:f>
              <c:numCache>
                <c:formatCode>0.0%</c:formatCode>
                <c:ptCount val="3"/>
                <c:pt idx="0">
                  <c:v>0.625</c:v>
                </c:pt>
                <c:pt idx="1">
                  <c:v>3.7499999999999999E-2</c:v>
                </c:pt>
                <c:pt idx="2">
                  <c:v>0.33750000000000002</c:v>
                </c:pt>
              </c:numCache>
            </c:numRef>
          </c:val>
        </c:ser>
        <c:dLbls>
          <c:showLegendKey val="0"/>
          <c:showVal val="0"/>
          <c:showCatName val="0"/>
          <c:showSerName val="0"/>
          <c:showPercent val="0"/>
          <c:showBubbleSize val="0"/>
          <c:showLeaderLines val="1"/>
        </c:dLbls>
        <c:firstSliceAng val="194"/>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01532567049807E-2"/>
                  <c:y val="-0.2321054207846661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0057471264367816"/>
                  <c:y val="-0.1123090745732255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'Fig2'!$B$55:$B$58</c:f>
              <c:strCache>
                <c:ptCount val="4"/>
                <c:pt idx="0">
                  <c:v>Certificate (n=5)</c:v>
                </c:pt>
                <c:pt idx="1">
                  <c:v>Associate degree (n=6)</c:v>
                </c:pt>
                <c:pt idx="2">
                  <c:v>Diploma (n=1)</c:v>
                </c:pt>
                <c:pt idx="3">
                  <c:v>Bachelor of Science in Dental Technology (n=1)</c:v>
                </c:pt>
              </c:strCache>
            </c:strRef>
          </c:cat>
          <c:val>
            <c:numRef>
              <c:f>'Fig2'!$C$55:$C$58</c:f>
              <c:numCache>
                <c:formatCode>0.0%</c:formatCode>
                <c:ptCount val="4"/>
                <c:pt idx="0">
                  <c:v>0.38461538461538464</c:v>
                </c:pt>
                <c:pt idx="1">
                  <c:v>0.46153846153846156</c:v>
                </c:pt>
                <c:pt idx="2">
                  <c:v>7.6923076923076927E-2</c:v>
                </c:pt>
                <c:pt idx="3">
                  <c:v>7.6923076923076927E-2</c:v>
                </c:pt>
              </c:numCache>
            </c:numRef>
          </c:val>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14198259277536"/>
          <c:y val="6.2701303611286813E-2"/>
          <c:w val="0.40526379025510095"/>
          <c:h val="0.82399895303945736"/>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3.6072263814123408E-2"/>
                  <c:y val="-0.2384196712253073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237759570675445"/>
                      <c:h val="0.1176013025109829"/>
                    </c:manualLayout>
                  </c15:layout>
                </c:ext>
              </c:extLst>
            </c:dLbl>
            <c:dLbl>
              <c:idx val="1"/>
              <c:layout>
                <c:manualLayout>
                  <c:x val="-0.11596982452443777"/>
                  <c:y val="0.13392875627823395"/>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8204074007445029"/>
                      <c:h val="0.12086555324082247"/>
                    </c:manualLayout>
                  </c15:layout>
                </c:ext>
              </c:extLst>
            </c:dLbl>
            <c:dLbl>
              <c:idx val="2"/>
              <c:layout>
                <c:manualLayout>
                  <c:x val="-0.18361007707955662"/>
                  <c:y val="-1.587090394864076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2950646155606572"/>
                      <c:h val="0.10781134352665749"/>
                    </c:manualLayout>
                  </c15:layout>
                </c:ext>
              </c:extLst>
            </c:dLbl>
            <c:dLbl>
              <c:idx val="3"/>
              <c:layout>
                <c:manualLayout>
                  <c:x val="-8.0015014599449291E-2"/>
                  <c:y val="-0.1202199843027646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8.8484424947760265E-2"/>
                      <c:h val="0.11567223379588762"/>
                    </c:manualLayout>
                  </c15:layout>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'Fig3'!$C$8:$C$11</c:f>
              <c:strCache>
                <c:ptCount val="4"/>
                <c:pt idx="0">
                  <c:v>Public</c:v>
                </c:pt>
                <c:pt idx="1">
                  <c:v>Private non-profit</c:v>
                </c:pt>
                <c:pt idx="2">
                  <c:v>Private for-profit</c:v>
                </c:pt>
                <c:pt idx="3">
                  <c:v>Federal</c:v>
                </c:pt>
              </c:strCache>
            </c:strRef>
          </c:cat>
          <c:val>
            <c:numRef>
              <c:f>'Fig3'!$D$8:$D$11</c:f>
              <c:numCache>
                <c:formatCode>0.0%</c:formatCode>
                <c:ptCount val="4"/>
                <c:pt idx="0">
                  <c:v>0.94579999999999997</c:v>
                </c:pt>
                <c:pt idx="1">
                  <c:v>2.0799999999999999E-2</c:v>
                </c:pt>
                <c:pt idx="2">
                  <c:v>2.92E-2</c:v>
                </c:pt>
                <c:pt idx="3">
                  <c:v>4.1999999999999997E-3</c:v>
                </c:pt>
              </c:numCache>
            </c:numRef>
          </c:val>
        </c:ser>
        <c:dLbls>
          <c:showLegendKey val="0"/>
          <c:showVal val="0"/>
          <c:showCatName val="0"/>
          <c:showSerName val="0"/>
          <c:showPercent val="1"/>
          <c:showBubbleSize val="0"/>
          <c:showLeaderLines val="1"/>
        </c:dLbls>
        <c:firstSliceAng val="299"/>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82014392075E-2"/>
          <c:y val="5.6022937891057452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'Fig4a-b'!$E$10:$O$10</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'Fig4a-b'!$E$11:$O$11</c:f>
              <c:numCache>
                <c:formatCode>General</c:formatCode>
                <c:ptCount val="11"/>
                <c:pt idx="0">
                  <c:v>18642</c:v>
                </c:pt>
                <c:pt idx="1">
                  <c:v>18707</c:v>
                </c:pt>
                <c:pt idx="2">
                  <c:v>16944</c:v>
                </c:pt>
                <c:pt idx="3" formatCode="_(* #,##0_);_(* \(#,##0\);_(* &quot;-&quot;??_);_(@_)">
                  <c:v>15300</c:v>
                </c:pt>
                <c:pt idx="4" formatCode="_(* #,##0_);_(* \(#,##0\);_(* &quot;-&quot;??_);_(@_)">
                  <c:v>15157</c:v>
                </c:pt>
                <c:pt idx="5">
                  <c:v>13833</c:v>
                </c:pt>
                <c:pt idx="6">
                  <c:v>12889</c:v>
                </c:pt>
                <c:pt idx="7">
                  <c:v>12221</c:v>
                </c:pt>
                <c:pt idx="8">
                  <c:v>12028</c:v>
                </c:pt>
                <c:pt idx="9">
                  <c:v>13198</c:v>
                </c:pt>
                <c:pt idx="10">
                  <c:v>10242</c:v>
                </c:pt>
              </c:numCache>
            </c:numRef>
          </c:val>
          <c:smooth val="0"/>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'Fig4a-b'!$E$10:$O$10</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'Fig4a-b'!$E$12:$O$12</c:f>
              <c:numCache>
                <c:formatCode>_(* #,##0_);_(* \(#,##0\);_(* "-"??_);_(@_)</c:formatCode>
                <c:ptCount val="11"/>
                <c:pt idx="0">
                  <c:v>11952</c:v>
                </c:pt>
                <c:pt idx="1">
                  <c:v>11927</c:v>
                </c:pt>
                <c:pt idx="2">
                  <c:v>10897</c:v>
                </c:pt>
                <c:pt idx="3">
                  <c:v>9630</c:v>
                </c:pt>
                <c:pt idx="4">
                  <c:v>9290</c:v>
                </c:pt>
                <c:pt idx="5">
                  <c:v>8655</c:v>
                </c:pt>
                <c:pt idx="6">
                  <c:v>8378</c:v>
                </c:pt>
                <c:pt idx="7">
                  <c:v>8074</c:v>
                </c:pt>
                <c:pt idx="8" formatCode="General">
                  <c:v>7568</c:v>
                </c:pt>
                <c:pt idx="9" formatCode="General">
                  <c:v>8067</c:v>
                </c:pt>
                <c:pt idx="10" formatCode="General">
                  <c:v>6225</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1615496"/>
        <c:axId val="371616280"/>
      </c:lineChart>
      <c:catAx>
        <c:axId val="3716154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616280"/>
        <c:crosses val="autoZero"/>
        <c:auto val="1"/>
        <c:lblAlgn val="ctr"/>
        <c:lblOffset val="100"/>
        <c:noMultiLvlLbl val="0"/>
      </c:catAx>
      <c:valAx>
        <c:axId val="371616280"/>
        <c:scaling>
          <c:orientation val="minMax"/>
          <c:max val="2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615496"/>
        <c:crosses val="autoZero"/>
        <c:crossBetween val="between"/>
        <c:majorUnit val="5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30125520753E-2"/>
          <c:y val="1.9873963774330188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'Fig4a-b'!$F$42:$P$42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'Fig4a-b'!$F$43:$P$43</c:f>
              <c:numCache>
                <c:formatCode>0.0</c:formatCode>
                <c:ptCount val="11"/>
                <c:pt idx="0">
                  <c:v>42.838709677419352</c:v>
                </c:pt>
                <c:pt idx="1">
                  <c:v>41.557491289198609</c:v>
                </c:pt>
                <c:pt idx="2">
                  <c:v>39.197841726618705</c:v>
                </c:pt>
                <c:pt idx="3">
                  <c:v>35.274725274725277</c:v>
                </c:pt>
                <c:pt idx="4">
                  <c:v>34.154411764705884</c:v>
                </c:pt>
                <c:pt idx="5">
                  <c:v>32.908745247148289</c:v>
                </c:pt>
                <c:pt idx="6">
                  <c:v>32.599221789883266</c:v>
                </c:pt>
                <c:pt idx="7">
                  <c:v>31.913043478260871</c:v>
                </c:pt>
                <c:pt idx="8">
                  <c:v>30.764227642276424</c:v>
                </c:pt>
                <c:pt idx="9">
                  <c:v>33.612499999999997</c:v>
                </c:pt>
                <c:pt idx="10">
                  <c:v>27.183406113537117</c:v>
                </c:pt>
              </c:numCache>
            </c:numRef>
          </c:val>
          <c:smooth val="0"/>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'Fig4a-b'!$F$42:$P$42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'Fig4a-b'!$F$44:$P$44</c:f>
              <c:numCache>
                <c:formatCode>0.0</c:formatCode>
                <c:ptCount val="11"/>
                <c:pt idx="0">
                  <c:v>66.817204301075265</c:v>
                </c:pt>
                <c:pt idx="1">
                  <c:v>65.181184668989545</c:v>
                </c:pt>
                <c:pt idx="2">
                  <c:v>60.949640287769782</c:v>
                </c:pt>
                <c:pt idx="3">
                  <c:v>56.043956043956044</c:v>
                </c:pt>
                <c:pt idx="4">
                  <c:v>55.724264705882355</c:v>
                </c:pt>
                <c:pt idx="5">
                  <c:v>52.596958174904941</c:v>
                </c:pt>
                <c:pt idx="6">
                  <c:v>50.151750972762649</c:v>
                </c:pt>
                <c:pt idx="7">
                  <c:v>48.304347826086953</c:v>
                </c:pt>
                <c:pt idx="8">
                  <c:v>48.894308943089428</c:v>
                </c:pt>
                <c:pt idx="9">
                  <c:v>54.991666666666667</c:v>
                </c:pt>
                <c:pt idx="10">
                  <c:v>44.724890829694324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1453008"/>
        <c:axId val="371451832"/>
      </c:lineChart>
      <c:catAx>
        <c:axId val="37145300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1451832"/>
        <c:crosses val="autoZero"/>
        <c:auto val="1"/>
        <c:lblAlgn val="ctr"/>
        <c:lblOffset val="100"/>
        <c:noMultiLvlLbl val="0"/>
      </c:catAx>
      <c:valAx>
        <c:axId val="371451832"/>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1453008"/>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104771</xdr:rowOff>
    </xdr:from>
    <xdr:to>
      <xdr:col>13</xdr:col>
      <xdr:colOff>742950</xdr:colOff>
      <xdr:row>25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133350</xdr:rowOff>
    </xdr:from>
    <xdr:to>
      <xdr:col>14</xdr:col>
      <xdr:colOff>0</xdr:colOff>
      <xdr:row>49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158114</xdr:rowOff>
    </xdr:from>
    <xdr:to>
      <xdr:col>10</xdr:col>
      <xdr:colOff>476250</xdr:colOff>
      <xdr:row>27</xdr:row>
      <xdr:rowOff>74294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378</xdr:rowOff>
    </xdr:from>
    <xdr:to>
      <xdr:col>10</xdr:col>
      <xdr:colOff>295275</xdr:colOff>
      <xdr:row>26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61910</xdr:rowOff>
    </xdr:from>
    <xdr:to>
      <xdr:col>8</xdr:col>
      <xdr:colOff>161925</xdr:colOff>
      <xdr:row>57</xdr:row>
      <xdr:rowOff>104774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33</xdr:row>
      <xdr:rowOff>57151</xdr:rowOff>
    </xdr:from>
    <xdr:to>
      <xdr:col>17</xdr:col>
      <xdr:colOff>257175</xdr:colOff>
      <xdr:row>57</xdr:row>
      <xdr:rowOff>104776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50</xdr:row>
      <xdr:rowOff>0</xdr:rowOff>
    </xdr:from>
    <xdr:to>
      <xdr:col>0</xdr:col>
      <xdr:colOff>1562100</xdr:colOff>
      <xdr:row>54</xdr:row>
      <xdr:rowOff>85725</xdr:rowOff>
    </xdr:to>
    <xdr:sp macro="" textlink="">
      <xdr:nvSpPr>
        <xdr:cNvPr id="15" name="TextBox 14"/>
        <xdr:cNvSpPr txBox="1"/>
      </xdr:nvSpPr>
      <xdr:spPr>
        <a:xfrm>
          <a:off x="114300" y="8362950"/>
          <a:ext cx="14478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 based on 1,927 students for</a:t>
          </a:r>
          <a:r>
            <a:rPr lang="en-US" sz="900" i="1" baseline="0">
              <a:latin typeface="Arial" panose="020B0604020202020204" pitchFamily="34" charset="0"/>
              <a:cs typeface="Arial" panose="020B0604020202020204" pitchFamily="34" charset="0"/>
            </a:rPr>
            <a:t> whom state/regional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8</xdr:col>
      <xdr:colOff>361950</xdr:colOff>
      <xdr:row>50</xdr:row>
      <xdr:rowOff>104774</xdr:rowOff>
    </xdr:from>
    <xdr:to>
      <xdr:col>9</xdr:col>
      <xdr:colOff>1095375</xdr:colOff>
      <xdr:row>55</xdr:row>
      <xdr:rowOff>38100</xdr:rowOff>
    </xdr:to>
    <xdr:sp macro="" textlink="">
      <xdr:nvSpPr>
        <xdr:cNvPr id="16" name="TextBox 15"/>
        <xdr:cNvSpPr txBox="1"/>
      </xdr:nvSpPr>
      <xdr:spPr>
        <a:xfrm>
          <a:off x="6753225" y="8467724"/>
          <a:ext cx="1343025"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3,064 students for whom national written boards information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90487</xdr:rowOff>
    </xdr:from>
    <xdr:to>
      <xdr:col>15</xdr:col>
      <xdr:colOff>53339</xdr:colOff>
      <xdr:row>21</xdr:row>
      <xdr:rowOff>155257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255270</xdr:colOff>
      <xdr:row>3</xdr:row>
      <xdr:rowOff>230505</xdr:rowOff>
    </xdr:from>
    <xdr:to>
      <xdr:col>13</xdr:col>
      <xdr:colOff>407670</xdr:colOff>
      <xdr:row>6</xdr:row>
      <xdr:rowOff>85725</xdr:rowOff>
    </xdr:to>
    <xdr:sp macro="" textlink="">
      <xdr:nvSpPr>
        <xdr:cNvPr id="3" name="Rounded Rectangle 2"/>
        <xdr:cNvSpPr/>
      </xdr:nvSpPr>
      <xdr:spPr>
        <a:xfrm>
          <a:off x="9437370" y="792480"/>
          <a:ext cx="2590800" cy="98869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(n=159), the average was 16.7 hours per week, and the maximum was 40 hours.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38100</xdr:rowOff>
    </xdr:from>
    <xdr:to>
      <xdr:col>14</xdr:col>
      <xdr:colOff>290513</xdr:colOff>
      <xdr:row>25</xdr:row>
      <xdr:rowOff>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23812</xdr:rowOff>
    </xdr:from>
    <xdr:to>
      <xdr:col>14</xdr:col>
      <xdr:colOff>304799</xdr:colOff>
      <xdr:row>51</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123825</xdr:rowOff>
    </xdr:from>
    <xdr:to>
      <xdr:col>14</xdr:col>
      <xdr:colOff>381000</xdr:colOff>
      <xdr:row>82</xdr:row>
      <xdr:rowOff>33338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0.59837</cdr:x>
      <cdr:y>0.13655</cdr:y>
    </cdr:from>
    <cdr:to>
      <cdr:x>0.93578</cdr:x>
      <cdr:y>0.32966</cdr:y>
    </cdr:to>
    <cdr:sp macro="" textlink="">
      <cdr:nvSpPr>
        <cdr:cNvPr id="2" name="Rounded Rectangle 1"/>
        <cdr:cNvSpPr/>
      </cdr:nvSpPr>
      <cdr:spPr>
        <a:xfrm xmlns:a="http://schemas.openxmlformats.org/drawingml/2006/main">
          <a:off x="5591175" y="471488"/>
          <a:ext cx="3152775" cy="66675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a:latin typeface="Arial" panose="020B0604020202020204" pitchFamily="34" charset="0"/>
              <a:cs typeface="Arial" panose="020B0604020202020204" pitchFamily="34" charset="0"/>
            </a:rPr>
            <a:t>The most common responses</a:t>
          </a:r>
          <a:r>
            <a:rPr lang="en-US" baseline="0">
              <a:latin typeface="Arial" panose="020B0604020202020204" pitchFamily="34" charset="0"/>
              <a:cs typeface="Arial" panose="020B0604020202020204" pitchFamily="34" charset="0"/>
            </a:rPr>
            <a:t> for</a:t>
          </a:r>
          <a:r>
            <a:rPr lang="en-US">
              <a:latin typeface="Arial" panose="020B0604020202020204" pitchFamily="34" charset="0"/>
              <a:cs typeface="Arial" panose="020B0604020202020204" pitchFamily="34" charset="0"/>
            </a:rPr>
            <a:t> "Other" academic rank were Adjunct Faculty</a:t>
          </a:r>
          <a:r>
            <a:rPr lang="en-US" baseline="0">
              <a:latin typeface="Arial" panose="020B0604020202020204" pitchFamily="34" charset="0"/>
              <a:cs typeface="Arial" panose="020B0604020202020204" pitchFamily="34" charset="0"/>
            </a:rPr>
            <a:t>, Lab Assistants/Instructors, and Supervising Dentist.</a:t>
          </a:r>
          <a:endParaRPr lang="en-US">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533400"/>
          <a:ext cx="11778493" cy="3548180"/>
        </a:xfrm>
        <a:prstGeom prst="rect">
          <a:avLst/>
        </a:prstGeom>
      </xdr:spPr>
    </xdr:pic>
    <xdr:clientData/>
  </xdr:oneCellAnchor>
  <xdr:twoCellAnchor>
    <xdr:from>
      <xdr:col>0</xdr:col>
      <xdr:colOff>0</xdr:colOff>
      <xdr:row>2</xdr:row>
      <xdr:rowOff>57150</xdr:rowOff>
    </xdr:from>
    <xdr:to>
      <xdr:col>13</xdr:col>
      <xdr:colOff>428625</xdr:colOff>
      <xdr:row>29</xdr:row>
      <xdr:rowOff>74295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95249</xdr:rowOff>
    </xdr:from>
    <xdr:to>
      <xdr:col>13</xdr:col>
      <xdr:colOff>409575</xdr:colOff>
      <xdr:row>61</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95248</xdr:rowOff>
    </xdr:from>
    <xdr:to>
      <xdr:col>13</xdr:col>
      <xdr:colOff>390525</xdr:colOff>
      <xdr:row>93</xdr:row>
      <xdr:rowOff>112393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90486</xdr:colOff>
      <xdr:row>2</xdr:row>
      <xdr:rowOff>157161</xdr:rowOff>
    </xdr:from>
    <xdr:to>
      <xdr:col>8</xdr:col>
      <xdr:colOff>514350</xdr:colOff>
      <xdr:row>23</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25</xdr:row>
      <xdr:rowOff>128587</xdr:rowOff>
    </xdr:from>
    <xdr:to>
      <xdr:col>8</xdr:col>
      <xdr:colOff>541020</xdr:colOff>
      <xdr:row>46</xdr:row>
      <xdr:rowOff>120586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42862</xdr:rowOff>
    </xdr:from>
    <xdr:to>
      <xdr:col>8</xdr:col>
      <xdr:colOff>541020</xdr:colOff>
      <xdr:row>67</xdr:row>
      <xdr:rowOff>358711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47625</xdr:rowOff>
    </xdr:from>
    <xdr:to>
      <xdr:col>11</xdr:col>
      <xdr:colOff>520700</xdr:colOff>
      <xdr:row>24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76200</xdr:rowOff>
    </xdr:from>
    <xdr:to>
      <xdr:col>16</xdr:col>
      <xdr:colOff>276225</xdr:colOff>
      <xdr:row>28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36</xdr:row>
      <xdr:rowOff>133349</xdr:rowOff>
    </xdr:from>
    <xdr:to>
      <xdr:col>16</xdr:col>
      <xdr:colOff>323850</xdr:colOff>
      <xdr:row>59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0.71276</cdr:x>
      <cdr:y>0.75538</cdr:y>
    </cdr:from>
    <cdr:to>
      <cdr:x>0.74226</cdr:x>
      <cdr:y>0.83375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148853" y="3036282"/>
          <a:ext cx="295880" cy="31501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0.46181</cdr:x>
      <cdr:y>0.76445</cdr:y>
    </cdr:from>
    <cdr:to>
      <cdr:x>0.67137</cdr:x>
      <cdr:y>0.82931</cdr:y>
    </cdr:to>
    <cdr:sp macro="" textlink="">
      <cdr:nvSpPr>
        <cdr:cNvPr id="8" name="TextBox 7"/>
        <cdr:cNvSpPr txBox="1"/>
      </cdr:nvSpPr>
      <cdr:spPr>
        <a:xfrm xmlns:a="http://schemas.openxmlformats.org/drawingml/2006/main">
          <a:off x="4631866" y="3072746"/>
          <a:ext cx="2101850" cy="2607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0.43051</cdr:x>
      <cdr:y>0.75312</cdr:y>
    </cdr:from>
    <cdr:to>
      <cdr:x>0.45798</cdr:x>
      <cdr:y>0.82608</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7926" y="3027204"/>
          <a:ext cx="275519" cy="293267"/>
        </a:xfrm>
        <a:prstGeom xmlns:a="http://schemas.openxmlformats.org/drawingml/2006/main" prst="rect">
          <a:avLst/>
        </a:prstGeom>
      </cdr:spPr>
    </cdr:pic>
  </cdr:relSizeAnchor>
  <cdr:relSizeAnchor xmlns:cdr="http://schemas.openxmlformats.org/drawingml/2006/chartDrawing">
    <cdr:from>
      <cdr:x>0.74764</cdr:x>
      <cdr:y>0.76803</cdr:y>
    </cdr:from>
    <cdr:to>
      <cdr:x>1</cdr:x>
      <cdr:y>0.82725</cdr:y>
    </cdr:to>
    <cdr:sp macro="" textlink="">
      <cdr:nvSpPr>
        <cdr:cNvPr id="7" name="TextBox 6"/>
        <cdr:cNvSpPr txBox="1"/>
      </cdr:nvSpPr>
      <cdr:spPr>
        <a:xfrm xmlns:a="http://schemas.openxmlformats.org/drawingml/2006/main">
          <a:off x="7498699" y="3087132"/>
          <a:ext cx="2531126" cy="238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27</xdr:row>
      <xdr:rowOff>95249</xdr:rowOff>
    </xdr:from>
    <xdr:to>
      <xdr:col>11</xdr:col>
      <xdr:colOff>352425</xdr:colOff>
      <xdr:row>48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19050</xdr:rowOff>
    </xdr:from>
    <xdr:to>
      <xdr:col>11</xdr:col>
      <xdr:colOff>390525</xdr:colOff>
      <xdr:row>77</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4" name="TextBox 3"/>
        <xdr:cNvSpPr txBox="1"/>
      </xdr:nvSpPr>
      <xdr:spPr>
        <a:xfrm>
          <a:off x="4200525"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19050</xdr:colOff>
      <xdr:row>2</xdr:row>
      <xdr:rowOff>114300</xdr:rowOff>
    </xdr:from>
    <xdr:to>
      <xdr:col>11</xdr:col>
      <xdr:colOff>390525</xdr:colOff>
      <xdr:row>21</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50"/>
  <sheetViews>
    <sheetView tabSelected="1" workbookViewId="0">
      <pane ySplit="5" topLeftCell="A6" activePane="bottomLeft" state="frozen"/>
      <selection activeCell="A8" sqref="A8"/>
      <selection pane="bottomLeft" activeCell="A2" sqref="A2"/>
    </sheetView>
  </sheetViews>
  <sheetFormatPr defaultColWidth="9.19921875" defaultRowHeight="12.75" x14ac:dyDescent="0.35"/>
  <cols>
    <col min="1" max="1" width="153" style="2" customWidth="1"/>
    <col min="2" max="16384" width="9.19921875" style="2"/>
  </cols>
  <sheetData>
    <row r="1" spans="1:1" ht="74.25" customHeight="1" x14ac:dyDescent="0.35"/>
    <row r="2" spans="1:1" ht="13.9" x14ac:dyDescent="0.4">
      <c r="A2" s="33" t="s">
        <v>690</v>
      </c>
    </row>
    <row r="3" spans="1:1" ht="13.9" x14ac:dyDescent="0.4">
      <c r="A3" s="33" t="s">
        <v>76</v>
      </c>
    </row>
    <row r="4" spans="1:1" ht="17.25" customHeight="1" thickBot="1" x14ac:dyDescent="0.4">
      <c r="A4" s="11" t="s">
        <v>77</v>
      </c>
    </row>
    <row r="5" spans="1:1" ht="25.05" customHeight="1" x14ac:dyDescent="0.35">
      <c r="A5" s="167"/>
    </row>
    <row r="6" spans="1:1" ht="25.05" customHeight="1" x14ac:dyDescent="0.35">
      <c r="A6" s="351" t="s">
        <v>78</v>
      </c>
    </row>
    <row r="7" spans="1:1" ht="25.05" customHeight="1" x14ac:dyDescent="0.35">
      <c r="A7" s="351" t="s">
        <v>0</v>
      </c>
    </row>
    <row r="8" spans="1:1" ht="25.05" customHeight="1" x14ac:dyDescent="0.35">
      <c r="A8" s="351" t="s">
        <v>618</v>
      </c>
    </row>
    <row r="9" spans="1:1" ht="25.05" customHeight="1" x14ac:dyDescent="0.35">
      <c r="A9" s="351" t="s">
        <v>660</v>
      </c>
    </row>
    <row r="10" spans="1:1" ht="25.05" customHeight="1" x14ac:dyDescent="0.35">
      <c r="A10" s="351" t="s">
        <v>661</v>
      </c>
    </row>
    <row r="11" spans="1:1" ht="25.05" customHeight="1" x14ac:dyDescent="0.35">
      <c r="A11" s="351" t="s">
        <v>662</v>
      </c>
    </row>
    <row r="12" spans="1:1" ht="25.05" customHeight="1" x14ac:dyDescent="0.35">
      <c r="A12" s="351" t="s">
        <v>620</v>
      </c>
    </row>
    <row r="13" spans="1:1" ht="25.05" customHeight="1" x14ac:dyDescent="0.35">
      <c r="A13" s="351" t="s">
        <v>626</v>
      </c>
    </row>
    <row r="14" spans="1:1" ht="25.05" customHeight="1" x14ac:dyDescent="0.35">
      <c r="A14" s="351" t="s">
        <v>627</v>
      </c>
    </row>
    <row r="15" spans="1:1" ht="25.05" customHeight="1" thickBot="1" x14ac:dyDescent="0.4">
      <c r="A15" s="351" t="s">
        <v>666</v>
      </c>
    </row>
    <row r="16" spans="1:1" ht="25.05" customHeight="1" x14ac:dyDescent="0.35">
      <c r="A16" s="65" t="s">
        <v>79</v>
      </c>
    </row>
    <row r="17" spans="1:15" ht="25.05" customHeight="1" x14ac:dyDescent="0.35">
      <c r="A17" s="168" t="s">
        <v>667</v>
      </c>
    </row>
    <row r="18" spans="1:15" ht="25.05" customHeight="1" x14ac:dyDescent="0.35">
      <c r="A18" s="351" t="s">
        <v>663</v>
      </c>
    </row>
    <row r="19" spans="1:15" ht="25.05" customHeight="1" x14ac:dyDescent="0.35">
      <c r="A19" s="351" t="s">
        <v>664</v>
      </c>
    </row>
    <row r="20" spans="1:15" ht="25.05" customHeight="1" x14ac:dyDescent="0.35">
      <c r="A20" s="351" t="s">
        <v>668</v>
      </c>
    </row>
    <row r="21" spans="1:15" ht="25.05" customHeight="1" x14ac:dyDescent="0.35">
      <c r="A21" s="351" t="s">
        <v>669</v>
      </c>
    </row>
    <row r="22" spans="1:15" ht="25.05" customHeight="1" x14ac:dyDescent="0.35">
      <c r="A22" s="351" t="s">
        <v>670</v>
      </c>
    </row>
    <row r="23" spans="1:15" ht="25.05" customHeight="1" x14ac:dyDescent="0.4">
      <c r="A23" s="351" t="s">
        <v>671</v>
      </c>
      <c r="O23" s="50"/>
    </row>
    <row r="24" spans="1:15" ht="25.05" customHeight="1" x14ac:dyDescent="0.35">
      <c r="A24" s="351" t="s">
        <v>643</v>
      </c>
    </row>
    <row r="25" spans="1:15" ht="25.05" customHeight="1" x14ac:dyDescent="0.35">
      <c r="A25" s="351" t="s">
        <v>672</v>
      </c>
      <c r="J25" s="55"/>
    </row>
    <row r="26" spans="1:15" ht="25.05" customHeight="1" x14ac:dyDescent="0.35">
      <c r="A26" s="351" t="s">
        <v>673</v>
      </c>
      <c r="B26" s="61"/>
      <c r="K26" s="55"/>
    </row>
    <row r="27" spans="1:15" ht="25.05" customHeight="1" x14ac:dyDescent="0.35">
      <c r="A27" s="351" t="s">
        <v>665</v>
      </c>
      <c r="K27" s="55"/>
    </row>
    <row r="28" spans="1:15" ht="25.05" customHeight="1" x14ac:dyDescent="0.35">
      <c r="A28" s="351" t="s">
        <v>674</v>
      </c>
      <c r="L28" s="55"/>
    </row>
    <row r="29" spans="1:15" ht="25.05" customHeight="1" x14ac:dyDescent="0.35">
      <c r="A29" s="351" t="s">
        <v>675</v>
      </c>
    </row>
    <row r="30" spans="1:15" ht="25.05" customHeight="1" x14ac:dyDescent="0.35">
      <c r="A30" s="351" t="s">
        <v>676</v>
      </c>
    </row>
    <row r="31" spans="1:15" ht="25.05" customHeight="1" x14ac:dyDescent="0.35">
      <c r="A31" s="351" t="s">
        <v>677</v>
      </c>
    </row>
    <row r="32" spans="1:15" ht="25.05" customHeight="1" x14ac:dyDescent="0.35">
      <c r="A32" s="351" t="s">
        <v>685</v>
      </c>
    </row>
    <row r="33" spans="1:1" ht="25.05" customHeight="1" x14ac:dyDescent="0.35">
      <c r="A33" s="351" t="s">
        <v>686</v>
      </c>
    </row>
    <row r="34" spans="1:1" ht="25.05" customHeight="1" x14ac:dyDescent="0.35">
      <c r="A34" s="351" t="s">
        <v>687</v>
      </c>
    </row>
    <row r="35" spans="1:1" ht="25.05" customHeight="1" x14ac:dyDescent="0.35">
      <c r="A35" s="351" t="s">
        <v>651</v>
      </c>
    </row>
    <row r="36" spans="1:1" ht="25.05" customHeight="1" x14ac:dyDescent="0.35">
      <c r="A36" s="351" t="s">
        <v>652</v>
      </c>
    </row>
    <row r="37" spans="1:1" ht="25.05" customHeight="1" x14ac:dyDescent="0.35">
      <c r="A37" s="351" t="s">
        <v>654</v>
      </c>
    </row>
    <row r="38" spans="1:1" ht="25.05" customHeight="1" x14ac:dyDescent="0.35">
      <c r="A38" s="351" t="s">
        <v>688</v>
      </c>
    </row>
    <row r="39" spans="1:1" ht="25.05" customHeight="1" x14ac:dyDescent="0.35">
      <c r="A39" s="351" t="s">
        <v>689</v>
      </c>
    </row>
    <row r="40" spans="1:1" ht="25.05" customHeight="1" x14ac:dyDescent="0.35">
      <c r="A40" s="351" t="s">
        <v>678</v>
      </c>
    </row>
    <row r="41" spans="1:1" ht="25.05" customHeight="1" x14ac:dyDescent="0.35">
      <c r="A41" s="351" t="s">
        <v>679</v>
      </c>
    </row>
    <row r="42" spans="1:1" ht="25.05" customHeight="1" x14ac:dyDescent="0.35">
      <c r="A42" s="351" t="s">
        <v>680</v>
      </c>
    </row>
    <row r="43" spans="1:1" ht="25.05" customHeight="1" x14ac:dyDescent="0.35">
      <c r="A43" s="351" t="s">
        <v>681</v>
      </c>
    </row>
    <row r="44" spans="1:1" ht="25.05" customHeight="1" x14ac:dyDescent="0.35">
      <c r="A44" s="351" t="s">
        <v>682</v>
      </c>
    </row>
    <row r="45" spans="1:1" ht="25.05" customHeight="1" x14ac:dyDescent="0.35">
      <c r="A45" s="351" t="s">
        <v>683</v>
      </c>
    </row>
    <row r="46" spans="1:1" ht="25.05" customHeight="1" x14ac:dyDescent="0.35">
      <c r="A46" s="351" t="s">
        <v>684</v>
      </c>
    </row>
    <row r="47" spans="1:1" ht="25.05" customHeight="1" x14ac:dyDescent="0.35">
      <c r="A47" s="351" t="s">
        <v>657</v>
      </c>
    </row>
    <row r="48" spans="1:1" ht="25.05" customHeight="1" x14ac:dyDescent="0.35">
      <c r="A48" s="351" t="s">
        <v>658</v>
      </c>
    </row>
    <row r="50" spans="1:1" x14ac:dyDescent="0.35">
      <c r="A50" s="325" t="s">
        <v>742</v>
      </c>
    </row>
  </sheetData>
  <conditionalFormatting sqref="A6:A15">
    <cfRule type="expression" dxfId="55" priority="4">
      <formula>MOD(ROW(),2)=1</formula>
    </cfRule>
  </conditionalFormatting>
  <conditionalFormatting sqref="A17:A48">
    <cfRule type="expression" dxfId="54" priority="3">
      <formula>MOD(ROW(),2)=1</formula>
    </cfRule>
  </conditionalFormatting>
  <hyperlinks>
    <hyperlink ref="A17" location="'Fig3'!A1" display="Figure 2: Classification of Institutions Offering Dental Assisting Education, 2019-20"/>
    <hyperlink ref="A6" location="Notes!A1" display="Notes to the Reader"/>
    <hyperlink ref="A7" location="Glossary!A1" display="Glossary of Terms"/>
    <hyperlink ref="A8" location="'Tab1'!A1" display="Table 1: First-Year Enrollment in Allied Dental Education Programs, 2010-11 to 2020-21"/>
    <hyperlink ref="A9" location="'Fig1a-c'!A1" display="Figure 1a: First-Year Student Capacity Versus Enrollment, by Number of Dental Hygiene Education Programs, 2010-11 to 2020-21"/>
    <hyperlink ref="A10" location="'Fig1a-c'!A1" display="Figure 1b: First-Year Student Capacity Versus Enrollment, by Number of Dental Assisting Education Programs, 2010-11 to 2020-21"/>
    <hyperlink ref="A11" location="'Fig1a-c'!A1" display="Figure 1c: First Year Student Capacity Versus Enrollment, by Number of Dental Laboratory Technology Education Programs, 2010-11 to 2020-21"/>
    <hyperlink ref="A12" location="'Tab2'!A1" display="Table 2: Comparison of First-Year Student Capacity Versus Enrollment by Educational Setting, 2020-21"/>
    <hyperlink ref="A13" location="'Tab3'!A1" display="Table 3: Total Enrollment in Allied Dental Education Programs, 2010-11 to 2020-21"/>
    <hyperlink ref="A14" location="'Tab4'!A1" display="Table 4: Graduates of Allied Dental Education Programs, 2010 to 2020"/>
    <hyperlink ref="A15" location="'Fig2'!A1" display="Figure 2: Number of Institutions Awarding Degrees in Allied Dental Education Programs, 2020-21"/>
    <hyperlink ref="A18" location="'Fig4a-b'!A1" display="Figure 4a: Number of Applications and Number of Students Accepted into Accredited Dental Assisting Programs, 2010-11 to 2020-21"/>
    <hyperlink ref="A19" location="'Fig4a-b'!A1" display="Figure 4b: Number of Applications per Program and Number of Dental Assisting Students Accepted per Program, 2010-11 to 2020-21"/>
    <hyperlink ref="A20" location="'Fig5-6b'!A1" display="Figure 5: Minimum Educational Requirements Needed to Enroll in Accredited Dental Assisting Programs, 2020-21"/>
    <hyperlink ref="A21" location="'Fig5-6b'!A1" display="Figure 6a: Percentage of Accredited Dental Assisting Education Programs Offering Advanced Placement, 2020-21"/>
    <hyperlink ref="A22" location="'Fig5-6b'!A1" display="Figure 6b: Methods Used to Award Advanced Placement in Accredited Dental Assisting Education Programs, 2020-21"/>
    <hyperlink ref="A23" location="'Tab5'!A1" display="Table 5: Advanced Placement Provision and Methods Used to Award Advanced Placement at Accredited Dental Assisting Education Programs, 2020-21"/>
    <hyperlink ref="A24" location="'Tab6'!A1" display="Table 6: Number of Applicants Awarded Advanced Placement by Dental Assisting Program, and Sources of Previous Training, 2020-21"/>
    <hyperlink ref="A25" location="'Tab7'!A1" display="Table 7: Admission Policies at Accredited Dental Assisting Education Programs, 2020-21"/>
    <hyperlink ref="A26" location="'Tab8'!A1" display="Table 8: First-Year In-District Tuition and Fees at Accredited Dental Assisting Education Programs, 2020-21"/>
    <hyperlink ref="A27" location="'Fig7-8'!A1" display="Figure 7: Average Total Costs for Tuition and Fees in Accredited Dental Assisting Programs, 2010-11 to 2020-21"/>
    <hyperlink ref="A28" location="'Fig7-8'!A1" display="Figure 8: Average First-Year In-District Tuition in Accredited Dental Assisting Programs by Educational Setting, 2020-21"/>
    <hyperlink ref="A29" location="'Tab9a-c'!A1" display="Table 9a: Total Enrollment in Accredited Dental Assisting Programs by Citizenship and Gender, 2020-21"/>
    <hyperlink ref="A30" location="'Tab9a-c'!A1" display="Table 9b: Total Enrollment in Accredited Dental Assisting Programs by Age and Gender, 2020-21"/>
    <hyperlink ref="A31" location="'Tab9a-c'!A1" display="Table 9c: Total Enrollment in Accredited Dental Assisting Programs by Ethnicity/Race and Gender, 2020-21"/>
    <hyperlink ref="A32" location="'Tab10a-c'!A1" display="Table 10a: Graduates of Accredited Dental Assisting Programs by Citizenship and Gender, 2020"/>
    <hyperlink ref="A33" location="'Tab10a-c'!A1" display="Table 10b: Graduates of Accredited Dental Assisting Programs by Age and Gender, 2020"/>
    <hyperlink ref="A34" location="'Tab10a-c'!A1" display="Table 10c: Graduates of Accredited Dental Assisting Programs by Ethnicity/Race and Gender, 2020"/>
    <hyperlink ref="A35" location="'Fig9'!A1" display="Figure 9: Number of Dental Assisting Students with Job/Family Care Responsibilities and Financial Assistance, 2020-21"/>
    <hyperlink ref="A36" location="'Tab11'!A1" display="Table 11: Highest Level of Education Completed by First-Year Dental Assisting Students, 2020-21"/>
    <hyperlink ref="A37" location="'Tab12'!A1" display="Table 12: 2020-21 Enrollment and 2020 Graduates at Accredited Dental Assisting Education Programs"/>
    <hyperlink ref="A38" location="'Fig10a-b'!A1" display="Figure 10a: Outcomes Assessment for Dental Assisting Class of 2019"/>
    <hyperlink ref="A39" location="'Fig10a-b'!A1" display="Figure 10b: Graduate State/National Certification Outcomes, Dental Assisting Class of 2019"/>
    <hyperlink ref="A40" location="'Fig11 | Tab13'!A1" display="Figure 11 &amp; Table 13: Hours Spent Weekly in Program Activities by Dental Assisting Program Administrators, 2020-21"/>
    <hyperlink ref="A41" location="'Tab14a-b'!A1" display="Table 14a: Faculty of Accredited Dental Assisting Programs by Age and Gender, 2020-21"/>
    <hyperlink ref="A42" location="'Tab14a-b'!A1" display="Table 14b: Faculty of Accredited Dental Assisting Programs by Ethnicity/Race and Gender, 2020-21"/>
    <hyperlink ref="A43" location="'Fig12a-c'!A1" display="Figure 12a: Highest Academic Degree Earned by Dental Assisting Faculty, 2020-21"/>
    <hyperlink ref="A44" location="'Fig12a-c'!A1" display="Figure 12b: Academic Rank of Dental Assisting Faculty, 2020-21"/>
    <hyperlink ref="A45" location="'Fig12a-c'!A1" display="Figure 12c: Occupational Discipline of Dental Assisting Faculty, 2020-21"/>
    <hyperlink ref="A46" location="'Tab15'!A1" display="Table 15: Number of Faculty Members in Accredited Dental Assisting Education Programs, 2020-21"/>
    <hyperlink ref="A47" location="'Tab16'!A1" display="Table 16: Non-Traditional Designs Offered by Accredited Dental Assisting Education Programs, 2020-21"/>
    <hyperlink ref="A48" location="'Tab17'!A1" display="Table 17: Instruction Methods at Accredited Dental Assisting Education Programs, 2020-21"/>
  </hyperlinks>
  <pageMargins left="0.25" right="0.25" top="0.75" bottom="0.75" header="0.3" footer="0.3"/>
  <pageSetup scale="6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27"/>
  <sheetViews>
    <sheetView zoomScaleNormal="100" workbookViewId="0"/>
  </sheetViews>
  <sheetFormatPr defaultColWidth="9.19921875" defaultRowHeight="12.75" x14ac:dyDescent="0.35"/>
  <cols>
    <col min="1" max="16384" width="9.19921875" style="2"/>
  </cols>
  <sheetData>
    <row r="1" spans="1:6" ht="13.9" x14ac:dyDescent="0.35">
      <c r="A1" s="77" t="s">
        <v>667</v>
      </c>
      <c r="B1" s="34"/>
      <c r="C1" s="34"/>
    </row>
    <row r="2" spans="1:6" ht="13.5" x14ac:dyDescent="0.35">
      <c r="A2" s="371" t="s">
        <v>1</v>
      </c>
      <c r="B2" s="372"/>
      <c r="C2" s="372"/>
    </row>
    <row r="8" spans="1:6" x14ac:dyDescent="0.35">
      <c r="C8" s="2" t="s">
        <v>83</v>
      </c>
      <c r="D8" s="66">
        <v>0.94579999999999997</v>
      </c>
    </row>
    <row r="9" spans="1:6" x14ac:dyDescent="0.35">
      <c r="C9" s="2" t="s">
        <v>84</v>
      </c>
      <c r="D9" s="66">
        <v>2.0799999999999999E-2</v>
      </c>
    </row>
    <row r="10" spans="1:6" x14ac:dyDescent="0.35">
      <c r="C10" s="2" t="s">
        <v>85</v>
      </c>
      <c r="D10" s="66">
        <v>2.92E-2</v>
      </c>
    </row>
    <row r="11" spans="1:6" x14ac:dyDescent="0.35">
      <c r="C11" s="2" t="s">
        <v>86</v>
      </c>
      <c r="D11" s="67">
        <v>4.1999999999999997E-3</v>
      </c>
    </row>
    <row r="13" spans="1:6" ht="13.15" thickBot="1" x14ac:dyDescent="0.4">
      <c r="B13" s="68" t="s">
        <v>87</v>
      </c>
      <c r="C13"/>
      <c r="D13"/>
      <c r="E13"/>
      <c r="F13"/>
    </row>
    <row r="14" spans="1:6" ht="26.25" x14ac:dyDescent="0.35">
      <c r="B14" s="375" t="s">
        <v>88</v>
      </c>
      <c r="C14" s="377" t="s">
        <v>89</v>
      </c>
      <c r="D14" s="377" t="s">
        <v>90</v>
      </c>
      <c r="E14" s="329" t="s">
        <v>91</v>
      </c>
      <c r="F14" s="329" t="s">
        <v>91</v>
      </c>
    </row>
    <row r="15" spans="1:6" ht="26.25" x14ac:dyDescent="0.35">
      <c r="B15" s="376"/>
      <c r="C15" s="378"/>
      <c r="D15" s="378"/>
      <c r="E15" s="331" t="s">
        <v>89</v>
      </c>
      <c r="F15" s="331" t="s">
        <v>90</v>
      </c>
    </row>
    <row r="16" spans="1:6" ht="13.15" x14ac:dyDescent="0.35">
      <c r="B16" s="328" t="s">
        <v>83</v>
      </c>
      <c r="C16" s="72">
        <v>227</v>
      </c>
      <c r="D16" s="72">
        <v>94.58</v>
      </c>
      <c r="E16" s="72">
        <v>227</v>
      </c>
      <c r="F16" s="72">
        <v>94.58</v>
      </c>
    </row>
    <row r="17" spans="1:6" ht="39.4" x14ac:dyDescent="0.35">
      <c r="B17" s="328" t="s">
        <v>84</v>
      </c>
      <c r="C17" s="72">
        <v>5</v>
      </c>
      <c r="D17" s="72">
        <v>2.08</v>
      </c>
      <c r="E17" s="72">
        <v>232</v>
      </c>
      <c r="F17" s="72">
        <v>96.67</v>
      </c>
    </row>
    <row r="18" spans="1:6" ht="26.25" x14ac:dyDescent="0.35">
      <c r="B18" s="328" t="s">
        <v>85</v>
      </c>
      <c r="C18" s="72">
        <v>7</v>
      </c>
      <c r="D18" s="72">
        <v>2.92</v>
      </c>
      <c r="E18" s="72">
        <v>239</v>
      </c>
      <c r="F18" s="72">
        <v>99.58</v>
      </c>
    </row>
    <row r="19" spans="1:6" ht="13.15" x14ac:dyDescent="0.35">
      <c r="B19" s="328" t="s">
        <v>55</v>
      </c>
      <c r="C19" s="72">
        <v>1</v>
      </c>
      <c r="D19" s="72">
        <v>0.42</v>
      </c>
      <c r="E19" s="72">
        <v>240</v>
      </c>
      <c r="F19" s="72">
        <v>100</v>
      </c>
    </row>
    <row r="20" spans="1:6" ht="13.15" x14ac:dyDescent="0.35">
      <c r="B20" s="71"/>
      <c r="C20" s="72"/>
      <c r="D20" s="72"/>
      <c r="E20" s="72"/>
      <c r="F20" s="72"/>
    </row>
    <row r="26" spans="1:6" x14ac:dyDescent="0.35">
      <c r="A26" s="267" t="s">
        <v>642</v>
      </c>
    </row>
    <row r="27" spans="1:6" x14ac:dyDescent="0.35">
      <c r="A27" s="265" t="s">
        <v>608</v>
      </c>
    </row>
  </sheetData>
  <mergeCells count="4">
    <mergeCell ref="A2:C2"/>
    <mergeCell ref="B14:B15"/>
    <mergeCell ref="C14:C15"/>
    <mergeCell ref="D14:D15"/>
  </mergeCells>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64"/>
  <sheetViews>
    <sheetView showWhiteSpace="0" zoomScaleNormal="100" workbookViewId="0"/>
  </sheetViews>
  <sheetFormatPr defaultColWidth="9.19921875" defaultRowHeight="12.75" x14ac:dyDescent="0.35"/>
  <cols>
    <col min="1" max="16384" width="9.19921875" style="2"/>
  </cols>
  <sheetData>
    <row r="1" spans="1:18" s="12" customFormat="1" ht="13.9" x14ac:dyDescent="0.35">
      <c r="A1" s="11" t="s">
        <v>663</v>
      </c>
      <c r="B1" s="73"/>
      <c r="C1" s="73"/>
    </row>
    <row r="2" spans="1:18" ht="15.75" customHeight="1" x14ac:dyDescent="0.35">
      <c r="A2" s="379" t="s">
        <v>1</v>
      </c>
      <c r="B2" s="380"/>
      <c r="C2" s="380"/>
      <c r="R2" s="55"/>
    </row>
    <row r="3" spans="1:18" x14ac:dyDescent="0.35">
      <c r="R3" s="55"/>
    </row>
    <row r="4" spans="1:18" x14ac:dyDescent="0.35">
      <c r="R4" s="55"/>
    </row>
    <row r="5" spans="1:18" x14ac:dyDescent="0.35">
      <c r="Q5" s="55"/>
      <c r="R5" s="55"/>
    </row>
    <row r="6" spans="1:18" x14ac:dyDescent="0.35">
      <c r="R6" s="55"/>
    </row>
    <row r="7" spans="1:18" x14ac:dyDescent="0.35">
      <c r="R7" s="55"/>
    </row>
    <row r="8" spans="1:18" x14ac:dyDescent="0.35">
      <c r="R8" s="55"/>
    </row>
    <row r="9" spans="1:18" x14ac:dyDescent="0.35">
      <c r="R9" s="55"/>
    </row>
    <row r="10" spans="1:18" x14ac:dyDescent="0.35">
      <c r="D10" s="2" t="s">
        <v>32</v>
      </c>
      <c r="E10" s="2" t="s">
        <v>33</v>
      </c>
      <c r="F10" s="2" t="s">
        <v>34</v>
      </c>
      <c r="G10" s="2" t="s">
        <v>35</v>
      </c>
      <c r="H10" s="2" t="s">
        <v>36</v>
      </c>
      <c r="I10" s="2" t="s">
        <v>37</v>
      </c>
      <c r="J10" s="2" t="s">
        <v>38</v>
      </c>
      <c r="K10" s="2" t="s">
        <v>39</v>
      </c>
      <c r="L10" s="2" t="s">
        <v>40</v>
      </c>
      <c r="M10" s="2" t="s">
        <v>41</v>
      </c>
      <c r="N10" s="2" t="s">
        <v>42</v>
      </c>
      <c r="O10" s="2" t="s">
        <v>619</v>
      </c>
    </row>
    <row r="11" spans="1:18" x14ac:dyDescent="0.35">
      <c r="C11" s="2" t="s">
        <v>92</v>
      </c>
      <c r="D11" s="78">
        <v>18273</v>
      </c>
      <c r="E11" s="78">
        <v>18642</v>
      </c>
      <c r="F11" s="78">
        <v>18707</v>
      </c>
      <c r="G11" s="78">
        <v>16944</v>
      </c>
      <c r="H11" s="52">
        <v>15300</v>
      </c>
      <c r="I11" s="52">
        <v>15157</v>
      </c>
      <c r="J11" s="2">
        <v>13833</v>
      </c>
      <c r="K11" s="2">
        <v>12889</v>
      </c>
      <c r="L11" s="2">
        <v>12221</v>
      </c>
      <c r="M11" s="2">
        <v>12028</v>
      </c>
      <c r="N11" s="74">
        <v>13198</v>
      </c>
      <c r="O11" s="2">
        <v>10242</v>
      </c>
    </row>
    <row r="12" spans="1:18" x14ac:dyDescent="0.35">
      <c r="C12" s="2" t="s">
        <v>93</v>
      </c>
      <c r="D12" s="52">
        <v>11998</v>
      </c>
      <c r="E12" s="52">
        <v>11952</v>
      </c>
      <c r="F12" s="52">
        <v>11927</v>
      </c>
      <c r="G12" s="52">
        <v>10897</v>
      </c>
      <c r="H12" s="52">
        <v>9630</v>
      </c>
      <c r="I12" s="52">
        <v>9290</v>
      </c>
      <c r="J12" s="52">
        <v>8655</v>
      </c>
      <c r="K12" s="52">
        <v>8378</v>
      </c>
      <c r="L12" s="52">
        <v>8074</v>
      </c>
      <c r="M12" s="74">
        <v>7568</v>
      </c>
      <c r="N12" s="74">
        <v>8067</v>
      </c>
      <c r="O12" s="2">
        <v>6225</v>
      </c>
    </row>
    <row r="13" spans="1:18" ht="13.15" x14ac:dyDescent="0.4">
      <c r="C13" s="2" t="s">
        <v>94</v>
      </c>
      <c r="D13" s="78">
        <v>277</v>
      </c>
      <c r="E13" s="78">
        <v>279</v>
      </c>
      <c r="F13" s="78">
        <v>287</v>
      </c>
      <c r="G13" s="78">
        <v>278</v>
      </c>
      <c r="H13" s="2">
        <v>273</v>
      </c>
      <c r="I13" s="2">
        <v>272</v>
      </c>
      <c r="J13" s="2">
        <v>263</v>
      </c>
      <c r="K13" s="2">
        <v>257</v>
      </c>
      <c r="L13" s="25">
        <v>253</v>
      </c>
      <c r="M13" s="2">
        <v>246</v>
      </c>
      <c r="N13" s="2">
        <v>240</v>
      </c>
      <c r="O13" s="2">
        <v>229</v>
      </c>
    </row>
    <row r="15" spans="1:18" ht="13.15" thickBot="1" x14ac:dyDescent="0.4"/>
    <row r="16" spans="1:18" ht="13.15" x14ac:dyDescent="0.35">
      <c r="C16" s="327" t="s">
        <v>95</v>
      </c>
      <c r="D16" s="329" t="s">
        <v>96</v>
      </c>
      <c r="E16" s="329" t="s">
        <v>74</v>
      </c>
      <c r="F16" s="69"/>
      <c r="G16" s="69"/>
    </row>
    <row r="17" spans="1:7" ht="13.15" x14ac:dyDescent="0.35">
      <c r="C17" s="75" t="s">
        <v>97</v>
      </c>
      <c r="D17" s="74">
        <v>10242</v>
      </c>
      <c r="E17" s="74">
        <v>229</v>
      </c>
      <c r="F17" s="74"/>
      <c r="G17" s="74"/>
    </row>
    <row r="18" spans="1:7" ht="13.15" x14ac:dyDescent="0.35">
      <c r="C18" s="75" t="s">
        <v>98</v>
      </c>
      <c r="D18" s="74">
        <v>6225</v>
      </c>
      <c r="E18" s="74">
        <v>229</v>
      </c>
      <c r="F18" s="74"/>
      <c r="G18" s="74"/>
    </row>
    <row r="32" spans="1:7" x14ac:dyDescent="0.35">
      <c r="A32" s="267" t="s">
        <v>489</v>
      </c>
    </row>
    <row r="33" spans="1:17" x14ac:dyDescent="0.35">
      <c r="A33" s="268" t="s">
        <v>608</v>
      </c>
    </row>
    <row r="34" spans="1:17" x14ac:dyDescent="0.35">
      <c r="A34" s="56"/>
    </row>
    <row r="36" spans="1:17" ht="13.9" x14ac:dyDescent="0.4">
      <c r="A36" s="33" t="s">
        <v>664</v>
      </c>
    </row>
    <row r="38" spans="1:17" x14ac:dyDescent="0.35">
      <c r="Q38" s="55"/>
    </row>
    <row r="39" spans="1:17" x14ac:dyDescent="0.35">
      <c r="Q39" s="55"/>
    </row>
    <row r="42" spans="1:17" x14ac:dyDescent="0.35">
      <c r="E42" s="2" t="s">
        <v>32</v>
      </c>
      <c r="F42" s="2" t="s">
        <v>33</v>
      </c>
      <c r="G42" s="2" t="s">
        <v>34</v>
      </c>
      <c r="H42" s="2" t="s">
        <v>35</v>
      </c>
      <c r="I42" s="2" t="s">
        <v>36</v>
      </c>
      <c r="J42" s="2" t="s">
        <v>37</v>
      </c>
      <c r="K42" s="2" t="s">
        <v>38</v>
      </c>
      <c r="L42" s="2" t="s">
        <v>39</v>
      </c>
      <c r="M42" s="2" t="s">
        <v>40</v>
      </c>
      <c r="N42" s="2" t="s">
        <v>41</v>
      </c>
      <c r="O42" s="2" t="s">
        <v>42</v>
      </c>
      <c r="P42" s="2" t="s">
        <v>619</v>
      </c>
    </row>
    <row r="43" spans="1:17" x14ac:dyDescent="0.35">
      <c r="D43" s="2" t="s">
        <v>99</v>
      </c>
      <c r="E43" s="76">
        <v>43.314079422382669</v>
      </c>
      <c r="F43" s="76">
        <v>42.838709677419352</v>
      </c>
      <c r="G43" s="76">
        <v>41.557491289198609</v>
      </c>
      <c r="H43" s="76">
        <v>39.197841726618705</v>
      </c>
      <c r="I43" s="76">
        <v>35.274725274725277</v>
      </c>
      <c r="J43" s="76">
        <v>34.154411764705884</v>
      </c>
      <c r="K43" s="76">
        <v>32.908745247148289</v>
      </c>
      <c r="L43" s="76">
        <v>32.599221789883266</v>
      </c>
      <c r="M43" s="76">
        <v>31.913043478260871</v>
      </c>
      <c r="N43" s="76">
        <v>30.764227642276424</v>
      </c>
      <c r="O43" s="76">
        <f t="shared" ref="O43:P43" si="0">N12/N13</f>
        <v>33.612499999999997</v>
      </c>
      <c r="P43" s="76">
        <f t="shared" si="0"/>
        <v>27.183406113537117</v>
      </c>
    </row>
    <row r="44" spans="1:17" x14ac:dyDescent="0.35">
      <c r="D44" s="2" t="s">
        <v>100</v>
      </c>
      <c r="E44" s="76">
        <v>65.967509025270758</v>
      </c>
      <c r="F44" s="76">
        <v>66.817204301075265</v>
      </c>
      <c r="G44" s="76">
        <v>65.181184668989545</v>
      </c>
      <c r="H44" s="76">
        <v>60.949640287769782</v>
      </c>
      <c r="I44" s="76">
        <v>56.043956043956044</v>
      </c>
      <c r="J44" s="76">
        <v>55.724264705882355</v>
      </c>
      <c r="K44" s="76">
        <v>52.596958174904941</v>
      </c>
      <c r="L44" s="76">
        <v>50.151750972762649</v>
      </c>
      <c r="M44" s="76">
        <v>48.304347826086953</v>
      </c>
      <c r="N44" s="76">
        <v>48.894308943089428</v>
      </c>
      <c r="O44" s="76">
        <f t="shared" ref="O44:P44" si="1">N11/N13</f>
        <v>54.991666666666667</v>
      </c>
      <c r="P44" s="76">
        <f t="shared" si="1"/>
        <v>44.724890829694324</v>
      </c>
    </row>
    <row r="63" spans="1:1" x14ac:dyDescent="0.35">
      <c r="A63" s="267" t="s">
        <v>489</v>
      </c>
    </row>
    <row r="64" spans="1:1" x14ac:dyDescent="0.35">
      <c r="A64" s="268" t="s">
        <v>608</v>
      </c>
    </row>
  </sheetData>
  <mergeCells count="1">
    <mergeCell ref="A2:C2"/>
  </mergeCells>
  <hyperlinks>
    <hyperlink ref="A2" location="TOC!A1" display="Return to Table of Contents"/>
  </hyperlinks>
  <pageMargins left="0.25" right="0.25" top="0.75" bottom="0.75" header="0.3" footer="0.3"/>
  <pageSetup scale="66" orientation="portrait" r:id="rId1"/>
  <headerFooter>
    <oddHeader>&amp;L&amp;"Arial,Bold"2020-21 &amp;"Arial,Bold Italic"Survey of Allied Dental Education&amp;"Arial,Bold"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107"/>
  <sheetViews>
    <sheetView zoomScaleNormal="100" workbookViewId="0"/>
  </sheetViews>
  <sheetFormatPr defaultColWidth="9.19921875" defaultRowHeight="12.75" x14ac:dyDescent="0.35"/>
  <cols>
    <col min="1" max="1" width="5.19921875" style="2" customWidth="1"/>
    <col min="2" max="2" width="9.19921875" style="2"/>
    <col min="3" max="3" width="10.53125" style="2" customWidth="1"/>
    <col min="4" max="12" width="9.19921875" style="2"/>
    <col min="13" max="13" width="11.53125" style="2" customWidth="1"/>
    <col min="14" max="16384" width="9.19921875" style="2"/>
  </cols>
  <sheetData>
    <row r="1" spans="1:20" ht="13.9" x14ac:dyDescent="0.4">
      <c r="A1" s="59" t="s">
        <v>668</v>
      </c>
      <c r="B1" s="34"/>
      <c r="C1" s="34"/>
    </row>
    <row r="2" spans="1:20" ht="13.5" x14ac:dyDescent="0.35">
      <c r="A2" s="371" t="s">
        <v>1</v>
      </c>
      <c r="B2" s="372"/>
      <c r="C2" s="372"/>
      <c r="N2" s="55"/>
    </row>
    <row r="5" spans="1:20" ht="13.15" x14ac:dyDescent="0.35">
      <c r="C5" s="2" t="s">
        <v>738</v>
      </c>
      <c r="D5" s="2" t="s">
        <v>739</v>
      </c>
      <c r="E5" s="2" t="s">
        <v>740</v>
      </c>
      <c r="F5" s="2" t="s">
        <v>741</v>
      </c>
      <c r="N5" s="35"/>
      <c r="O5" s="369"/>
      <c r="P5" s="369"/>
      <c r="Q5" s="369"/>
      <c r="R5" s="43"/>
      <c r="S5" s="43"/>
    </row>
    <row r="6" spans="1:20" ht="13.15" x14ac:dyDescent="0.35">
      <c r="C6" s="67">
        <v>0.82499999999999996</v>
      </c>
      <c r="D6" s="67">
        <v>0.154</v>
      </c>
      <c r="E6" s="67">
        <v>1.2500000000000001E-2</v>
      </c>
      <c r="F6" s="79">
        <v>8.3000000000000001E-3</v>
      </c>
      <c r="N6" s="35"/>
      <c r="O6" s="369"/>
      <c r="P6" s="369"/>
      <c r="Q6" s="369"/>
      <c r="R6" s="43"/>
      <c r="S6" s="43"/>
    </row>
    <row r="7" spans="1:20" ht="13.15" x14ac:dyDescent="0.35">
      <c r="O7" s="35"/>
      <c r="P7" s="43"/>
      <c r="Q7" s="350"/>
      <c r="R7" s="53"/>
      <c r="S7" s="53"/>
      <c r="T7" s="53"/>
    </row>
    <row r="8" spans="1:20" ht="13.5" thickBot="1" x14ac:dyDescent="0.4">
      <c r="O8" s="35"/>
      <c r="P8" s="43"/>
      <c r="Q8" s="53"/>
      <c r="R8" s="53"/>
      <c r="S8" s="53"/>
      <c r="T8" s="53"/>
    </row>
    <row r="9" spans="1:20" ht="26.25" x14ac:dyDescent="0.35">
      <c r="B9" s="375" t="s">
        <v>104</v>
      </c>
      <c r="C9" s="377" t="s">
        <v>89</v>
      </c>
      <c r="D9" s="377" t="s">
        <v>90</v>
      </c>
      <c r="E9" s="329" t="s">
        <v>91</v>
      </c>
      <c r="F9" s="329" t="s">
        <v>91</v>
      </c>
      <c r="O9" s="35"/>
      <c r="P9" s="43"/>
      <c r="Q9" s="53"/>
      <c r="R9" s="53"/>
      <c r="S9" s="53"/>
      <c r="T9" s="53"/>
    </row>
    <row r="10" spans="1:20" ht="26.25" x14ac:dyDescent="0.35">
      <c r="B10" s="376"/>
      <c r="C10" s="378"/>
      <c r="D10" s="378"/>
      <c r="E10" s="331" t="s">
        <v>89</v>
      </c>
      <c r="F10" s="331" t="s">
        <v>90</v>
      </c>
      <c r="O10" s="35"/>
      <c r="P10" s="43"/>
      <c r="Q10" s="53"/>
      <c r="R10" s="53"/>
      <c r="S10" s="53"/>
      <c r="T10" s="53"/>
    </row>
    <row r="11" spans="1:20" ht="26.25" x14ac:dyDescent="0.35">
      <c r="B11" s="328" t="s">
        <v>105</v>
      </c>
      <c r="C11" s="72">
        <v>198</v>
      </c>
      <c r="D11" s="72">
        <v>82.5</v>
      </c>
      <c r="E11" s="72">
        <v>198</v>
      </c>
      <c r="F11" s="72">
        <v>82.5</v>
      </c>
      <c r="O11" s="35"/>
      <c r="P11" s="35"/>
      <c r="Q11" s="35"/>
      <c r="R11" s="35"/>
      <c r="S11" s="35"/>
      <c r="T11" s="35"/>
    </row>
    <row r="12" spans="1:20" ht="39.4" x14ac:dyDescent="0.35">
      <c r="B12" s="328" t="s">
        <v>106</v>
      </c>
      <c r="C12" s="72">
        <v>37</v>
      </c>
      <c r="D12" s="160">
        <v>15.4</v>
      </c>
      <c r="E12" s="72">
        <v>235</v>
      </c>
      <c r="F12" s="72">
        <v>97.92</v>
      </c>
      <c r="O12" s="35"/>
      <c r="P12" s="35"/>
      <c r="Q12" s="35"/>
      <c r="R12" s="35"/>
      <c r="S12" s="35"/>
      <c r="T12" s="35"/>
    </row>
    <row r="13" spans="1:20" ht="26.25" x14ac:dyDescent="0.35">
      <c r="B13" s="328" t="s">
        <v>103</v>
      </c>
      <c r="C13" s="72">
        <v>3</v>
      </c>
      <c r="D13" s="72">
        <v>1.25</v>
      </c>
      <c r="E13" s="72">
        <v>238</v>
      </c>
      <c r="F13" s="72">
        <v>99.17</v>
      </c>
      <c r="O13" s="35"/>
      <c r="P13" s="35"/>
      <c r="Q13" s="35"/>
      <c r="R13" s="35"/>
      <c r="S13" s="35"/>
      <c r="T13" s="35"/>
    </row>
    <row r="14" spans="1:20" ht="13.15" x14ac:dyDescent="0.35">
      <c r="B14" s="328" t="s">
        <v>55</v>
      </c>
      <c r="C14" s="72">
        <v>2</v>
      </c>
      <c r="D14" s="72">
        <v>0.83</v>
      </c>
      <c r="E14" s="72">
        <v>240</v>
      </c>
      <c r="F14" s="72">
        <v>100</v>
      </c>
    </row>
    <row r="15" spans="1:20" ht="13.15" x14ac:dyDescent="0.35">
      <c r="B15" s="71"/>
      <c r="C15" s="72"/>
      <c r="D15" s="72"/>
      <c r="E15" s="72"/>
      <c r="F15" s="72"/>
    </row>
    <row r="23" spans="1:14" x14ac:dyDescent="0.35">
      <c r="A23" s="267" t="s">
        <v>642</v>
      </c>
    </row>
    <row r="24" spans="1:14" x14ac:dyDescent="0.35">
      <c r="A24" s="265" t="s">
        <v>608</v>
      </c>
    </row>
    <row r="27" spans="1:14" ht="13.9" x14ac:dyDescent="0.35">
      <c r="A27" s="11" t="s">
        <v>669</v>
      </c>
      <c r="M27" s="55"/>
    </row>
    <row r="28" spans="1:14" x14ac:dyDescent="0.35">
      <c r="N28" s="55"/>
    </row>
    <row r="33" spans="4:8" x14ac:dyDescent="0.35">
      <c r="D33" s="2" t="s">
        <v>107</v>
      </c>
      <c r="E33" s="67">
        <v>0.30420000000000003</v>
      </c>
    </row>
    <row r="34" spans="4:8" ht="13.15" thickBot="1" x14ac:dyDescent="0.4">
      <c r="D34" s="2" t="s">
        <v>108</v>
      </c>
      <c r="E34" s="67">
        <v>0.69579999999999997</v>
      </c>
    </row>
    <row r="35" spans="4:8" ht="12.75" customHeight="1" x14ac:dyDescent="0.35">
      <c r="D35" s="375" t="s">
        <v>109</v>
      </c>
      <c r="E35" s="377" t="s">
        <v>89</v>
      </c>
      <c r="F35" s="377" t="s">
        <v>90</v>
      </c>
      <c r="G35" s="329" t="s">
        <v>91</v>
      </c>
      <c r="H35" s="329" t="s">
        <v>91</v>
      </c>
    </row>
    <row r="36" spans="4:8" ht="26.25" x14ac:dyDescent="0.35">
      <c r="D36" s="376"/>
      <c r="E36" s="378"/>
      <c r="F36" s="378"/>
      <c r="G36" s="331" t="s">
        <v>89</v>
      </c>
      <c r="H36" s="331" t="s">
        <v>90</v>
      </c>
    </row>
    <row r="37" spans="4:8" ht="13.15" x14ac:dyDescent="0.35">
      <c r="D37" s="328" t="s">
        <v>107</v>
      </c>
      <c r="E37" s="72">
        <v>73</v>
      </c>
      <c r="F37" s="72">
        <v>30.42</v>
      </c>
      <c r="G37" s="72">
        <v>73</v>
      </c>
      <c r="H37" s="72">
        <v>30.42</v>
      </c>
    </row>
    <row r="38" spans="4:8" ht="13.15" x14ac:dyDescent="0.35">
      <c r="D38" s="328" t="s">
        <v>108</v>
      </c>
      <c r="E38" s="72">
        <v>167</v>
      </c>
      <c r="F38" s="72">
        <v>69.58</v>
      </c>
      <c r="G38" s="72">
        <v>240</v>
      </c>
      <c r="H38" s="72">
        <v>100</v>
      </c>
    </row>
    <row r="50" spans="1:14" x14ac:dyDescent="0.35">
      <c r="A50" s="267" t="s">
        <v>642</v>
      </c>
    </row>
    <row r="51" spans="1:14" x14ac:dyDescent="0.35">
      <c r="A51" s="265" t="s">
        <v>608</v>
      </c>
    </row>
    <row r="54" spans="1:14" ht="13.9" x14ac:dyDescent="0.4">
      <c r="A54" s="33" t="s">
        <v>670</v>
      </c>
    </row>
    <row r="56" spans="1:14" x14ac:dyDescent="0.35">
      <c r="N56" s="55"/>
    </row>
    <row r="59" spans="1:14" x14ac:dyDescent="0.35">
      <c r="C59" s="2" t="s">
        <v>619</v>
      </c>
    </row>
    <row r="60" spans="1:14" x14ac:dyDescent="0.35">
      <c r="B60" s="2" t="s">
        <v>110</v>
      </c>
      <c r="C60" s="2">
        <v>61</v>
      </c>
    </row>
    <row r="61" spans="1:14" x14ac:dyDescent="0.35">
      <c r="B61" s="2" t="s">
        <v>111</v>
      </c>
      <c r="C61" s="2">
        <v>27</v>
      </c>
    </row>
    <row r="62" spans="1:14" x14ac:dyDescent="0.35">
      <c r="B62" s="2" t="s">
        <v>112</v>
      </c>
      <c r="C62" s="2">
        <v>24</v>
      </c>
    </row>
    <row r="63" spans="1:14" x14ac:dyDescent="0.35">
      <c r="B63" s="2" t="s">
        <v>113</v>
      </c>
      <c r="C63" s="2">
        <v>0</v>
      </c>
    </row>
    <row r="64" spans="1:14" x14ac:dyDescent="0.35">
      <c r="B64" s="2" t="s">
        <v>55</v>
      </c>
      <c r="C64" s="2">
        <v>16</v>
      </c>
    </row>
    <row r="74" spans="1:13" x14ac:dyDescent="0.35">
      <c r="M74" s="55"/>
    </row>
    <row r="78" spans="1:13" x14ac:dyDescent="0.35">
      <c r="A78" s="56"/>
    </row>
    <row r="79" spans="1:13" x14ac:dyDescent="0.35">
      <c r="A79" s="267" t="s">
        <v>642</v>
      </c>
    </row>
    <row r="80" spans="1:13" x14ac:dyDescent="0.35">
      <c r="A80" s="265" t="s">
        <v>608</v>
      </c>
    </row>
    <row r="83" spans="1:9" ht="13.15" x14ac:dyDescent="0.4">
      <c r="A83" s="25"/>
    </row>
    <row r="86" spans="1:9" x14ac:dyDescent="0.35">
      <c r="A86" s="56"/>
    </row>
    <row r="88" spans="1:9" x14ac:dyDescent="0.35">
      <c r="B88" s="35"/>
      <c r="C88" s="35"/>
      <c r="D88" s="35"/>
      <c r="E88" s="35"/>
      <c r="F88" s="35"/>
      <c r="G88" s="35"/>
      <c r="H88" s="35"/>
      <c r="I88" s="35"/>
    </row>
    <row r="89" spans="1:9" x14ac:dyDescent="0.35">
      <c r="B89" s="35"/>
      <c r="C89" s="35"/>
      <c r="D89" s="35"/>
      <c r="E89" s="35"/>
      <c r="F89" s="35"/>
      <c r="G89" s="35"/>
      <c r="H89" s="35"/>
      <c r="I89" s="35"/>
    </row>
    <row r="90" spans="1:9" x14ac:dyDescent="0.35">
      <c r="B90" s="35"/>
      <c r="C90" s="35"/>
      <c r="D90" s="35"/>
      <c r="E90" s="35"/>
      <c r="F90" s="35"/>
      <c r="G90" s="35"/>
      <c r="H90" s="35"/>
      <c r="I90" s="35"/>
    </row>
    <row r="91" spans="1:9" x14ac:dyDescent="0.35">
      <c r="B91" s="35"/>
      <c r="C91" s="35"/>
      <c r="D91" s="35"/>
      <c r="E91" s="80"/>
      <c r="F91" s="35"/>
      <c r="G91" s="35"/>
      <c r="H91" s="35"/>
      <c r="I91" s="35"/>
    </row>
    <row r="92" spans="1:9" x14ac:dyDescent="0.35">
      <c r="B92" s="35"/>
      <c r="C92" s="35"/>
      <c r="D92" s="35"/>
      <c r="E92" s="80"/>
      <c r="F92" s="35"/>
      <c r="G92" s="35"/>
      <c r="H92" s="35"/>
      <c r="I92" s="35"/>
    </row>
    <row r="93" spans="1:9" x14ac:dyDescent="0.35">
      <c r="B93" s="35"/>
      <c r="C93" s="35"/>
      <c r="D93" s="35"/>
      <c r="E93" s="35"/>
      <c r="F93" s="35"/>
      <c r="G93" s="35"/>
      <c r="H93" s="35"/>
      <c r="I93" s="35"/>
    </row>
    <row r="94" spans="1:9" x14ac:dyDescent="0.35">
      <c r="B94" s="35"/>
      <c r="C94" s="35"/>
      <c r="D94" s="35"/>
      <c r="E94" s="35"/>
      <c r="F94" s="35"/>
      <c r="G94" s="35"/>
      <c r="H94" s="35"/>
      <c r="I94" s="35"/>
    </row>
    <row r="95" spans="1:9" ht="13.15" x14ac:dyDescent="0.35">
      <c r="B95" s="35"/>
      <c r="C95" s="369"/>
      <c r="D95" s="369"/>
      <c r="E95" s="369"/>
      <c r="F95" s="43"/>
      <c r="G95" s="43"/>
      <c r="H95" s="35"/>
      <c r="I95" s="35"/>
    </row>
    <row r="96" spans="1:9" ht="13.15" x14ac:dyDescent="0.35">
      <c r="B96" s="35"/>
      <c r="C96" s="369"/>
      <c r="D96" s="369"/>
      <c r="E96" s="369"/>
      <c r="F96" s="43"/>
      <c r="G96" s="43"/>
      <c r="H96" s="35"/>
      <c r="I96" s="35"/>
    </row>
    <row r="97" spans="1:9" ht="13.15" x14ac:dyDescent="0.35">
      <c r="B97" s="35"/>
      <c r="C97" s="43"/>
      <c r="D97" s="53"/>
      <c r="E97" s="53"/>
      <c r="F97" s="53"/>
      <c r="G97" s="53"/>
      <c r="H97" s="35"/>
      <c r="I97" s="35"/>
    </row>
    <row r="98" spans="1:9" ht="13.15" x14ac:dyDescent="0.35">
      <c r="B98" s="35"/>
      <c r="C98" s="43"/>
      <c r="D98" s="53"/>
      <c r="E98" s="53"/>
      <c r="F98" s="53"/>
      <c r="G98" s="53"/>
      <c r="H98" s="35"/>
      <c r="I98" s="35"/>
    </row>
    <row r="99" spans="1:9" x14ac:dyDescent="0.35">
      <c r="B99" s="35"/>
      <c r="C99" s="35"/>
      <c r="D99" s="35"/>
      <c r="E99" s="35"/>
      <c r="F99" s="35"/>
      <c r="G99" s="35"/>
      <c r="H99" s="35"/>
      <c r="I99" s="35"/>
    </row>
    <row r="106" spans="1:9" x14ac:dyDescent="0.35">
      <c r="A106" s="31"/>
    </row>
    <row r="107" spans="1:9" x14ac:dyDescent="0.35">
      <c r="A107" s="56"/>
    </row>
  </sheetData>
  <mergeCells count="13">
    <mergeCell ref="A2:C2"/>
    <mergeCell ref="O5:O6"/>
    <mergeCell ref="P5:P6"/>
    <mergeCell ref="Q5:Q6"/>
    <mergeCell ref="B9:B10"/>
    <mergeCell ref="C9:C10"/>
    <mergeCell ref="D9:D10"/>
    <mergeCell ref="D35:D36"/>
    <mergeCell ref="E35:E36"/>
    <mergeCell ref="F35:F36"/>
    <mergeCell ref="C95:C96"/>
    <mergeCell ref="D95:D96"/>
    <mergeCell ref="E95:E96"/>
  </mergeCells>
  <hyperlinks>
    <hyperlink ref="A2" location="TOC!A1" display="Return to Table of Contents"/>
    <hyperlink ref="A1" location="'Fig4-6'!A1" display="Figure 4: Minimum Educational Requirements Needed to Enroll in Accredited Dental Assisting Programs, 2015-16"/>
  </hyperlinks>
  <pageMargins left="0.25" right="0.25" top="0.75" bottom="0.75" header="0.3" footer="0.3"/>
  <pageSetup scale="87" fitToHeight="0" orientation="portrait" r:id="rId1"/>
  <headerFooter>
    <oddHeader>&amp;L&amp;"Arial,Bold"2020-21 &amp;"Arial,Bold Italic"Survey of Allied Dental Education&amp;"Arial,Bold"
Report 2 - Dental Assisting  Education Programs</oddHeader>
  </headerFooter>
  <rowBreaks count="1" manualBreakCount="1">
    <brk id="5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48"/>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8.53125" style="82" customWidth="1"/>
    <col min="2" max="2" width="73.73046875" style="82" customWidth="1"/>
    <col min="3" max="3" width="16" style="82" customWidth="1"/>
    <col min="4" max="8" width="14.73046875" style="82" customWidth="1"/>
    <col min="9" max="16384" width="9.19921875" style="82"/>
  </cols>
  <sheetData>
    <row r="1" spans="1:8" ht="13.9" x14ac:dyDescent="0.4">
      <c r="A1" s="81" t="s">
        <v>641</v>
      </c>
    </row>
    <row r="2" spans="1:8" ht="20.25" customHeight="1" x14ac:dyDescent="0.35">
      <c r="A2" s="383" t="s">
        <v>1</v>
      </c>
      <c r="B2" s="383"/>
    </row>
    <row r="3" spans="1:8" ht="34.5" customHeight="1" x14ac:dyDescent="0.4">
      <c r="A3" s="381"/>
      <c r="B3" s="381"/>
      <c r="C3" s="381"/>
      <c r="D3" s="382" t="s">
        <v>580</v>
      </c>
      <c r="E3" s="382"/>
      <c r="F3" s="382"/>
      <c r="G3" s="382"/>
      <c r="H3" s="382"/>
    </row>
    <row r="4" spans="1:8" ht="52.5" x14ac:dyDescent="0.4">
      <c r="A4" s="84" t="s">
        <v>114</v>
      </c>
      <c r="B4" s="85" t="s">
        <v>115</v>
      </c>
      <c r="C4" s="83" t="s">
        <v>575</v>
      </c>
      <c r="D4" s="83" t="s">
        <v>576</v>
      </c>
      <c r="E4" s="83" t="s">
        <v>577</v>
      </c>
      <c r="F4" s="83" t="s">
        <v>578</v>
      </c>
      <c r="G4" s="83" t="s">
        <v>579</v>
      </c>
      <c r="H4" s="83" t="s">
        <v>55</v>
      </c>
    </row>
    <row r="5" spans="1:8" ht="20.2" customHeight="1" x14ac:dyDescent="0.35">
      <c r="A5" s="86" t="s">
        <v>117</v>
      </c>
      <c r="B5" s="87" t="s">
        <v>118</v>
      </c>
      <c r="C5" s="90" t="s">
        <v>108</v>
      </c>
      <c r="D5" s="92" t="s">
        <v>399</v>
      </c>
      <c r="E5" s="93" t="s">
        <v>399</v>
      </c>
      <c r="F5" s="93" t="s">
        <v>399</v>
      </c>
      <c r="G5" s="93" t="s">
        <v>399</v>
      </c>
      <c r="H5" s="94" t="s">
        <v>399</v>
      </c>
    </row>
    <row r="6" spans="1:8" ht="20.2" customHeight="1" x14ac:dyDescent="0.35">
      <c r="A6" s="88" t="s">
        <v>117</v>
      </c>
      <c r="B6" s="89" t="s">
        <v>119</v>
      </c>
      <c r="C6" s="91" t="s">
        <v>108</v>
      </c>
      <c r="D6" s="95" t="s">
        <v>399</v>
      </c>
      <c r="E6" s="96" t="s">
        <v>399</v>
      </c>
      <c r="F6" s="96" t="s">
        <v>399</v>
      </c>
      <c r="G6" s="96" t="s">
        <v>399</v>
      </c>
      <c r="H6" s="97" t="s">
        <v>399</v>
      </c>
    </row>
    <row r="7" spans="1:8" ht="20.2" customHeight="1" x14ac:dyDescent="0.35">
      <c r="A7" s="86" t="s">
        <v>117</v>
      </c>
      <c r="B7" s="87" t="s">
        <v>120</v>
      </c>
      <c r="C7" s="90" t="s">
        <v>108</v>
      </c>
      <c r="D7" s="92" t="s">
        <v>399</v>
      </c>
      <c r="E7" s="93" t="s">
        <v>399</v>
      </c>
      <c r="F7" s="93" t="s">
        <v>399</v>
      </c>
      <c r="G7" s="93" t="s">
        <v>399</v>
      </c>
      <c r="H7" s="94" t="s">
        <v>399</v>
      </c>
    </row>
    <row r="8" spans="1:8" ht="20.2" customHeight="1" x14ac:dyDescent="0.35">
      <c r="A8" s="88" t="s">
        <v>117</v>
      </c>
      <c r="B8" s="89" t="s">
        <v>121</v>
      </c>
      <c r="C8" s="91" t="s">
        <v>108</v>
      </c>
      <c r="D8" s="95" t="s">
        <v>399</v>
      </c>
      <c r="E8" s="96" t="s">
        <v>399</v>
      </c>
      <c r="F8" s="96" t="s">
        <v>399</v>
      </c>
      <c r="G8" s="96" t="s">
        <v>399</v>
      </c>
      <c r="H8" s="97" t="s">
        <v>399</v>
      </c>
    </row>
    <row r="9" spans="1:8" ht="20.2" customHeight="1" x14ac:dyDescent="0.35">
      <c r="A9" s="86" t="s">
        <v>117</v>
      </c>
      <c r="B9" s="87" t="s">
        <v>122</v>
      </c>
      <c r="C9" s="90" t="s">
        <v>108</v>
      </c>
      <c r="D9" s="92" t="s">
        <v>399</v>
      </c>
      <c r="E9" s="93" t="s">
        <v>399</v>
      </c>
      <c r="F9" s="93" t="s">
        <v>399</v>
      </c>
      <c r="G9" s="93" t="s">
        <v>399</v>
      </c>
      <c r="H9" s="94" t="s">
        <v>399</v>
      </c>
    </row>
    <row r="10" spans="1:8" ht="20.2" customHeight="1" x14ac:dyDescent="0.35">
      <c r="A10" s="88" t="s">
        <v>123</v>
      </c>
      <c r="B10" s="89" t="s">
        <v>124</v>
      </c>
      <c r="C10" s="91" t="s">
        <v>108</v>
      </c>
      <c r="D10" s="95" t="s">
        <v>399</v>
      </c>
      <c r="E10" s="96" t="s">
        <v>399</v>
      </c>
      <c r="F10" s="96" t="s">
        <v>399</v>
      </c>
      <c r="G10" s="96" t="s">
        <v>399</v>
      </c>
      <c r="H10" s="97" t="s">
        <v>399</v>
      </c>
    </row>
    <row r="11" spans="1:8" ht="20.2" customHeight="1" x14ac:dyDescent="0.35">
      <c r="A11" s="86" t="s">
        <v>125</v>
      </c>
      <c r="B11" s="87" t="s">
        <v>126</v>
      </c>
      <c r="C11" s="90" t="s">
        <v>108</v>
      </c>
      <c r="D11" s="92" t="s">
        <v>399</v>
      </c>
      <c r="E11" s="93" t="s">
        <v>399</v>
      </c>
      <c r="F11" s="93" t="s">
        <v>399</v>
      </c>
      <c r="G11" s="93" t="s">
        <v>399</v>
      </c>
      <c r="H11" s="94" t="s">
        <v>399</v>
      </c>
    </row>
    <row r="12" spans="1:8" ht="20.2" customHeight="1" x14ac:dyDescent="0.35">
      <c r="A12" s="88" t="s">
        <v>125</v>
      </c>
      <c r="B12" s="89" t="s">
        <v>691</v>
      </c>
      <c r="C12" s="91" t="s">
        <v>108</v>
      </c>
      <c r="D12" s="95" t="s">
        <v>399</v>
      </c>
      <c r="E12" s="96" t="s">
        <v>399</v>
      </c>
      <c r="F12" s="96" t="s">
        <v>399</v>
      </c>
      <c r="G12" s="96" t="s">
        <v>399</v>
      </c>
      <c r="H12" s="97" t="s">
        <v>399</v>
      </c>
    </row>
    <row r="13" spans="1:8" ht="20.2" customHeight="1" x14ac:dyDescent="0.35">
      <c r="A13" s="86" t="s">
        <v>127</v>
      </c>
      <c r="B13" s="87" t="s">
        <v>128</v>
      </c>
      <c r="C13" s="90" t="s">
        <v>108</v>
      </c>
      <c r="D13" s="92" t="s">
        <v>399</v>
      </c>
      <c r="E13" s="93" t="s">
        <v>399</v>
      </c>
      <c r="F13" s="93" t="s">
        <v>399</v>
      </c>
      <c r="G13" s="93" t="s">
        <v>399</v>
      </c>
      <c r="H13" s="94" t="s">
        <v>399</v>
      </c>
    </row>
    <row r="14" spans="1:8" ht="20.2" customHeight="1" x14ac:dyDescent="0.35">
      <c r="A14" s="88" t="s">
        <v>127</v>
      </c>
      <c r="B14" s="89" t="s">
        <v>129</v>
      </c>
      <c r="C14" s="91" t="s">
        <v>108</v>
      </c>
      <c r="D14" s="95" t="s">
        <v>399</v>
      </c>
      <c r="E14" s="96" t="s">
        <v>399</v>
      </c>
      <c r="F14" s="96" t="s">
        <v>399</v>
      </c>
      <c r="G14" s="96" t="s">
        <v>399</v>
      </c>
      <c r="H14" s="97" t="s">
        <v>399</v>
      </c>
    </row>
    <row r="15" spans="1:8" ht="20.2" customHeight="1" x14ac:dyDescent="0.35">
      <c r="A15" s="86" t="s">
        <v>130</v>
      </c>
      <c r="B15" s="87" t="s">
        <v>131</v>
      </c>
      <c r="C15" s="90" t="s">
        <v>108</v>
      </c>
      <c r="D15" s="92" t="s">
        <v>399</v>
      </c>
      <c r="E15" s="93" t="s">
        <v>399</v>
      </c>
      <c r="F15" s="93" t="s">
        <v>399</v>
      </c>
      <c r="G15" s="93" t="s">
        <v>399</v>
      </c>
      <c r="H15" s="94" t="s">
        <v>399</v>
      </c>
    </row>
    <row r="16" spans="1:8" ht="20.2" customHeight="1" x14ac:dyDescent="0.35">
      <c r="A16" s="88" t="s">
        <v>130</v>
      </c>
      <c r="B16" s="89" t="s">
        <v>132</v>
      </c>
      <c r="C16" s="91" t="s">
        <v>108</v>
      </c>
      <c r="D16" s="95" t="s">
        <v>399</v>
      </c>
      <c r="E16" s="96" t="s">
        <v>399</v>
      </c>
      <c r="F16" s="96" t="s">
        <v>399</v>
      </c>
      <c r="G16" s="96" t="s">
        <v>399</v>
      </c>
      <c r="H16" s="97" t="s">
        <v>399</v>
      </c>
    </row>
    <row r="17" spans="1:8" ht="20.2" customHeight="1" x14ac:dyDescent="0.35">
      <c r="A17" s="86" t="s">
        <v>130</v>
      </c>
      <c r="B17" s="87" t="s">
        <v>133</v>
      </c>
      <c r="C17" s="90" t="s">
        <v>108</v>
      </c>
      <c r="D17" s="92" t="s">
        <v>399</v>
      </c>
      <c r="E17" s="93" t="s">
        <v>399</v>
      </c>
      <c r="F17" s="93" t="s">
        <v>399</v>
      </c>
      <c r="G17" s="93" t="s">
        <v>399</v>
      </c>
      <c r="H17" s="94" t="s">
        <v>399</v>
      </c>
    </row>
    <row r="18" spans="1:8" ht="20.2" customHeight="1" x14ac:dyDescent="0.35">
      <c r="A18" s="88" t="s">
        <v>130</v>
      </c>
      <c r="B18" s="89" t="s">
        <v>134</v>
      </c>
      <c r="C18" s="91" t="s">
        <v>107</v>
      </c>
      <c r="D18" s="95" t="s">
        <v>108</v>
      </c>
      <c r="E18" s="96" t="s">
        <v>108</v>
      </c>
      <c r="F18" s="96" t="s">
        <v>107</v>
      </c>
      <c r="G18" s="96" t="s">
        <v>108</v>
      </c>
      <c r="H18" s="97" t="s">
        <v>108</v>
      </c>
    </row>
    <row r="19" spans="1:8" ht="20.2" customHeight="1" x14ac:dyDescent="0.35">
      <c r="A19" s="86" t="s">
        <v>130</v>
      </c>
      <c r="B19" s="87" t="s">
        <v>135</v>
      </c>
      <c r="C19" s="90" t="s">
        <v>108</v>
      </c>
      <c r="D19" s="92" t="s">
        <v>399</v>
      </c>
      <c r="E19" s="93" t="s">
        <v>399</v>
      </c>
      <c r="F19" s="93" t="s">
        <v>399</v>
      </c>
      <c r="G19" s="93" t="s">
        <v>399</v>
      </c>
      <c r="H19" s="94" t="s">
        <v>399</v>
      </c>
    </row>
    <row r="20" spans="1:8" ht="20.2" customHeight="1" x14ac:dyDescent="0.35">
      <c r="A20" s="88" t="s">
        <v>130</v>
      </c>
      <c r="B20" s="89" t="s">
        <v>136</v>
      </c>
      <c r="C20" s="91" t="s">
        <v>108</v>
      </c>
      <c r="D20" s="95" t="s">
        <v>399</v>
      </c>
      <c r="E20" s="96" t="s">
        <v>399</v>
      </c>
      <c r="F20" s="96" t="s">
        <v>399</v>
      </c>
      <c r="G20" s="96" t="s">
        <v>399</v>
      </c>
      <c r="H20" s="97" t="s">
        <v>399</v>
      </c>
    </row>
    <row r="21" spans="1:8" ht="20.2" customHeight="1" x14ac:dyDescent="0.35">
      <c r="A21" s="86" t="s">
        <v>130</v>
      </c>
      <c r="B21" s="87" t="s">
        <v>137</v>
      </c>
      <c r="C21" s="90" t="s">
        <v>108</v>
      </c>
      <c r="D21" s="92" t="s">
        <v>399</v>
      </c>
      <c r="E21" s="93" t="s">
        <v>399</v>
      </c>
      <c r="F21" s="93" t="s">
        <v>399</v>
      </c>
      <c r="G21" s="93" t="s">
        <v>399</v>
      </c>
      <c r="H21" s="94" t="s">
        <v>399</v>
      </c>
    </row>
    <row r="22" spans="1:8" ht="20.2" customHeight="1" x14ac:dyDescent="0.35">
      <c r="A22" s="88" t="s">
        <v>130</v>
      </c>
      <c r="B22" s="89" t="s">
        <v>138</v>
      </c>
      <c r="C22" s="91" t="s">
        <v>108</v>
      </c>
      <c r="D22" s="95" t="s">
        <v>399</v>
      </c>
      <c r="E22" s="96" t="s">
        <v>399</v>
      </c>
      <c r="F22" s="96" t="s">
        <v>399</v>
      </c>
      <c r="G22" s="96" t="s">
        <v>399</v>
      </c>
      <c r="H22" s="97" t="s">
        <v>399</v>
      </c>
    </row>
    <row r="23" spans="1:8" ht="20.2" customHeight="1" x14ac:dyDescent="0.35">
      <c r="A23" s="86" t="s">
        <v>130</v>
      </c>
      <c r="B23" s="87" t="s">
        <v>139</v>
      </c>
      <c r="C23" s="90" t="s">
        <v>107</v>
      </c>
      <c r="D23" s="92" t="s">
        <v>108</v>
      </c>
      <c r="E23" s="93" t="s">
        <v>107</v>
      </c>
      <c r="F23" s="93" t="s">
        <v>108</v>
      </c>
      <c r="G23" s="93" t="s">
        <v>108</v>
      </c>
      <c r="H23" s="94" t="s">
        <v>108</v>
      </c>
    </row>
    <row r="24" spans="1:8" ht="20.2" customHeight="1" x14ac:dyDescent="0.35">
      <c r="A24" s="88" t="s">
        <v>130</v>
      </c>
      <c r="B24" s="89" t="s">
        <v>140</v>
      </c>
      <c r="C24" s="91" t="s">
        <v>108</v>
      </c>
      <c r="D24" s="95" t="s">
        <v>399</v>
      </c>
      <c r="E24" s="96" t="s">
        <v>399</v>
      </c>
      <c r="F24" s="96" t="s">
        <v>399</v>
      </c>
      <c r="G24" s="96" t="s">
        <v>399</v>
      </c>
      <c r="H24" s="97" t="s">
        <v>399</v>
      </c>
    </row>
    <row r="25" spans="1:8" ht="20.2" customHeight="1" x14ac:dyDescent="0.35">
      <c r="A25" s="86" t="s">
        <v>130</v>
      </c>
      <c r="B25" s="87" t="s">
        <v>141</v>
      </c>
      <c r="C25" s="90" t="s">
        <v>108</v>
      </c>
      <c r="D25" s="92" t="s">
        <v>399</v>
      </c>
      <c r="E25" s="93" t="s">
        <v>399</v>
      </c>
      <c r="F25" s="93" t="s">
        <v>399</v>
      </c>
      <c r="G25" s="93" t="s">
        <v>399</v>
      </c>
      <c r="H25" s="94" t="s">
        <v>399</v>
      </c>
    </row>
    <row r="26" spans="1:8" ht="20.2" customHeight="1" x14ac:dyDescent="0.35">
      <c r="A26" s="88" t="s">
        <v>130</v>
      </c>
      <c r="B26" s="89" t="s">
        <v>142</v>
      </c>
      <c r="C26" s="91" t="s">
        <v>108</v>
      </c>
      <c r="D26" s="95" t="s">
        <v>399</v>
      </c>
      <c r="E26" s="96" t="s">
        <v>399</v>
      </c>
      <c r="F26" s="96" t="s">
        <v>399</v>
      </c>
      <c r="G26" s="96" t="s">
        <v>399</v>
      </c>
      <c r="H26" s="97" t="s">
        <v>399</v>
      </c>
    </row>
    <row r="27" spans="1:8" ht="20.2" customHeight="1" x14ac:dyDescent="0.35">
      <c r="A27" s="86" t="s">
        <v>130</v>
      </c>
      <c r="B27" s="87" t="s">
        <v>143</v>
      </c>
      <c r="C27" s="90" t="s">
        <v>108</v>
      </c>
      <c r="D27" s="92" t="s">
        <v>399</v>
      </c>
      <c r="E27" s="93" t="s">
        <v>399</v>
      </c>
      <c r="F27" s="93" t="s">
        <v>399</v>
      </c>
      <c r="G27" s="93" t="s">
        <v>399</v>
      </c>
      <c r="H27" s="94" t="s">
        <v>399</v>
      </c>
    </row>
    <row r="28" spans="1:8" ht="20.2" customHeight="1" x14ac:dyDescent="0.35">
      <c r="A28" s="88" t="s">
        <v>130</v>
      </c>
      <c r="B28" s="89" t="s">
        <v>144</v>
      </c>
      <c r="C28" s="91" t="s">
        <v>108</v>
      </c>
      <c r="D28" s="95" t="s">
        <v>399</v>
      </c>
      <c r="E28" s="96" t="s">
        <v>399</v>
      </c>
      <c r="F28" s="96" t="s">
        <v>399</v>
      </c>
      <c r="G28" s="96" t="s">
        <v>399</v>
      </c>
      <c r="H28" s="97" t="s">
        <v>399</v>
      </c>
    </row>
    <row r="29" spans="1:8" ht="20.2" customHeight="1" x14ac:dyDescent="0.35">
      <c r="A29" s="86" t="s">
        <v>130</v>
      </c>
      <c r="B29" s="87" t="s">
        <v>145</v>
      </c>
      <c r="C29" s="90" t="s">
        <v>108</v>
      </c>
      <c r="D29" s="92" t="s">
        <v>399</v>
      </c>
      <c r="E29" s="93" t="s">
        <v>399</v>
      </c>
      <c r="F29" s="93" t="s">
        <v>399</v>
      </c>
      <c r="G29" s="93" t="s">
        <v>399</v>
      </c>
      <c r="H29" s="94" t="s">
        <v>399</v>
      </c>
    </row>
    <row r="30" spans="1:8" ht="20.2" customHeight="1" x14ac:dyDescent="0.35">
      <c r="A30" s="88" t="s">
        <v>130</v>
      </c>
      <c r="B30" s="89" t="s">
        <v>146</v>
      </c>
      <c r="C30" s="91" t="s">
        <v>108</v>
      </c>
      <c r="D30" s="95" t="s">
        <v>399</v>
      </c>
      <c r="E30" s="96" t="s">
        <v>399</v>
      </c>
      <c r="F30" s="96" t="s">
        <v>399</v>
      </c>
      <c r="G30" s="96" t="s">
        <v>399</v>
      </c>
      <c r="H30" s="97" t="s">
        <v>399</v>
      </c>
    </row>
    <row r="31" spans="1:8" ht="20.2" customHeight="1" x14ac:dyDescent="0.35">
      <c r="A31" s="86" t="s">
        <v>130</v>
      </c>
      <c r="B31" s="87" t="s">
        <v>147</v>
      </c>
      <c r="C31" s="90" t="s">
        <v>108</v>
      </c>
      <c r="D31" s="92" t="s">
        <v>399</v>
      </c>
      <c r="E31" s="93" t="s">
        <v>399</v>
      </c>
      <c r="F31" s="93" t="s">
        <v>399</v>
      </c>
      <c r="G31" s="93" t="s">
        <v>399</v>
      </c>
      <c r="H31" s="94" t="s">
        <v>399</v>
      </c>
    </row>
    <row r="32" spans="1:8" ht="20.2" customHeight="1" x14ac:dyDescent="0.35">
      <c r="A32" s="88" t="s">
        <v>130</v>
      </c>
      <c r="B32" s="89" t="s">
        <v>148</v>
      </c>
      <c r="C32" s="91" t="s">
        <v>108</v>
      </c>
      <c r="D32" s="95" t="s">
        <v>399</v>
      </c>
      <c r="E32" s="96" t="s">
        <v>399</v>
      </c>
      <c r="F32" s="96" t="s">
        <v>399</v>
      </c>
      <c r="G32" s="96" t="s">
        <v>399</v>
      </c>
      <c r="H32" s="97" t="s">
        <v>399</v>
      </c>
    </row>
    <row r="33" spans="1:8" ht="20.2" customHeight="1" x14ac:dyDescent="0.35">
      <c r="A33" s="86" t="s">
        <v>130</v>
      </c>
      <c r="B33" s="87" t="s">
        <v>149</v>
      </c>
      <c r="C33" s="90" t="s">
        <v>108</v>
      </c>
      <c r="D33" s="92" t="s">
        <v>399</v>
      </c>
      <c r="E33" s="93" t="s">
        <v>399</v>
      </c>
      <c r="F33" s="93" t="s">
        <v>399</v>
      </c>
      <c r="G33" s="93" t="s">
        <v>399</v>
      </c>
      <c r="H33" s="94" t="s">
        <v>399</v>
      </c>
    </row>
    <row r="34" spans="1:8" ht="20.2" customHeight="1" x14ac:dyDescent="0.35">
      <c r="A34" s="88" t="s">
        <v>150</v>
      </c>
      <c r="B34" s="89" t="s">
        <v>151</v>
      </c>
      <c r="C34" s="91" t="s">
        <v>107</v>
      </c>
      <c r="D34" s="95" t="s">
        <v>108</v>
      </c>
      <c r="E34" s="96" t="s">
        <v>108</v>
      </c>
      <c r="F34" s="96" t="s">
        <v>107</v>
      </c>
      <c r="G34" s="96" t="s">
        <v>108</v>
      </c>
      <c r="H34" s="97" t="s">
        <v>107</v>
      </c>
    </row>
    <row r="35" spans="1:8" ht="20.2" customHeight="1" x14ac:dyDescent="0.35">
      <c r="A35" s="86" t="s">
        <v>150</v>
      </c>
      <c r="B35" s="87" t="s">
        <v>152</v>
      </c>
      <c r="C35" s="90" t="s">
        <v>107</v>
      </c>
      <c r="D35" s="92" t="s">
        <v>107</v>
      </c>
      <c r="E35" s="93" t="s">
        <v>107</v>
      </c>
      <c r="F35" s="93" t="s">
        <v>107</v>
      </c>
      <c r="G35" s="93" t="s">
        <v>108</v>
      </c>
      <c r="H35" s="94" t="s">
        <v>108</v>
      </c>
    </row>
    <row r="36" spans="1:8" ht="20.2" customHeight="1" x14ac:dyDescent="0.35">
      <c r="A36" s="88" t="s">
        <v>150</v>
      </c>
      <c r="B36" s="89" t="s">
        <v>153</v>
      </c>
      <c r="C36" s="91" t="s">
        <v>107</v>
      </c>
      <c r="D36" s="95" t="s">
        <v>107</v>
      </c>
      <c r="E36" s="96" t="s">
        <v>108</v>
      </c>
      <c r="F36" s="96" t="s">
        <v>108</v>
      </c>
      <c r="G36" s="96" t="s">
        <v>108</v>
      </c>
      <c r="H36" s="97" t="s">
        <v>107</v>
      </c>
    </row>
    <row r="37" spans="1:8" ht="20.2" customHeight="1" x14ac:dyDescent="0.35">
      <c r="A37" s="86" t="s">
        <v>154</v>
      </c>
      <c r="B37" s="87" t="s">
        <v>155</v>
      </c>
      <c r="C37" s="90" t="s">
        <v>108</v>
      </c>
      <c r="D37" s="92" t="s">
        <v>399</v>
      </c>
      <c r="E37" s="93" t="s">
        <v>399</v>
      </c>
      <c r="F37" s="93" t="s">
        <v>399</v>
      </c>
      <c r="G37" s="93" t="s">
        <v>399</v>
      </c>
      <c r="H37" s="94" t="s">
        <v>399</v>
      </c>
    </row>
    <row r="38" spans="1:8" ht="20.2" customHeight="1" x14ac:dyDescent="0.35">
      <c r="A38" s="88" t="s">
        <v>154</v>
      </c>
      <c r="B38" s="89" t="s">
        <v>156</v>
      </c>
      <c r="C38" s="91" t="s">
        <v>108</v>
      </c>
      <c r="D38" s="95" t="s">
        <v>399</v>
      </c>
      <c r="E38" s="96" t="s">
        <v>399</v>
      </c>
      <c r="F38" s="96" t="s">
        <v>399</v>
      </c>
      <c r="G38" s="96" t="s">
        <v>399</v>
      </c>
      <c r="H38" s="97" t="s">
        <v>399</v>
      </c>
    </row>
    <row r="39" spans="1:8" ht="20.2" customHeight="1" x14ac:dyDescent="0.35">
      <c r="A39" s="86" t="s">
        <v>157</v>
      </c>
      <c r="B39" s="87" t="s">
        <v>158</v>
      </c>
      <c r="C39" s="90" t="s">
        <v>108</v>
      </c>
      <c r="D39" s="92" t="s">
        <v>399</v>
      </c>
      <c r="E39" s="93" t="s">
        <v>399</v>
      </c>
      <c r="F39" s="93" t="s">
        <v>399</v>
      </c>
      <c r="G39" s="93" t="s">
        <v>399</v>
      </c>
      <c r="H39" s="94" t="s">
        <v>399</v>
      </c>
    </row>
    <row r="40" spans="1:8" ht="20.2" customHeight="1" x14ac:dyDescent="0.35">
      <c r="A40" s="88" t="s">
        <v>157</v>
      </c>
      <c r="B40" s="89" t="s">
        <v>159</v>
      </c>
      <c r="C40" s="91" t="s">
        <v>108</v>
      </c>
      <c r="D40" s="95" t="s">
        <v>399</v>
      </c>
      <c r="E40" s="96" t="s">
        <v>399</v>
      </c>
      <c r="F40" s="96" t="s">
        <v>399</v>
      </c>
      <c r="G40" s="96" t="s">
        <v>399</v>
      </c>
      <c r="H40" s="97" t="s">
        <v>399</v>
      </c>
    </row>
    <row r="41" spans="1:8" ht="20.2" customHeight="1" x14ac:dyDescent="0.35">
      <c r="A41" s="86" t="s">
        <v>157</v>
      </c>
      <c r="B41" s="87" t="s">
        <v>160</v>
      </c>
      <c r="C41" s="90" t="s">
        <v>107</v>
      </c>
      <c r="D41" s="92" t="s">
        <v>107</v>
      </c>
      <c r="E41" s="93" t="s">
        <v>108</v>
      </c>
      <c r="F41" s="93" t="s">
        <v>108</v>
      </c>
      <c r="G41" s="93" t="s">
        <v>108</v>
      </c>
      <c r="H41" s="94" t="s">
        <v>108</v>
      </c>
    </row>
    <row r="42" spans="1:8" ht="20.2" customHeight="1" x14ac:dyDescent="0.35">
      <c r="A42" s="88" t="s">
        <v>157</v>
      </c>
      <c r="B42" s="89" t="s">
        <v>161</v>
      </c>
      <c r="C42" s="91" t="s">
        <v>107</v>
      </c>
      <c r="D42" s="95" t="s">
        <v>107</v>
      </c>
      <c r="E42" s="96" t="s">
        <v>108</v>
      </c>
      <c r="F42" s="96" t="s">
        <v>108</v>
      </c>
      <c r="G42" s="96" t="s">
        <v>108</v>
      </c>
      <c r="H42" s="97" t="s">
        <v>108</v>
      </c>
    </row>
    <row r="43" spans="1:8" ht="20.2" customHeight="1" x14ac:dyDescent="0.35">
      <c r="A43" s="86" t="s">
        <v>157</v>
      </c>
      <c r="B43" s="87" t="s">
        <v>162</v>
      </c>
      <c r="C43" s="90" t="s">
        <v>107</v>
      </c>
      <c r="D43" s="92" t="s">
        <v>107</v>
      </c>
      <c r="E43" s="93" t="s">
        <v>108</v>
      </c>
      <c r="F43" s="93" t="s">
        <v>108</v>
      </c>
      <c r="G43" s="93" t="s">
        <v>108</v>
      </c>
      <c r="H43" s="94" t="s">
        <v>108</v>
      </c>
    </row>
    <row r="44" spans="1:8" ht="20.2" customHeight="1" x14ac:dyDescent="0.35">
      <c r="A44" s="88" t="s">
        <v>157</v>
      </c>
      <c r="B44" s="89" t="s">
        <v>163</v>
      </c>
      <c r="C44" s="91" t="s">
        <v>108</v>
      </c>
      <c r="D44" s="95" t="s">
        <v>399</v>
      </c>
      <c r="E44" s="96" t="s">
        <v>399</v>
      </c>
      <c r="F44" s="96" t="s">
        <v>399</v>
      </c>
      <c r="G44" s="96" t="s">
        <v>399</v>
      </c>
      <c r="H44" s="97" t="s">
        <v>399</v>
      </c>
    </row>
    <row r="45" spans="1:8" ht="20.2" customHeight="1" x14ac:dyDescent="0.35">
      <c r="A45" s="86" t="s">
        <v>157</v>
      </c>
      <c r="B45" s="87" t="s">
        <v>164</v>
      </c>
      <c r="C45" s="90" t="s">
        <v>108</v>
      </c>
      <c r="D45" s="92" t="s">
        <v>399</v>
      </c>
      <c r="E45" s="93" t="s">
        <v>399</v>
      </c>
      <c r="F45" s="93" t="s">
        <v>399</v>
      </c>
      <c r="G45" s="93" t="s">
        <v>399</v>
      </c>
      <c r="H45" s="94" t="s">
        <v>399</v>
      </c>
    </row>
    <row r="46" spans="1:8" ht="20.2" customHeight="1" x14ac:dyDescent="0.35">
      <c r="A46" s="88" t="s">
        <v>157</v>
      </c>
      <c r="B46" s="89" t="s">
        <v>165</v>
      </c>
      <c r="C46" s="91" t="s">
        <v>108</v>
      </c>
      <c r="D46" s="95" t="s">
        <v>399</v>
      </c>
      <c r="E46" s="96" t="s">
        <v>399</v>
      </c>
      <c r="F46" s="96" t="s">
        <v>399</v>
      </c>
      <c r="G46" s="96" t="s">
        <v>399</v>
      </c>
      <c r="H46" s="97" t="s">
        <v>399</v>
      </c>
    </row>
    <row r="47" spans="1:8" ht="20.2" customHeight="1" x14ac:dyDescent="0.35">
      <c r="A47" s="86" t="s">
        <v>157</v>
      </c>
      <c r="B47" s="87" t="s">
        <v>166</v>
      </c>
      <c r="C47" s="90" t="s">
        <v>108</v>
      </c>
      <c r="D47" s="92" t="s">
        <v>399</v>
      </c>
      <c r="E47" s="93" t="s">
        <v>399</v>
      </c>
      <c r="F47" s="93" t="s">
        <v>399</v>
      </c>
      <c r="G47" s="93" t="s">
        <v>399</v>
      </c>
      <c r="H47" s="94" t="s">
        <v>399</v>
      </c>
    </row>
    <row r="48" spans="1:8" ht="20.2" customHeight="1" x14ac:dyDescent="0.35">
      <c r="A48" s="88" t="s">
        <v>157</v>
      </c>
      <c r="B48" s="89" t="s">
        <v>167</v>
      </c>
      <c r="C48" s="91" t="s">
        <v>107</v>
      </c>
      <c r="D48" s="95" t="s">
        <v>107</v>
      </c>
      <c r="E48" s="96" t="s">
        <v>108</v>
      </c>
      <c r="F48" s="96" t="s">
        <v>108</v>
      </c>
      <c r="G48" s="96" t="s">
        <v>108</v>
      </c>
      <c r="H48" s="97" t="s">
        <v>108</v>
      </c>
    </row>
    <row r="49" spans="1:8" ht="20.2" customHeight="1" x14ac:dyDescent="0.35">
      <c r="A49" s="86" t="s">
        <v>157</v>
      </c>
      <c r="B49" s="87" t="s">
        <v>168</v>
      </c>
      <c r="C49" s="90" t="s">
        <v>108</v>
      </c>
      <c r="D49" s="92" t="s">
        <v>399</v>
      </c>
      <c r="E49" s="93" t="s">
        <v>399</v>
      </c>
      <c r="F49" s="93" t="s">
        <v>399</v>
      </c>
      <c r="G49" s="93" t="s">
        <v>399</v>
      </c>
      <c r="H49" s="94" t="s">
        <v>399</v>
      </c>
    </row>
    <row r="50" spans="1:8" ht="20.2" customHeight="1" x14ac:dyDescent="0.35">
      <c r="A50" s="88" t="s">
        <v>157</v>
      </c>
      <c r="B50" s="89" t="s">
        <v>169</v>
      </c>
      <c r="C50" s="91" t="s">
        <v>108</v>
      </c>
      <c r="D50" s="95" t="s">
        <v>399</v>
      </c>
      <c r="E50" s="96" t="s">
        <v>399</v>
      </c>
      <c r="F50" s="96" t="s">
        <v>399</v>
      </c>
      <c r="G50" s="96" t="s">
        <v>399</v>
      </c>
      <c r="H50" s="97" t="s">
        <v>399</v>
      </c>
    </row>
    <row r="51" spans="1:8" ht="20.2" customHeight="1" x14ac:dyDescent="0.35">
      <c r="A51" s="86" t="s">
        <v>157</v>
      </c>
      <c r="B51" s="87" t="s">
        <v>170</v>
      </c>
      <c r="C51" s="90" t="s">
        <v>108</v>
      </c>
      <c r="D51" s="92" t="s">
        <v>399</v>
      </c>
      <c r="E51" s="93" t="s">
        <v>399</v>
      </c>
      <c r="F51" s="93" t="s">
        <v>399</v>
      </c>
      <c r="G51" s="93" t="s">
        <v>399</v>
      </c>
      <c r="H51" s="94" t="s">
        <v>399</v>
      </c>
    </row>
    <row r="52" spans="1:8" ht="20.2" customHeight="1" x14ac:dyDescent="0.35">
      <c r="A52" s="88" t="s">
        <v>157</v>
      </c>
      <c r="B52" s="89" t="s">
        <v>171</v>
      </c>
      <c r="C52" s="91" t="s">
        <v>107</v>
      </c>
      <c r="D52" s="95" t="s">
        <v>107</v>
      </c>
      <c r="E52" s="96" t="s">
        <v>108</v>
      </c>
      <c r="F52" s="96" t="s">
        <v>108</v>
      </c>
      <c r="G52" s="96" t="s">
        <v>108</v>
      </c>
      <c r="H52" s="97" t="s">
        <v>108</v>
      </c>
    </row>
    <row r="53" spans="1:8" ht="20.2" customHeight="1" x14ac:dyDescent="0.35">
      <c r="A53" s="86" t="s">
        <v>157</v>
      </c>
      <c r="B53" s="87" t="s">
        <v>172</v>
      </c>
      <c r="C53" s="90" t="s">
        <v>108</v>
      </c>
      <c r="D53" s="92" t="s">
        <v>399</v>
      </c>
      <c r="E53" s="93" t="s">
        <v>399</v>
      </c>
      <c r="F53" s="93" t="s">
        <v>399</v>
      </c>
      <c r="G53" s="93" t="s">
        <v>399</v>
      </c>
      <c r="H53" s="94" t="s">
        <v>399</v>
      </c>
    </row>
    <row r="54" spans="1:8" ht="20.2" customHeight="1" x14ac:dyDescent="0.35">
      <c r="A54" s="88" t="s">
        <v>157</v>
      </c>
      <c r="B54" s="89" t="s">
        <v>173</v>
      </c>
      <c r="C54" s="91" t="s">
        <v>108</v>
      </c>
      <c r="D54" s="95" t="s">
        <v>399</v>
      </c>
      <c r="E54" s="96" t="s">
        <v>399</v>
      </c>
      <c r="F54" s="96" t="s">
        <v>399</v>
      </c>
      <c r="G54" s="96" t="s">
        <v>399</v>
      </c>
      <c r="H54" s="97" t="s">
        <v>399</v>
      </c>
    </row>
    <row r="55" spans="1:8" ht="20.2" customHeight="1" x14ac:dyDescent="0.35">
      <c r="A55" s="86" t="s">
        <v>157</v>
      </c>
      <c r="B55" s="87" t="s">
        <v>174</v>
      </c>
      <c r="C55" s="90" t="s">
        <v>108</v>
      </c>
      <c r="D55" s="92" t="s">
        <v>399</v>
      </c>
      <c r="E55" s="93" t="s">
        <v>399</v>
      </c>
      <c r="F55" s="93" t="s">
        <v>399</v>
      </c>
      <c r="G55" s="93" t="s">
        <v>399</v>
      </c>
      <c r="H55" s="94" t="s">
        <v>399</v>
      </c>
    </row>
    <row r="56" spans="1:8" ht="20.2" customHeight="1" x14ac:dyDescent="0.35">
      <c r="A56" s="88" t="s">
        <v>157</v>
      </c>
      <c r="B56" s="89" t="s">
        <v>175</v>
      </c>
      <c r="C56" s="91" t="s">
        <v>108</v>
      </c>
      <c r="D56" s="95" t="s">
        <v>399</v>
      </c>
      <c r="E56" s="96" t="s">
        <v>399</v>
      </c>
      <c r="F56" s="96" t="s">
        <v>399</v>
      </c>
      <c r="G56" s="96" t="s">
        <v>399</v>
      </c>
      <c r="H56" s="97" t="s">
        <v>399</v>
      </c>
    </row>
    <row r="57" spans="1:8" ht="20.2" customHeight="1" x14ac:dyDescent="0.35">
      <c r="A57" s="86" t="s">
        <v>157</v>
      </c>
      <c r="B57" s="87" t="s">
        <v>176</v>
      </c>
      <c r="C57" s="90" t="s">
        <v>107</v>
      </c>
      <c r="D57" s="92" t="s">
        <v>107</v>
      </c>
      <c r="E57" s="93" t="s">
        <v>108</v>
      </c>
      <c r="F57" s="93" t="s">
        <v>108</v>
      </c>
      <c r="G57" s="93" t="s">
        <v>108</v>
      </c>
      <c r="H57" s="94" t="s">
        <v>108</v>
      </c>
    </row>
    <row r="58" spans="1:8" ht="20.2" customHeight="1" x14ac:dyDescent="0.35">
      <c r="A58" s="88" t="s">
        <v>157</v>
      </c>
      <c r="B58" s="89" t="s">
        <v>177</v>
      </c>
      <c r="C58" s="91" t="s">
        <v>108</v>
      </c>
      <c r="D58" s="95" t="s">
        <v>399</v>
      </c>
      <c r="E58" s="96" t="s">
        <v>399</v>
      </c>
      <c r="F58" s="96" t="s">
        <v>399</v>
      </c>
      <c r="G58" s="96" t="s">
        <v>399</v>
      </c>
      <c r="H58" s="97" t="s">
        <v>399</v>
      </c>
    </row>
    <row r="59" spans="1:8" ht="20.2" customHeight="1" x14ac:dyDescent="0.35">
      <c r="A59" s="86" t="s">
        <v>157</v>
      </c>
      <c r="B59" s="87" t="s">
        <v>178</v>
      </c>
      <c r="C59" s="90" t="s">
        <v>108</v>
      </c>
      <c r="D59" s="92" t="s">
        <v>399</v>
      </c>
      <c r="E59" s="93" t="s">
        <v>399</v>
      </c>
      <c r="F59" s="93" t="s">
        <v>399</v>
      </c>
      <c r="G59" s="93" t="s">
        <v>399</v>
      </c>
      <c r="H59" s="94" t="s">
        <v>399</v>
      </c>
    </row>
    <row r="60" spans="1:8" ht="20.2" customHeight="1" x14ac:dyDescent="0.35">
      <c r="A60" s="88" t="s">
        <v>157</v>
      </c>
      <c r="B60" s="89" t="s">
        <v>179</v>
      </c>
      <c r="C60" s="91" t="s">
        <v>108</v>
      </c>
      <c r="D60" s="95" t="s">
        <v>399</v>
      </c>
      <c r="E60" s="96" t="s">
        <v>399</v>
      </c>
      <c r="F60" s="96" t="s">
        <v>399</v>
      </c>
      <c r="G60" s="96" t="s">
        <v>399</v>
      </c>
      <c r="H60" s="97" t="s">
        <v>399</v>
      </c>
    </row>
    <row r="61" spans="1:8" ht="20.2" customHeight="1" x14ac:dyDescent="0.35">
      <c r="A61" s="86" t="s">
        <v>157</v>
      </c>
      <c r="B61" s="87" t="s">
        <v>180</v>
      </c>
      <c r="C61" s="90" t="s">
        <v>107</v>
      </c>
      <c r="D61" s="92" t="s">
        <v>107</v>
      </c>
      <c r="E61" s="93" t="s">
        <v>108</v>
      </c>
      <c r="F61" s="93" t="s">
        <v>108</v>
      </c>
      <c r="G61" s="93" t="s">
        <v>108</v>
      </c>
      <c r="H61" s="94" t="s">
        <v>108</v>
      </c>
    </row>
    <row r="62" spans="1:8" ht="20.2" customHeight="1" x14ac:dyDescent="0.35">
      <c r="A62" s="88" t="s">
        <v>181</v>
      </c>
      <c r="B62" s="89" t="s">
        <v>182</v>
      </c>
      <c r="C62" s="91" t="s">
        <v>108</v>
      </c>
      <c r="D62" s="95" t="s">
        <v>399</v>
      </c>
      <c r="E62" s="96" t="s">
        <v>399</v>
      </c>
      <c r="F62" s="96" t="s">
        <v>399</v>
      </c>
      <c r="G62" s="96" t="s">
        <v>399</v>
      </c>
      <c r="H62" s="97" t="s">
        <v>399</v>
      </c>
    </row>
    <row r="63" spans="1:8" ht="20.2" customHeight="1" x14ac:dyDescent="0.35">
      <c r="A63" s="86" t="s">
        <v>181</v>
      </c>
      <c r="B63" s="87" t="s">
        <v>183</v>
      </c>
      <c r="C63" s="90" t="s">
        <v>108</v>
      </c>
      <c r="D63" s="92" t="s">
        <v>399</v>
      </c>
      <c r="E63" s="93" t="s">
        <v>399</v>
      </c>
      <c r="F63" s="93" t="s">
        <v>399</v>
      </c>
      <c r="G63" s="93" t="s">
        <v>399</v>
      </c>
      <c r="H63" s="94" t="s">
        <v>399</v>
      </c>
    </row>
    <row r="64" spans="1:8" ht="20.2" customHeight="1" x14ac:dyDescent="0.35">
      <c r="A64" s="88" t="s">
        <v>181</v>
      </c>
      <c r="B64" s="89" t="s">
        <v>184</v>
      </c>
      <c r="C64" s="91" t="s">
        <v>108</v>
      </c>
      <c r="D64" s="95" t="s">
        <v>399</v>
      </c>
      <c r="E64" s="96" t="s">
        <v>399</v>
      </c>
      <c r="F64" s="96" t="s">
        <v>399</v>
      </c>
      <c r="G64" s="96" t="s">
        <v>399</v>
      </c>
      <c r="H64" s="97" t="s">
        <v>399</v>
      </c>
    </row>
    <row r="65" spans="1:8" ht="20.2" customHeight="1" x14ac:dyDescent="0.35">
      <c r="A65" s="86" t="s">
        <v>181</v>
      </c>
      <c r="B65" s="87" t="s">
        <v>185</v>
      </c>
      <c r="C65" s="90" t="s">
        <v>108</v>
      </c>
      <c r="D65" s="92" t="s">
        <v>399</v>
      </c>
      <c r="E65" s="93" t="s">
        <v>399</v>
      </c>
      <c r="F65" s="93" t="s">
        <v>399</v>
      </c>
      <c r="G65" s="93" t="s">
        <v>399</v>
      </c>
      <c r="H65" s="94" t="s">
        <v>399</v>
      </c>
    </row>
    <row r="66" spans="1:8" ht="20.2" customHeight="1" x14ac:dyDescent="0.35">
      <c r="A66" s="88" t="s">
        <v>181</v>
      </c>
      <c r="B66" s="89" t="s">
        <v>186</v>
      </c>
      <c r="C66" s="91" t="s">
        <v>108</v>
      </c>
      <c r="D66" s="95" t="s">
        <v>399</v>
      </c>
      <c r="E66" s="96" t="s">
        <v>399</v>
      </c>
      <c r="F66" s="96" t="s">
        <v>399</v>
      </c>
      <c r="G66" s="96" t="s">
        <v>399</v>
      </c>
      <c r="H66" s="97" t="s">
        <v>399</v>
      </c>
    </row>
    <row r="67" spans="1:8" ht="20.2" customHeight="1" x14ac:dyDescent="0.35">
      <c r="A67" s="86" t="s">
        <v>181</v>
      </c>
      <c r="B67" s="87" t="s">
        <v>187</v>
      </c>
      <c r="C67" s="90" t="s">
        <v>108</v>
      </c>
      <c r="D67" s="92" t="s">
        <v>399</v>
      </c>
      <c r="E67" s="93" t="s">
        <v>399</v>
      </c>
      <c r="F67" s="93" t="s">
        <v>399</v>
      </c>
      <c r="G67" s="93" t="s">
        <v>399</v>
      </c>
      <c r="H67" s="94" t="s">
        <v>399</v>
      </c>
    </row>
    <row r="68" spans="1:8" ht="20.2" customHeight="1" x14ac:dyDescent="0.35">
      <c r="A68" s="88" t="s">
        <v>181</v>
      </c>
      <c r="B68" s="89" t="s">
        <v>188</v>
      </c>
      <c r="C68" s="91" t="s">
        <v>108</v>
      </c>
      <c r="D68" s="95" t="s">
        <v>399</v>
      </c>
      <c r="E68" s="96" t="s">
        <v>399</v>
      </c>
      <c r="F68" s="96" t="s">
        <v>399</v>
      </c>
      <c r="G68" s="96" t="s">
        <v>399</v>
      </c>
      <c r="H68" s="97" t="s">
        <v>399</v>
      </c>
    </row>
    <row r="69" spans="1:8" ht="20.2" customHeight="1" x14ac:dyDescent="0.35">
      <c r="A69" s="86" t="s">
        <v>181</v>
      </c>
      <c r="B69" s="87" t="s">
        <v>189</v>
      </c>
      <c r="C69" s="90" t="s">
        <v>108</v>
      </c>
      <c r="D69" s="92" t="s">
        <v>399</v>
      </c>
      <c r="E69" s="93" t="s">
        <v>399</v>
      </c>
      <c r="F69" s="93" t="s">
        <v>399</v>
      </c>
      <c r="G69" s="93" t="s">
        <v>399</v>
      </c>
      <c r="H69" s="94" t="s">
        <v>399</v>
      </c>
    </row>
    <row r="70" spans="1:8" ht="20.2" customHeight="1" x14ac:dyDescent="0.35">
      <c r="A70" s="88" t="s">
        <v>181</v>
      </c>
      <c r="B70" s="89" t="s">
        <v>190</v>
      </c>
      <c r="C70" s="91" t="s">
        <v>107</v>
      </c>
      <c r="D70" s="95" t="s">
        <v>107</v>
      </c>
      <c r="E70" s="96" t="s">
        <v>108</v>
      </c>
      <c r="F70" s="96" t="s">
        <v>108</v>
      </c>
      <c r="G70" s="96" t="s">
        <v>108</v>
      </c>
      <c r="H70" s="97" t="s">
        <v>108</v>
      </c>
    </row>
    <row r="71" spans="1:8" ht="20.2" customHeight="1" x14ac:dyDescent="0.35">
      <c r="A71" s="86" t="s">
        <v>181</v>
      </c>
      <c r="B71" s="87" t="s">
        <v>191</v>
      </c>
      <c r="C71" s="90" t="s">
        <v>107</v>
      </c>
      <c r="D71" s="92" t="s">
        <v>107</v>
      </c>
      <c r="E71" s="93" t="s">
        <v>108</v>
      </c>
      <c r="F71" s="93" t="s">
        <v>107</v>
      </c>
      <c r="G71" s="93" t="s">
        <v>108</v>
      </c>
      <c r="H71" s="94" t="s">
        <v>108</v>
      </c>
    </row>
    <row r="72" spans="1:8" ht="20.2" customHeight="1" x14ac:dyDescent="0.35">
      <c r="A72" s="88" t="s">
        <v>181</v>
      </c>
      <c r="B72" s="89" t="s">
        <v>192</v>
      </c>
      <c r="C72" s="91" t="s">
        <v>108</v>
      </c>
      <c r="D72" s="95" t="s">
        <v>399</v>
      </c>
      <c r="E72" s="96" t="s">
        <v>399</v>
      </c>
      <c r="F72" s="96" t="s">
        <v>399</v>
      </c>
      <c r="G72" s="96" t="s">
        <v>399</v>
      </c>
      <c r="H72" s="97" t="s">
        <v>399</v>
      </c>
    </row>
    <row r="73" spans="1:8" ht="20.2" customHeight="1" x14ac:dyDescent="0.35">
      <c r="A73" s="86" t="s">
        <v>181</v>
      </c>
      <c r="B73" s="87" t="s">
        <v>193</v>
      </c>
      <c r="C73" s="90" t="s">
        <v>108</v>
      </c>
      <c r="D73" s="92" t="s">
        <v>399</v>
      </c>
      <c r="E73" s="93" t="s">
        <v>399</v>
      </c>
      <c r="F73" s="93" t="s">
        <v>399</v>
      </c>
      <c r="G73" s="93" t="s">
        <v>399</v>
      </c>
      <c r="H73" s="94" t="s">
        <v>399</v>
      </c>
    </row>
    <row r="74" spans="1:8" ht="20.2" customHeight="1" x14ac:dyDescent="0.35">
      <c r="A74" s="88" t="s">
        <v>194</v>
      </c>
      <c r="B74" s="89" t="s">
        <v>195</v>
      </c>
      <c r="C74" s="91" t="s">
        <v>107</v>
      </c>
      <c r="D74" s="95" t="s">
        <v>108</v>
      </c>
      <c r="E74" s="96" t="s">
        <v>107</v>
      </c>
      <c r="F74" s="96" t="s">
        <v>107</v>
      </c>
      <c r="G74" s="96" t="s">
        <v>108</v>
      </c>
      <c r="H74" s="97" t="s">
        <v>108</v>
      </c>
    </row>
    <row r="75" spans="1:8" ht="20.2" customHeight="1" x14ac:dyDescent="0.35">
      <c r="A75" s="86" t="s">
        <v>196</v>
      </c>
      <c r="B75" s="87" t="s">
        <v>197</v>
      </c>
      <c r="C75" s="90" t="s">
        <v>108</v>
      </c>
      <c r="D75" s="92" t="s">
        <v>399</v>
      </c>
      <c r="E75" s="93" t="s">
        <v>399</v>
      </c>
      <c r="F75" s="93" t="s">
        <v>399</v>
      </c>
      <c r="G75" s="93" t="s">
        <v>399</v>
      </c>
      <c r="H75" s="94" t="s">
        <v>399</v>
      </c>
    </row>
    <row r="76" spans="1:8" ht="20.2" customHeight="1" x14ac:dyDescent="0.35">
      <c r="A76" s="88" t="s">
        <v>198</v>
      </c>
      <c r="B76" s="89" t="s">
        <v>199</v>
      </c>
      <c r="C76" s="91" t="s">
        <v>107</v>
      </c>
      <c r="D76" s="95" t="s">
        <v>108</v>
      </c>
      <c r="E76" s="96" t="s">
        <v>107</v>
      </c>
      <c r="F76" s="96" t="s">
        <v>107</v>
      </c>
      <c r="G76" s="96" t="s">
        <v>108</v>
      </c>
      <c r="H76" s="97" t="s">
        <v>108</v>
      </c>
    </row>
    <row r="77" spans="1:8" ht="20.2" customHeight="1" x14ac:dyDescent="0.35">
      <c r="A77" s="86" t="s">
        <v>198</v>
      </c>
      <c r="B77" s="87" t="s">
        <v>200</v>
      </c>
      <c r="C77" s="90" t="s">
        <v>108</v>
      </c>
      <c r="D77" s="92" t="s">
        <v>399</v>
      </c>
      <c r="E77" s="93" t="s">
        <v>399</v>
      </c>
      <c r="F77" s="93" t="s">
        <v>399</v>
      </c>
      <c r="G77" s="93" t="s">
        <v>399</v>
      </c>
      <c r="H77" s="94" t="s">
        <v>399</v>
      </c>
    </row>
    <row r="78" spans="1:8" ht="20.2" customHeight="1" x14ac:dyDescent="0.35">
      <c r="A78" s="88" t="s">
        <v>198</v>
      </c>
      <c r="B78" s="89" t="s">
        <v>201</v>
      </c>
      <c r="C78" s="91" t="s">
        <v>107</v>
      </c>
      <c r="D78" s="95" t="s">
        <v>108</v>
      </c>
      <c r="E78" s="96" t="s">
        <v>108</v>
      </c>
      <c r="F78" s="96" t="s">
        <v>108</v>
      </c>
      <c r="G78" s="96" t="s">
        <v>108</v>
      </c>
      <c r="H78" s="97" t="s">
        <v>107</v>
      </c>
    </row>
    <row r="79" spans="1:8" ht="20.2" customHeight="1" x14ac:dyDescent="0.35">
      <c r="A79" s="86" t="s">
        <v>198</v>
      </c>
      <c r="B79" s="87" t="s">
        <v>202</v>
      </c>
      <c r="C79" s="90" t="s">
        <v>108</v>
      </c>
      <c r="D79" s="92" t="s">
        <v>399</v>
      </c>
      <c r="E79" s="93" t="s">
        <v>399</v>
      </c>
      <c r="F79" s="93" t="s">
        <v>399</v>
      </c>
      <c r="G79" s="93" t="s">
        <v>399</v>
      </c>
      <c r="H79" s="94" t="s">
        <v>399</v>
      </c>
    </row>
    <row r="80" spans="1:8" ht="20.2" customHeight="1" x14ac:dyDescent="0.35">
      <c r="A80" s="88" t="s">
        <v>198</v>
      </c>
      <c r="B80" s="89" t="s">
        <v>203</v>
      </c>
      <c r="C80" s="91" t="s">
        <v>108</v>
      </c>
      <c r="D80" s="95" t="s">
        <v>399</v>
      </c>
      <c r="E80" s="96" t="s">
        <v>399</v>
      </c>
      <c r="F80" s="96" t="s">
        <v>399</v>
      </c>
      <c r="G80" s="96" t="s">
        <v>399</v>
      </c>
      <c r="H80" s="97" t="s">
        <v>399</v>
      </c>
    </row>
    <row r="81" spans="1:8" ht="20.2" customHeight="1" x14ac:dyDescent="0.35">
      <c r="A81" s="86" t="s">
        <v>204</v>
      </c>
      <c r="B81" s="87" t="s">
        <v>205</v>
      </c>
      <c r="C81" s="90" t="s">
        <v>107</v>
      </c>
      <c r="D81" s="92" t="s">
        <v>107</v>
      </c>
      <c r="E81" s="93" t="s">
        <v>108</v>
      </c>
      <c r="F81" s="93" t="s">
        <v>108</v>
      </c>
      <c r="G81" s="93" t="s">
        <v>108</v>
      </c>
      <c r="H81" s="94" t="s">
        <v>108</v>
      </c>
    </row>
    <row r="82" spans="1:8" ht="20.2" customHeight="1" x14ac:dyDescent="0.35">
      <c r="A82" s="88" t="s">
        <v>204</v>
      </c>
      <c r="B82" s="89" t="s">
        <v>206</v>
      </c>
      <c r="C82" s="91" t="s">
        <v>107</v>
      </c>
      <c r="D82" s="95" t="s">
        <v>107</v>
      </c>
      <c r="E82" s="96" t="s">
        <v>108</v>
      </c>
      <c r="F82" s="96" t="s">
        <v>108</v>
      </c>
      <c r="G82" s="96" t="s">
        <v>108</v>
      </c>
      <c r="H82" s="97" t="s">
        <v>108</v>
      </c>
    </row>
    <row r="83" spans="1:8" ht="20.2" customHeight="1" x14ac:dyDescent="0.35">
      <c r="A83" s="86" t="s">
        <v>204</v>
      </c>
      <c r="B83" s="87" t="s">
        <v>207</v>
      </c>
      <c r="C83" s="90" t="s">
        <v>108</v>
      </c>
      <c r="D83" s="92" t="s">
        <v>399</v>
      </c>
      <c r="E83" s="93" t="s">
        <v>399</v>
      </c>
      <c r="F83" s="93" t="s">
        <v>399</v>
      </c>
      <c r="G83" s="93" t="s">
        <v>399</v>
      </c>
      <c r="H83" s="94" t="s">
        <v>399</v>
      </c>
    </row>
    <row r="84" spans="1:8" ht="20.2" customHeight="1" x14ac:dyDescent="0.35">
      <c r="A84" s="88" t="s">
        <v>204</v>
      </c>
      <c r="B84" s="89" t="s">
        <v>208</v>
      </c>
      <c r="C84" s="91" t="s">
        <v>108</v>
      </c>
      <c r="D84" s="95" t="s">
        <v>399</v>
      </c>
      <c r="E84" s="96" t="s">
        <v>399</v>
      </c>
      <c r="F84" s="96" t="s">
        <v>399</v>
      </c>
      <c r="G84" s="96" t="s">
        <v>399</v>
      </c>
      <c r="H84" s="97" t="s">
        <v>399</v>
      </c>
    </row>
    <row r="85" spans="1:8" ht="20.2" customHeight="1" x14ac:dyDescent="0.35">
      <c r="A85" s="86" t="s">
        <v>204</v>
      </c>
      <c r="B85" s="87" t="s">
        <v>209</v>
      </c>
      <c r="C85" s="90" t="s">
        <v>108</v>
      </c>
      <c r="D85" s="92" t="s">
        <v>399</v>
      </c>
      <c r="E85" s="93" t="s">
        <v>399</v>
      </c>
      <c r="F85" s="93" t="s">
        <v>399</v>
      </c>
      <c r="G85" s="93" t="s">
        <v>399</v>
      </c>
      <c r="H85" s="94" t="s">
        <v>399</v>
      </c>
    </row>
    <row r="86" spans="1:8" ht="20.2" customHeight="1" x14ac:dyDescent="0.35">
      <c r="A86" s="88" t="s">
        <v>204</v>
      </c>
      <c r="B86" s="89" t="s">
        <v>210</v>
      </c>
      <c r="C86" s="91" t="s">
        <v>108</v>
      </c>
      <c r="D86" s="95" t="s">
        <v>399</v>
      </c>
      <c r="E86" s="96" t="s">
        <v>399</v>
      </c>
      <c r="F86" s="96" t="s">
        <v>399</v>
      </c>
      <c r="G86" s="96" t="s">
        <v>399</v>
      </c>
      <c r="H86" s="97" t="s">
        <v>399</v>
      </c>
    </row>
    <row r="87" spans="1:8" ht="20.2" customHeight="1" x14ac:dyDescent="0.35">
      <c r="A87" s="86" t="s">
        <v>204</v>
      </c>
      <c r="B87" s="87" t="s">
        <v>211</v>
      </c>
      <c r="C87" s="90" t="s">
        <v>108</v>
      </c>
      <c r="D87" s="92" t="s">
        <v>399</v>
      </c>
      <c r="E87" s="93" t="s">
        <v>399</v>
      </c>
      <c r="F87" s="93" t="s">
        <v>399</v>
      </c>
      <c r="G87" s="93" t="s">
        <v>399</v>
      </c>
      <c r="H87" s="94" t="s">
        <v>399</v>
      </c>
    </row>
    <row r="88" spans="1:8" ht="20.2" customHeight="1" x14ac:dyDescent="0.35">
      <c r="A88" s="88" t="s">
        <v>204</v>
      </c>
      <c r="B88" s="89" t="s">
        <v>212</v>
      </c>
      <c r="C88" s="91" t="s">
        <v>108</v>
      </c>
      <c r="D88" s="95" t="s">
        <v>399</v>
      </c>
      <c r="E88" s="96" t="s">
        <v>399</v>
      </c>
      <c r="F88" s="96" t="s">
        <v>399</v>
      </c>
      <c r="G88" s="96" t="s">
        <v>399</v>
      </c>
      <c r="H88" s="97" t="s">
        <v>399</v>
      </c>
    </row>
    <row r="89" spans="1:8" ht="20.2" customHeight="1" x14ac:dyDescent="0.35">
      <c r="A89" s="86" t="s">
        <v>204</v>
      </c>
      <c r="B89" s="87" t="s">
        <v>213</v>
      </c>
      <c r="C89" s="90" t="s">
        <v>107</v>
      </c>
      <c r="D89" s="92" t="s">
        <v>107</v>
      </c>
      <c r="E89" s="93" t="s">
        <v>107</v>
      </c>
      <c r="F89" s="93" t="s">
        <v>107</v>
      </c>
      <c r="G89" s="93" t="s">
        <v>108</v>
      </c>
      <c r="H89" s="94" t="s">
        <v>108</v>
      </c>
    </row>
    <row r="90" spans="1:8" ht="20.2" customHeight="1" x14ac:dyDescent="0.35">
      <c r="A90" s="88" t="s">
        <v>204</v>
      </c>
      <c r="B90" s="89" t="s">
        <v>692</v>
      </c>
      <c r="C90" s="91" t="s">
        <v>108</v>
      </c>
      <c r="D90" s="95" t="s">
        <v>399</v>
      </c>
      <c r="E90" s="96" t="s">
        <v>399</v>
      </c>
      <c r="F90" s="96" t="s">
        <v>399</v>
      </c>
      <c r="G90" s="96" t="s">
        <v>399</v>
      </c>
      <c r="H90" s="97" t="s">
        <v>399</v>
      </c>
    </row>
    <row r="91" spans="1:8" ht="20.2" customHeight="1" x14ac:dyDescent="0.35">
      <c r="A91" s="86" t="s">
        <v>204</v>
      </c>
      <c r="B91" s="87" t="s">
        <v>214</v>
      </c>
      <c r="C91" s="90" t="s">
        <v>107</v>
      </c>
      <c r="D91" s="92" t="s">
        <v>107</v>
      </c>
      <c r="E91" s="93" t="s">
        <v>108</v>
      </c>
      <c r="F91" s="93" t="s">
        <v>108</v>
      </c>
      <c r="G91" s="93" t="s">
        <v>108</v>
      </c>
      <c r="H91" s="94" t="s">
        <v>108</v>
      </c>
    </row>
    <row r="92" spans="1:8" ht="20.2" customHeight="1" x14ac:dyDescent="0.35">
      <c r="A92" s="88" t="s">
        <v>215</v>
      </c>
      <c r="B92" s="89" t="s">
        <v>216</v>
      </c>
      <c r="C92" s="91" t="s">
        <v>108</v>
      </c>
      <c r="D92" s="95" t="s">
        <v>399</v>
      </c>
      <c r="E92" s="96" t="s">
        <v>399</v>
      </c>
      <c r="F92" s="96" t="s">
        <v>399</v>
      </c>
      <c r="G92" s="96" t="s">
        <v>399</v>
      </c>
      <c r="H92" s="97" t="s">
        <v>399</v>
      </c>
    </row>
    <row r="93" spans="1:8" ht="20.2" customHeight="1" x14ac:dyDescent="0.35">
      <c r="A93" s="86" t="s">
        <v>215</v>
      </c>
      <c r="B93" s="87" t="s">
        <v>217</v>
      </c>
      <c r="C93" s="90" t="s">
        <v>108</v>
      </c>
      <c r="D93" s="92" t="s">
        <v>399</v>
      </c>
      <c r="E93" s="93" t="s">
        <v>399</v>
      </c>
      <c r="F93" s="93" t="s">
        <v>399</v>
      </c>
      <c r="G93" s="93" t="s">
        <v>399</v>
      </c>
      <c r="H93" s="94" t="s">
        <v>399</v>
      </c>
    </row>
    <row r="94" spans="1:8" ht="20.2" customHeight="1" x14ac:dyDescent="0.35">
      <c r="A94" s="88" t="s">
        <v>215</v>
      </c>
      <c r="B94" s="89" t="s">
        <v>218</v>
      </c>
      <c r="C94" s="91" t="s">
        <v>108</v>
      </c>
      <c r="D94" s="95" t="s">
        <v>399</v>
      </c>
      <c r="E94" s="96" t="s">
        <v>399</v>
      </c>
      <c r="F94" s="96" t="s">
        <v>399</v>
      </c>
      <c r="G94" s="96" t="s">
        <v>399</v>
      </c>
      <c r="H94" s="97" t="s">
        <v>399</v>
      </c>
    </row>
    <row r="95" spans="1:8" ht="20.2" customHeight="1" x14ac:dyDescent="0.35">
      <c r="A95" s="86" t="s">
        <v>215</v>
      </c>
      <c r="B95" s="87" t="s">
        <v>219</v>
      </c>
      <c r="C95" s="90" t="s">
        <v>108</v>
      </c>
      <c r="D95" s="92" t="s">
        <v>399</v>
      </c>
      <c r="E95" s="93" t="s">
        <v>399</v>
      </c>
      <c r="F95" s="93" t="s">
        <v>399</v>
      </c>
      <c r="G95" s="93" t="s">
        <v>399</v>
      </c>
      <c r="H95" s="94" t="s">
        <v>399</v>
      </c>
    </row>
    <row r="96" spans="1:8" ht="20.2" customHeight="1" x14ac:dyDescent="0.35">
      <c r="A96" s="88" t="s">
        <v>215</v>
      </c>
      <c r="B96" s="89" t="s">
        <v>220</v>
      </c>
      <c r="C96" s="91" t="s">
        <v>108</v>
      </c>
      <c r="D96" s="95" t="s">
        <v>399</v>
      </c>
      <c r="E96" s="96" t="s">
        <v>399</v>
      </c>
      <c r="F96" s="96" t="s">
        <v>399</v>
      </c>
      <c r="G96" s="96" t="s">
        <v>399</v>
      </c>
      <c r="H96" s="97" t="s">
        <v>399</v>
      </c>
    </row>
    <row r="97" spans="1:8" ht="20.2" customHeight="1" x14ac:dyDescent="0.35">
      <c r="A97" s="86" t="s">
        <v>215</v>
      </c>
      <c r="B97" s="87" t="s">
        <v>221</v>
      </c>
      <c r="C97" s="90" t="s">
        <v>108</v>
      </c>
      <c r="D97" s="92" t="s">
        <v>399</v>
      </c>
      <c r="E97" s="93" t="s">
        <v>399</v>
      </c>
      <c r="F97" s="93" t="s">
        <v>399</v>
      </c>
      <c r="G97" s="93" t="s">
        <v>399</v>
      </c>
      <c r="H97" s="94" t="s">
        <v>399</v>
      </c>
    </row>
    <row r="98" spans="1:8" ht="20.2" customHeight="1" x14ac:dyDescent="0.35">
      <c r="A98" s="88" t="s">
        <v>215</v>
      </c>
      <c r="B98" s="89" t="s">
        <v>222</v>
      </c>
      <c r="C98" s="91" t="s">
        <v>108</v>
      </c>
      <c r="D98" s="95" t="s">
        <v>399</v>
      </c>
      <c r="E98" s="96" t="s">
        <v>399</v>
      </c>
      <c r="F98" s="96" t="s">
        <v>399</v>
      </c>
      <c r="G98" s="96" t="s">
        <v>399</v>
      </c>
      <c r="H98" s="97" t="s">
        <v>399</v>
      </c>
    </row>
    <row r="99" spans="1:8" ht="20.2" customHeight="1" x14ac:dyDescent="0.35">
      <c r="A99" s="86" t="s">
        <v>215</v>
      </c>
      <c r="B99" s="87" t="s">
        <v>223</v>
      </c>
      <c r="C99" s="90" t="s">
        <v>107</v>
      </c>
      <c r="D99" s="92" t="s">
        <v>107</v>
      </c>
      <c r="E99" s="93" t="s">
        <v>108</v>
      </c>
      <c r="F99" s="93" t="s">
        <v>108</v>
      </c>
      <c r="G99" s="93" t="s">
        <v>108</v>
      </c>
      <c r="H99" s="94" t="s">
        <v>108</v>
      </c>
    </row>
    <row r="100" spans="1:8" ht="20.2" customHeight="1" x14ac:dyDescent="0.35">
      <c r="A100" s="88" t="s">
        <v>215</v>
      </c>
      <c r="B100" s="89" t="s">
        <v>224</v>
      </c>
      <c r="C100" s="91" t="s">
        <v>107</v>
      </c>
      <c r="D100" s="95" t="s">
        <v>107</v>
      </c>
      <c r="E100" s="96" t="s">
        <v>108</v>
      </c>
      <c r="F100" s="96" t="s">
        <v>108</v>
      </c>
      <c r="G100" s="96" t="s">
        <v>108</v>
      </c>
      <c r="H100" s="97" t="s">
        <v>108</v>
      </c>
    </row>
    <row r="101" spans="1:8" ht="20.2" customHeight="1" x14ac:dyDescent="0.35">
      <c r="A101" s="86" t="s">
        <v>225</v>
      </c>
      <c r="B101" s="87" t="s">
        <v>226</v>
      </c>
      <c r="C101" s="90" t="s">
        <v>107</v>
      </c>
      <c r="D101" s="92" t="s">
        <v>107</v>
      </c>
      <c r="E101" s="93" t="s">
        <v>107</v>
      </c>
      <c r="F101" s="93" t="s">
        <v>107</v>
      </c>
      <c r="G101" s="93" t="s">
        <v>108</v>
      </c>
      <c r="H101" s="94" t="s">
        <v>108</v>
      </c>
    </row>
    <row r="102" spans="1:8" ht="20.2" customHeight="1" x14ac:dyDescent="0.35">
      <c r="A102" s="88" t="s">
        <v>225</v>
      </c>
      <c r="B102" s="89" t="s">
        <v>227</v>
      </c>
      <c r="C102" s="91" t="s">
        <v>108</v>
      </c>
      <c r="D102" s="95" t="s">
        <v>399</v>
      </c>
      <c r="E102" s="96" t="s">
        <v>399</v>
      </c>
      <c r="F102" s="96" t="s">
        <v>399</v>
      </c>
      <c r="G102" s="96" t="s">
        <v>399</v>
      </c>
      <c r="H102" s="97" t="s">
        <v>399</v>
      </c>
    </row>
    <row r="103" spans="1:8" ht="20.2" customHeight="1" x14ac:dyDescent="0.35">
      <c r="A103" s="86" t="s">
        <v>225</v>
      </c>
      <c r="B103" s="87" t="s">
        <v>228</v>
      </c>
      <c r="C103" s="90" t="s">
        <v>107</v>
      </c>
      <c r="D103" s="92" t="s">
        <v>107</v>
      </c>
      <c r="E103" s="93" t="s">
        <v>108</v>
      </c>
      <c r="F103" s="93" t="s">
        <v>108</v>
      </c>
      <c r="G103" s="93" t="s">
        <v>108</v>
      </c>
      <c r="H103" s="94" t="s">
        <v>108</v>
      </c>
    </row>
    <row r="104" spans="1:8" ht="20.2" customHeight="1" x14ac:dyDescent="0.35">
      <c r="A104" s="88" t="s">
        <v>225</v>
      </c>
      <c r="B104" s="89" t="s">
        <v>229</v>
      </c>
      <c r="C104" s="91" t="s">
        <v>107</v>
      </c>
      <c r="D104" s="95" t="s">
        <v>107</v>
      </c>
      <c r="E104" s="96" t="s">
        <v>107</v>
      </c>
      <c r="F104" s="96" t="s">
        <v>107</v>
      </c>
      <c r="G104" s="96" t="s">
        <v>108</v>
      </c>
      <c r="H104" s="97" t="s">
        <v>108</v>
      </c>
    </row>
    <row r="105" spans="1:8" ht="20.2" customHeight="1" x14ac:dyDescent="0.35">
      <c r="A105" s="86" t="s">
        <v>230</v>
      </c>
      <c r="B105" s="87" t="s">
        <v>231</v>
      </c>
      <c r="C105" s="90" t="s">
        <v>108</v>
      </c>
      <c r="D105" s="92" t="s">
        <v>399</v>
      </c>
      <c r="E105" s="93" t="s">
        <v>399</v>
      </c>
      <c r="F105" s="93" t="s">
        <v>399</v>
      </c>
      <c r="G105" s="93" t="s">
        <v>399</v>
      </c>
      <c r="H105" s="94" t="s">
        <v>399</v>
      </c>
    </row>
    <row r="106" spans="1:8" ht="20.2" customHeight="1" x14ac:dyDescent="0.35">
      <c r="A106" s="88" t="s">
        <v>232</v>
      </c>
      <c r="B106" s="89" t="s">
        <v>233</v>
      </c>
      <c r="C106" s="91" t="s">
        <v>107</v>
      </c>
      <c r="D106" s="95" t="s">
        <v>107</v>
      </c>
      <c r="E106" s="96" t="s">
        <v>107</v>
      </c>
      <c r="F106" s="96" t="s">
        <v>108</v>
      </c>
      <c r="G106" s="96" t="s">
        <v>108</v>
      </c>
      <c r="H106" s="97" t="s">
        <v>107</v>
      </c>
    </row>
    <row r="107" spans="1:8" ht="20.2" customHeight="1" x14ac:dyDescent="0.35">
      <c r="A107" s="86" t="s">
        <v>234</v>
      </c>
      <c r="B107" s="87" t="s">
        <v>235</v>
      </c>
      <c r="C107" s="90" t="s">
        <v>108</v>
      </c>
      <c r="D107" s="92" t="s">
        <v>399</v>
      </c>
      <c r="E107" s="93" t="s">
        <v>399</v>
      </c>
      <c r="F107" s="93" t="s">
        <v>399</v>
      </c>
      <c r="G107" s="93" t="s">
        <v>399</v>
      </c>
      <c r="H107" s="94" t="s">
        <v>399</v>
      </c>
    </row>
    <row r="108" spans="1:8" ht="20.2" customHeight="1" x14ac:dyDescent="0.35">
      <c r="A108" s="88" t="s">
        <v>236</v>
      </c>
      <c r="B108" s="89" t="s">
        <v>237</v>
      </c>
      <c r="C108" s="91" t="s">
        <v>108</v>
      </c>
      <c r="D108" s="95" t="s">
        <v>399</v>
      </c>
      <c r="E108" s="96" t="s">
        <v>399</v>
      </c>
      <c r="F108" s="96" t="s">
        <v>399</v>
      </c>
      <c r="G108" s="96" t="s">
        <v>399</v>
      </c>
      <c r="H108" s="97" t="s">
        <v>399</v>
      </c>
    </row>
    <row r="109" spans="1:8" ht="20.2" customHeight="1" x14ac:dyDescent="0.35">
      <c r="A109" s="86" t="s">
        <v>236</v>
      </c>
      <c r="B109" s="87" t="s">
        <v>238</v>
      </c>
      <c r="C109" s="90" t="s">
        <v>108</v>
      </c>
      <c r="D109" s="92" t="s">
        <v>399</v>
      </c>
      <c r="E109" s="93" t="s">
        <v>399</v>
      </c>
      <c r="F109" s="93" t="s">
        <v>399</v>
      </c>
      <c r="G109" s="93" t="s">
        <v>399</v>
      </c>
      <c r="H109" s="94" t="s">
        <v>399</v>
      </c>
    </row>
    <row r="110" spans="1:8" ht="20.2" customHeight="1" x14ac:dyDescent="0.35">
      <c r="A110" s="88" t="s">
        <v>236</v>
      </c>
      <c r="B110" s="89" t="s">
        <v>239</v>
      </c>
      <c r="C110" s="91" t="s">
        <v>108</v>
      </c>
      <c r="D110" s="95" t="s">
        <v>399</v>
      </c>
      <c r="E110" s="96" t="s">
        <v>399</v>
      </c>
      <c r="F110" s="96" t="s">
        <v>399</v>
      </c>
      <c r="G110" s="96" t="s">
        <v>399</v>
      </c>
      <c r="H110" s="97" t="s">
        <v>399</v>
      </c>
    </row>
    <row r="111" spans="1:8" ht="20.2" customHeight="1" x14ac:dyDescent="0.35">
      <c r="A111" s="86" t="s">
        <v>236</v>
      </c>
      <c r="B111" s="87" t="s">
        <v>240</v>
      </c>
      <c r="C111" s="90" t="s">
        <v>108</v>
      </c>
      <c r="D111" s="92" t="s">
        <v>399</v>
      </c>
      <c r="E111" s="93" t="s">
        <v>399</v>
      </c>
      <c r="F111" s="93" t="s">
        <v>399</v>
      </c>
      <c r="G111" s="93" t="s">
        <v>399</v>
      </c>
      <c r="H111" s="94" t="s">
        <v>399</v>
      </c>
    </row>
    <row r="112" spans="1:8" ht="20.2" customHeight="1" x14ac:dyDescent="0.35">
      <c r="A112" s="88" t="s">
        <v>236</v>
      </c>
      <c r="B112" s="89" t="s">
        <v>241</v>
      </c>
      <c r="C112" s="91" t="s">
        <v>108</v>
      </c>
      <c r="D112" s="95" t="s">
        <v>399</v>
      </c>
      <c r="E112" s="96" t="s">
        <v>399</v>
      </c>
      <c r="F112" s="96" t="s">
        <v>399</v>
      </c>
      <c r="G112" s="96" t="s">
        <v>399</v>
      </c>
      <c r="H112" s="97" t="s">
        <v>399</v>
      </c>
    </row>
    <row r="113" spans="1:8" ht="20.2" customHeight="1" x14ac:dyDescent="0.35">
      <c r="A113" s="86" t="s">
        <v>236</v>
      </c>
      <c r="B113" s="87" t="s">
        <v>242</v>
      </c>
      <c r="C113" s="90" t="s">
        <v>108</v>
      </c>
      <c r="D113" s="92" t="s">
        <v>399</v>
      </c>
      <c r="E113" s="93" t="s">
        <v>399</v>
      </c>
      <c r="F113" s="93" t="s">
        <v>399</v>
      </c>
      <c r="G113" s="93" t="s">
        <v>399</v>
      </c>
      <c r="H113" s="94" t="s">
        <v>399</v>
      </c>
    </row>
    <row r="114" spans="1:8" ht="20.2" customHeight="1" x14ac:dyDescent="0.35">
      <c r="A114" s="88" t="s">
        <v>236</v>
      </c>
      <c r="B114" s="89" t="s">
        <v>243</v>
      </c>
      <c r="C114" s="91" t="s">
        <v>108</v>
      </c>
      <c r="D114" s="95" t="s">
        <v>399</v>
      </c>
      <c r="E114" s="96" t="s">
        <v>399</v>
      </c>
      <c r="F114" s="96" t="s">
        <v>399</v>
      </c>
      <c r="G114" s="96" t="s">
        <v>399</v>
      </c>
      <c r="H114" s="97" t="s">
        <v>399</v>
      </c>
    </row>
    <row r="115" spans="1:8" ht="20.2" customHeight="1" x14ac:dyDescent="0.35">
      <c r="A115" s="86" t="s">
        <v>236</v>
      </c>
      <c r="B115" s="87" t="s">
        <v>244</v>
      </c>
      <c r="C115" s="90" t="s">
        <v>108</v>
      </c>
      <c r="D115" s="92" t="s">
        <v>399</v>
      </c>
      <c r="E115" s="93" t="s">
        <v>399</v>
      </c>
      <c r="F115" s="93" t="s">
        <v>399</v>
      </c>
      <c r="G115" s="93" t="s">
        <v>399</v>
      </c>
      <c r="H115" s="94" t="s">
        <v>399</v>
      </c>
    </row>
    <row r="116" spans="1:8" ht="20.2" customHeight="1" x14ac:dyDescent="0.35">
      <c r="A116" s="88" t="s">
        <v>245</v>
      </c>
      <c r="B116" s="89" t="s">
        <v>246</v>
      </c>
      <c r="C116" s="91" t="s">
        <v>108</v>
      </c>
      <c r="D116" s="95" t="s">
        <v>399</v>
      </c>
      <c r="E116" s="96" t="s">
        <v>399</v>
      </c>
      <c r="F116" s="96" t="s">
        <v>399</v>
      </c>
      <c r="G116" s="96" t="s">
        <v>399</v>
      </c>
      <c r="H116" s="97" t="s">
        <v>399</v>
      </c>
    </row>
    <row r="117" spans="1:8" ht="20.2" customHeight="1" x14ac:dyDescent="0.35">
      <c r="A117" s="86" t="s">
        <v>245</v>
      </c>
      <c r="B117" s="87" t="s">
        <v>247</v>
      </c>
      <c r="C117" s="90" t="s">
        <v>108</v>
      </c>
      <c r="D117" s="92" t="s">
        <v>399</v>
      </c>
      <c r="E117" s="93" t="s">
        <v>399</v>
      </c>
      <c r="F117" s="93" t="s">
        <v>399</v>
      </c>
      <c r="G117" s="93" t="s">
        <v>399</v>
      </c>
      <c r="H117" s="94" t="s">
        <v>399</v>
      </c>
    </row>
    <row r="118" spans="1:8" ht="20.2" customHeight="1" x14ac:dyDescent="0.35">
      <c r="A118" s="88" t="s">
        <v>245</v>
      </c>
      <c r="B118" s="89" t="s">
        <v>248</v>
      </c>
      <c r="C118" s="91" t="s">
        <v>107</v>
      </c>
      <c r="D118" s="95" t="s">
        <v>108</v>
      </c>
      <c r="E118" s="96" t="s">
        <v>107</v>
      </c>
      <c r="F118" s="96" t="s">
        <v>108</v>
      </c>
      <c r="G118" s="96" t="s">
        <v>108</v>
      </c>
      <c r="H118" s="97" t="s">
        <v>107</v>
      </c>
    </row>
    <row r="119" spans="1:8" ht="20.2" customHeight="1" x14ac:dyDescent="0.35">
      <c r="A119" s="86" t="s">
        <v>245</v>
      </c>
      <c r="B119" s="87" t="s">
        <v>249</v>
      </c>
      <c r="C119" s="90" t="s">
        <v>107</v>
      </c>
      <c r="D119" s="92" t="s">
        <v>107</v>
      </c>
      <c r="E119" s="93" t="s">
        <v>107</v>
      </c>
      <c r="F119" s="93" t="s">
        <v>107</v>
      </c>
      <c r="G119" s="93" t="s">
        <v>108</v>
      </c>
      <c r="H119" s="94" t="s">
        <v>108</v>
      </c>
    </row>
    <row r="120" spans="1:8" ht="20.2" customHeight="1" x14ac:dyDescent="0.35">
      <c r="A120" s="88" t="s">
        <v>245</v>
      </c>
      <c r="B120" s="89" t="s">
        <v>250</v>
      </c>
      <c r="C120" s="91" t="s">
        <v>107</v>
      </c>
      <c r="D120" s="95" t="s">
        <v>107</v>
      </c>
      <c r="E120" s="96" t="s">
        <v>107</v>
      </c>
      <c r="F120" s="96" t="s">
        <v>108</v>
      </c>
      <c r="G120" s="96" t="s">
        <v>108</v>
      </c>
      <c r="H120" s="97" t="s">
        <v>108</v>
      </c>
    </row>
    <row r="121" spans="1:8" ht="20.2" customHeight="1" x14ac:dyDescent="0.35">
      <c r="A121" s="86" t="s">
        <v>245</v>
      </c>
      <c r="B121" s="87" t="s">
        <v>251</v>
      </c>
      <c r="C121" s="90" t="s">
        <v>107</v>
      </c>
      <c r="D121" s="92" t="s">
        <v>107</v>
      </c>
      <c r="E121" s="93" t="s">
        <v>108</v>
      </c>
      <c r="F121" s="93" t="s">
        <v>107</v>
      </c>
      <c r="G121" s="93" t="s">
        <v>108</v>
      </c>
      <c r="H121" s="94" t="s">
        <v>107</v>
      </c>
    </row>
    <row r="122" spans="1:8" ht="20.2" customHeight="1" x14ac:dyDescent="0.35">
      <c r="A122" s="88" t="s">
        <v>245</v>
      </c>
      <c r="B122" s="89" t="s">
        <v>252</v>
      </c>
      <c r="C122" s="91" t="s">
        <v>107</v>
      </c>
      <c r="D122" s="95" t="s">
        <v>107</v>
      </c>
      <c r="E122" s="96" t="s">
        <v>107</v>
      </c>
      <c r="F122" s="96" t="s">
        <v>108</v>
      </c>
      <c r="G122" s="96" t="s">
        <v>108</v>
      </c>
      <c r="H122" s="97" t="s">
        <v>108</v>
      </c>
    </row>
    <row r="123" spans="1:8" ht="20.2" customHeight="1" x14ac:dyDescent="0.35">
      <c r="A123" s="86" t="s">
        <v>245</v>
      </c>
      <c r="B123" s="87" t="s">
        <v>253</v>
      </c>
      <c r="C123" s="90" t="s">
        <v>107</v>
      </c>
      <c r="D123" s="92" t="s">
        <v>107</v>
      </c>
      <c r="E123" s="93" t="s">
        <v>108</v>
      </c>
      <c r="F123" s="93" t="s">
        <v>108</v>
      </c>
      <c r="G123" s="93" t="s">
        <v>108</v>
      </c>
      <c r="H123" s="94" t="s">
        <v>108</v>
      </c>
    </row>
    <row r="124" spans="1:8" ht="20.2" customHeight="1" x14ac:dyDescent="0.35">
      <c r="A124" s="88" t="s">
        <v>254</v>
      </c>
      <c r="B124" s="89" t="s">
        <v>255</v>
      </c>
      <c r="C124" s="91" t="s">
        <v>107</v>
      </c>
      <c r="D124" s="95" t="s">
        <v>107</v>
      </c>
      <c r="E124" s="96" t="s">
        <v>108</v>
      </c>
      <c r="F124" s="96" t="s">
        <v>108</v>
      </c>
      <c r="G124" s="96" t="s">
        <v>108</v>
      </c>
      <c r="H124" s="97" t="s">
        <v>107</v>
      </c>
    </row>
    <row r="125" spans="1:8" ht="20.2" customHeight="1" x14ac:dyDescent="0.35">
      <c r="A125" s="86" t="s">
        <v>254</v>
      </c>
      <c r="B125" s="87" t="s">
        <v>256</v>
      </c>
      <c r="C125" s="90" t="s">
        <v>108</v>
      </c>
      <c r="D125" s="92" t="s">
        <v>399</v>
      </c>
      <c r="E125" s="93" t="s">
        <v>399</v>
      </c>
      <c r="F125" s="93" t="s">
        <v>399</v>
      </c>
      <c r="G125" s="93" t="s">
        <v>399</v>
      </c>
      <c r="H125" s="94" t="s">
        <v>399</v>
      </c>
    </row>
    <row r="126" spans="1:8" ht="20.2" customHeight="1" x14ac:dyDescent="0.35">
      <c r="A126" s="88" t="s">
        <v>254</v>
      </c>
      <c r="B126" s="89" t="s">
        <v>257</v>
      </c>
      <c r="C126" s="91" t="s">
        <v>108</v>
      </c>
      <c r="D126" s="95" t="s">
        <v>399</v>
      </c>
      <c r="E126" s="96" t="s">
        <v>399</v>
      </c>
      <c r="F126" s="96" t="s">
        <v>399</v>
      </c>
      <c r="G126" s="96" t="s">
        <v>399</v>
      </c>
      <c r="H126" s="97" t="s">
        <v>399</v>
      </c>
    </row>
    <row r="127" spans="1:8" ht="20.2" customHeight="1" x14ac:dyDescent="0.35">
      <c r="A127" s="86" t="s">
        <v>254</v>
      </c>
      <c r="B127" s="87" t="s">
        <v>258</v>
      </c>
      <c r="C127" s="90" t="s">
        <v>108</v>
      </c>
      <c r="D127" s="92" t="s">
        <v>399</v>
      </c>
      <c r="E127" s="93" t="s">
        <v>399</v>
      </c>
      <c r="F127" s="93" t="s">
        <v>399</v>
      </c>
      <c r="G127" s="93" t="s">
        <v>399</v>
      </c>
      <c r="H127" s="94" t="s">
        <v>399</v>
      </c>
    </row>
    <row r="128" spans="1:8" ht="20.2" customHeight="1" x14ac:dyDescent="0.35">
      <c r="A128" s="88" t="s">
        <v>254</v>
      </c>
      <c r="B128" s="89" t="s">
        <v>259</v>
      </c>
      <c r="C128" s="91" t="s">
        <v>107</v>
      </c>
      <c r="D128" s="95" t="s">
        <v>107</v>
      </c>
      <c r="E128" s="96" t="s">
        <v>108</v>
      </c>
      <c r="F128" s="96" t="s">
        <v>108</v>
      </c>
      <c r="G128" s="96" t="s">
        <v>108</v>
      </c>
      <c r="H128" s="97" t="s">
        <v>107</v>
      </c>
    </row>
    <row r="129" spans="1:8" ht="20.2" customHeight="1" x14ac:dyDescent="0.35">
      <c r="A129" s="86" t="s">
        <v>254</v>
      </c>
      <c r="B129" s="87" t="s">
        <v>260</v>
      </c>
      <c r="C129" s="90" t="s">
        <v>107</v>
      </c>
      <c r="D129" s="92" t="s">
        <v>107</v>
      </c>
      <c r="E129" s="93" t="s">
        <v>108</v>
      </c>
      <c r="F129" s="93" t="s">
        <v>108</v>
      </c>
      <c r="G129" s="93" t="s">
        <v>108</v>
      </c>
      <c r="H129" s="94" t="s">
        <v>108</v>
      </c>
    </row>
    <row r="130" spans="1:8" ht="20.2" customHeight="1" x14ac:dyDescent="0.35">
      <c r="A130" s="88" t="s">
        <v>254</v>
      </c>
      <c r="B130" s="89" t="s">
        <v>261</v>
      </c>
      <c r="C130" s="91" t="s">
        <v>107</v>
      </c>
      <c r="D130" s="95" t="s">
        <v>107</v>
      </c>
      <c r="E130" s="96" t="s">
        <v>107</v>
      </c>
      <c r="F130" s="96" t="s">
        <v>108</v>
      </c>
      <c r="G130" s="96" t="s">
        <v>108</v>
      </c>
      <c r="H130" s="97" t="s">
        <v>108</v>
      </c>
    </row>
    <row r="131" spans="1:8" ht="20.2" customHeight="1" x14ac:dyDescent="0.35">
      <c r="A131" s="86" t="s">
        <v>254</v>
      </c>
      <c r="B131" s="87" t="s">
        <v>262</v>
      </c>
      <c r="C131" s="90" t="s">
        <v>108</v>
      </c>
      <c r="D131" s="92" t="s">
        <v>399</v>
      </c>
      <c r="E131" s="93" t="s">
        <v>399</v>
      </c>
      <c r="F131" s="93" t="s">
        <v>399</v>
      </c>
      <c r="G131" s="93" t="s">
        <v>399</v>
      </c>
      <c r="H131" s="94" t="s">
        <v>399</v>
      </c>
    </row>
    <row r="132" spans="1:8" ht="20.2" customHeight="1" x14ac:dyDescent="0.35">
      <c r="A132" s="88" t="s">
        <v>254</v>
      </c>
      <c r="B132" s="89" t="s">
        <v>263</v>
      </c>
      <c r="C132" s="91" t="s">
        <v>107</v>
      </c>
      <c r="D132" s="95" t="s">
        <v>107</v>
      </c>
      <c r="E132" s="96" t="s">
        <v>108</v>
      </c>
      <c r="F132" s="96" t="s">
        <v>108</v>
      </c>
      <c r="G132" s="96" t="s">
        <v>108</v>
      </c>
      <c r="H132" s="97" t="s">
        <v>108</v>
      </c>
    </row>
    <row r="133" spans="1:8" ht="20.2" customHeight="1" x14ac:dyDescent="0.35">
      <c r="A133" s="86" t="s">
        <v>254</v>
      </c>
      <c r="B133" s="87" t="s">
        <v>264</v>
      </c>
      <c r="C133" s="90" t="s">
        <v>107</v>
      </c>
      <c r="D133" s="92" t="s">
        <v>107</v>
      </c>
      <c r="E133" s="93" t="s">
        <v>107</v>
      </c>
      <c r="F133" s="93" t="s">
        <v>107</v>
      </c>
      <c r="G133" s="93" t="s">
        <v>108</v>
      </c>
      <c r="H133" s="94" t="s">
        <v>108</v>
      </c>
    </row>
    <row r="134" spans="1:8" ht="20.2" customHeight="1" x14ac:dyDescent="0.35">
      <c r="A134" s="88" t="s">
        <v>254</v>
      </c>
      <c r="B134" s="89" t="s">
        <v>265</v>
      </c>
      <c r="C134" s="91" t="s">
        <v>107</v>
      </c>
      <c r="D134" s="95" t="s">
        <v>107</v>
      </c>
      <c r="E134" s="96" t="s">
        <v>108</v>
      </c>
      <c r="F134" s="96" t="s">
        <v>108</v>
      </c>
      <c r="G134" s="96" t="s">
        <v>108</v>
      </c>
      <c r="H134" s="97" t="s">
        <v>108</v>
      </c>
    </row>
    <row r="135" spans="1:8" ht="20.2" customHeight="1" x14ac:dyDescent="0.35">
      <c r="A135" s="86" t="s">
        <v>254</v>
      </c>
      <c r="B135" s="87" t="s">
        <v>266</v>
      </c>
      <c r="C135" s="90" t="s">
        <v>107</v>
      </c>
      <c r="D135" s="92" t="s">
        <v>107</v>
      </c>
      <c r="E135" s="93" t="s">
        <v>107</v>
      </c>
      <c r="F135" s="93" t="s">
        <v>108</v>
      </c>
      <c r="G135" s="93" t="s">
        <v>108</v>
      </c>
      <c r="H135" s="94" t="s">
        <v>108</v>
      </c>
    </row>
    <row r="136" spans="1:8" ht="20.2" customHeight="1" x14ac:dyDescent="0.35">
      <c r="A136" s="88" t="s">
        <v>254</v>
      </c>
      <c r="B136" s="89" t="s">
        <v>267</v>
      </c>
      <c r="C136" s="91" t="s">
        <v>108</v>
      </c>
      <c r="D136" s="95" t="s">
        <v>399</v>
      </c>
      <c r="E136" s="96" t="s">
        <v>399</v>
      </c>
      <c r="F136" s="96" t="s">
        <v>399</v>
      </c>
      <c r="G136" s="96" t="s">
        <v>399</v>
      </c>
      <c r="H136" s="97" t="s">
        <v>399</v>
      </c>
    </row>
    <row r="137" spans="1:8" ht="20.2" customHeight="1" x14ac:dyDescent="0.35">
      <c r="A137" s="86" t="s">
        <v>268</v>
      </c>
      <c r="B137" s="87" t="s">
        <v>269</v>
      </c>
      <c r="C137" s="90" t="s">
        <v>108</v>
      </c>
      <c r="D137" s="92" t="s">
        <v>399</v>
      </c>
      <c r="E137" s="93" t="s">
        <v>399</v>
      </c>
      <c r="F137" s="93" t="s">
        <v>399</v>
      </c>
      <c r="G137" s="93" t="s">
        <v>399</v>
      </c>
      <c r="H137" s="94" t="s">
        <v>399</v>
      </c>
    </row>
    <row r="138" spans="1:8" ht="20.2" customHeight="1" x14ac:dyDescent="0.35">
      <c r="A138" s="88" t="s">
        <v>268</v>
      </c>
      <c r="B138" s="89" t="s">
        <v>270</v>
      </c>
      <c r="C138" s="91" t="s">
        <v>108</v>
      </c>
      <c r="D138" s="95" t="s">
        <v>399</v>
      </c>
      <c r="E138" s="96" t="s">
        <v>399</v>
      </c>
      <c r="F138" s="96" t="s">
        <v>399</v>
      </c>
      <c r="G138" s="96" t="s">
        <v>399</v>
      </c>
      <c r="H138" s="97" t="s">
        <v>399</v>
      </c>
    </row>
    <row r="139" spans="1:8" ht="20.2" customHeight="1" x14ac:dyDescent="0.35">
      <c r="A139" s="86" t="s">
        <v>268</v>
      </c>
      <c r="B139" s="87" t="s">
        <v>271</v>
      </c>
      <c r="C139" s="90" t="s">
        <v>108</v>
      </c>
      <c r="D139" s="92" t="s">
        <v>399</v>
      </c>
      <c r="E139" s="93" t="s">
        <v>399</v>
      </c>
      <c r="F139" s="93" t="s">
        <v>399</v>
      </c>
      <c r="G139" s="93" t="s">
        <v>399</v>
      </c>
      <c r="H139" s="94" t="s">
        <v>399</v>
      </c>
    </row>
    <row r="140" spans="1:8" ht="20.2" customHeight="1" x14ac:dyDescent="0.35">
      <c r="A140" s="88" t="s">
        <v>272</v>
      </c>
      <c r="B140" s="89" t="s">
        <v>273</v>
      </c>
      <c r="C140" s="91" t="s">
        <v>107</v>
      </c>
      <c r="D140" s="95" t="s">
        <v>108</v>
      </c>
      <c r="E140" s="96" t="s">
        <v>108</v>
      </c>
      <c r="F140" s="96" t="s">
        <v>108</v>
      </c>
      <c r="G140" s="96" t="s">
        <v>108</v>
      </c>
      <c r="H140" s="97" t="s">
        <v>107</v>
      </c>
    </row>
    <row r="141" spans="1:8" ht="20.2" customHeight="1" x14ac:dyDescent="0.35">
      <c r="A141" s="86" t="s">
        <v>272</v>
      </c>
      <c r="B141" s="87" t="s">
        <v>274</v>
      </c>
      <c r="C141" s="90" t="s">
        <v>108</v>
      </c>
      <c r="D141" s="92" t="s">
        <v>399</v>
      </c>
      <c r="E141" s="93" t="s">
        <v>399</v>
      </c>
      <c r="F141" s="93" t="s">
        <v>399</v>
      </c>
      <c r="G141" s="93" t="s">
        <v>399</v>
      </c>
      <c r="H141" s="94" t="s">
        <v>399</v>
      </c>
    </row>
    <row r="142" spans="1:8" ht="20.2" customHeight="1" x14ac:dyDescent="0.35">
      <c r="A142" s="88" t="s">
        <v>272</v>
      </c>
      <c r="B142" s="89" t="s">
        <v>693</v>
      </c>
      <c r="C142" s="91" t="s">
        <v>108</v>
      </c>
      <c r="D142" s="95" t="s">
        <v>399</v>
      </c>
      <c r="E142" s="96" t="s">
        <v>399</v>
      </c>
      <c r="F142" s="96" t="s">
        <v>399</v>
      </c>
      <c r="G142" s="96" t="s">
        <v>399</v>
      </c>
      <c r="H142" s="97" t="s">
        <v>399</v>
      </c>
    </row>
    <row r="143" spans="1:8" ht="20.2" customHeight="1" x14ac:dyDescent="0.35">
      <c r="A143" s="86" t="s">
        <v>272</v>
      </c>
      <c r="B143" s="87" t="s">
        <v>275</v>
      </c>
      <c r="C143" s="90" t="s">
        <v>108</v>
      </c>
      <c r="D143" s="92" t="s">
        <v>399</v>
      </c>
      <c r="E143" s="93" t="s">
        <v>399</v>
      </c>
      <c r="F143" s="93" t="s">
        <v>399</v>
      </c>
      <c r="G143" s="93" t="s">
        <v>399</v>
      </c>
      <c r="H143" s="94" t="s">
        <v>399</v>
      </c>
    </row>
    <row r="144" spans="1:8" ht="20.2" customHeight="1" x14ac:dyDescent="0.35">
      <c r="A144" s="88" t="s">
        <v>276</v>
      </c>
      <c r="B144" s="89" t="s">
        <v>277</v>
      </c>
      <c r="C144" s="91" t="s">
        <v>108</v>
      </c>
      <c r="D144" s="95" t="s">
        <v>399</v>
      </c>
      <c r="E144" s="96" t="s">
        <v>399</v>
      </c>
      <c r="F144" s="96" t="s">
        <v>399</v>
      </c>
      <c r="G144" s="96" t="s">
        <v>399</v>
      </c>
      <c r="H144" s="97" t="s">
        <v>399</v>
      </c>
    </row>
    <row r="145" spans="1:8" ht="20.2" customHeight="1" x14ac:dyDescent="0.35">
      <c r="A145" s="86" t="s">
        <v>276</v>
      </c>
      <c r="B145" s="87" t="s">
        <v>278</v>
      </c>
      <c r="C145" s="90" t="s">
        <v>107</v>
      </c>
      <c r="D145" s="92" t="s">
        <v>108</v>
      </c>
      <c r="E145" s="93" t="s">
        <v>107</v>
      </c>
      <c r="F145" s="93" t="s">
        <v>107</v>
      </c>
      <c r="G145" s="93" t="s">
        <v>108</v>
      </c>
      <c r="H145" s="94" t="s">
        <v>108</v>
      </c>
    </row>
    <row r="146" spans="1:8" ht="20.2" customHeight="1" x14ac:dyDescent="0.35">
      <c r="A146" s="88" t="s">
        <v>279</v>
      </c>
      <c r="B146" s="89" t="s">
        <v>280</v>
      </c>
      <c r="C146" s="91" t="s">
        <v>108</v>
      </c>
      <c r="D146" s="95" t="s">
        <v>399</v>
      </c>
      <c r="E146" s="96" t="s">
        <v>399</v>
      </c>
      <c r="F146" s="96" t="s">
        <v>399</v>
      </c>
      <c r="G146" s="96" t="s">
        <v>399</v>
      </c>
      <c r="H146" s="97" t="s">
        <v>399</v>
      </c>
    </row>
    <row r="147" spans="1:8" ht="20.2" customHeight="1" x14ac:dyDescent="0.35">
      <c r="A147" s="86" t="s">
        <v>279</v>
      </c>
      <c r="B147" s="87" t="s">
        <v>281</v>
      </c>
      <c r="C147" s="90" t="s">
        <v>108</v>
      </c>
      <c r="D147" s="92" t="s">
        <v>399</v>
      </c>
      <c r="E147" s="93" t="s">
        <v>399</v>
      </c>
      <c r="F147" s="93" t="s">
        <v>399</v>
      </c>
      <c r="G147" s="93" t="s">
        <v>399</v>
      </c>
      <c r="H147" s="94" t="s">
        <v>399</v>
      </c>
    </row>
    <row r="148" spans="1:8" ht="20.2" customHeight="1" x14ac:dyDescent="0.35">
      <c r="A148" s="88" t="s">
        <v>279</v>
      </c>
      <c r="B148" s="89" t="s">
        <v>282</v>
      </c>
      <c r="C148" s="91" t="s">
        <v>108</v>
      </c>
      <c r="D148" s="95" t="s">
        <v>399</v>
      </c>
      <c r="E148" s="96" t="s">
        <v>399</v>
      </c>
      <c r="F148" s="96" t="s">
        <v>399</v>
      </c>
      <c r="G148" s="96" t="s">
        <v>399</v>
      </c>
      <c r="H148" s="97" t="s">
        <v>399</v>
      </c>
    </row>
    <row r="149" spans="1:8" ht="20.2" customHeight="1" x14ac:dyDescent="0.35">
      <c r="A149" s="86" t="s">
        <v>279</v>
      </c>
      <c r="B149" s="87" t="s">
        <v>283</v>
      </c>
      <c r="C149" s="90" t="s">
        <v>108</v>
      </c>
      <c r="D149" s="92" t="s">
        <v>399</v>
      </c>
      <c r="E149" s="93" t="s">
        <v>399</v>
      </c>
      <c r="F149" s="93" t="s">
        <v>399</v>
      </c>
      <c r="G149" s="93" t="s">
        <v>399</v>
      </c>
      <c r="H149" s="94" t="s">
        <v>399</v>
      </c>
    </row>
    <row r="150" spans="1:8" ht="20.2" customHeight="1" x14ac:dyDescent="0.35">
      <c r="A150" s="88" t="s">
        <v>284</v>
      </c>
      <c r="B150" s="89" t="s">
        <v>285</v>
      </c>
      <c r="C150" s="91" t="s">
        <v>108</v>
      </c>
      <c r="D150" s="95" t="s">
        <v>399</v>
      </c>
      <c r="E150" s="96" t="s">
        <v>399</v>
      </c>
      <c r="F150" s="96" t="s">
        <v>399</v>
      </c>
      <c r="G150" s="96" t="s">
        <v>399</v>
      </c>
      <c r="H150" s="97" t="s">
        <v>399</v>
      </c>
    </row>
    <row r="151" spans="1:8" ht="20.2" customHeight="1" x14ac:dyDescent="0.35">
      <c r="A151" s="86" t="s">
        <v>284</v>
      </c>
      <c r="B151" s="87" t="s">
        <v>286</v>
      </c>
      <c r="C151" s="90" t="s">
        <v>107</v>
      </c>
      <c r="D151" s="92" t="s">
        <v>107</v>
      </c>
      <c r="E151" s="93" t="s">
        <v>107</v>
      </c>
      <c r="F151" s="93" t="s">
        <v>107</v>
      </c>
      <c r="G151" s="93" t="s">
        <v>108</v>
      </c>
      <c r="H151" s="94" t="s">
        <v>108</v>
      </c>
    </row>
    <row r="152" spans="1:8" ht="20.2" customHeight="1" x14ac:dyDescent="0.35">
      <c r="A152" s="88" t="s">
        <v>287</v>
      </c>
      <c r="B152" s="89" t="s">
        <v>288</v>
      </c>
      <c r="C152" s="91" t="s">
        <v>107</v>
      </c>
      <c r="D152" s="95" t="s">
        <v>108</v>
      </c>
      <c r="E152" s="96" t="s">
        <v>108</v>
      </c>
      <c r="F152" s="96" t="s">
        <v>107</v>
      </c>
      <c r="G152" s="96" t="s">
        <v>108</v>
      </c>
      <c r="H152" s="97" t="s">
        <v>108</v>
      </c>
    </row>
    <row r="153" spans="1:8" ht="20.2" customHeight="1" x14ac:dyDescent="0.35">
      <c r="A153" s="86" t="s">
        <v>289</v>
      </c>
      <c r="B153" s="87" t="s">
        <v>290</v>
      </c>
      <c r="C153" s="90" t="s">
        <v>108</v>
      </c>
      <c r="D153" s="92" t="s">
        <v>399</v>
      </c>
      <c r="E153" s="93" t="s">
        <v>399</v>
      </c>
      <c r="F153" s="93" t="s">
        <v>399</v>
      </c>
      <c r="G153" s="93" t="s">
        <v>399</v>
      </c>
      <c r="H153" s="94" t="s">
        <v>399</v>
      </c>
    </row>
    <row r="154" spans="1:8" ht="20.2" customHeight="1" x14ac:dyDescent="0.35">
      <c r="A154" s="88" t="s">
        <v>289</v>
      </c>
      <c r="B154" s="89" t="s">
        <v>291</v>
      </c>
      <c r="C154" s="91" t="s">
        <v>108</v>
      </c>
      <c r="D154" s="95" t="s">
        <v>399</v>
      </c>
      <c r="E154" s="96" t="s">
        <v>399</v>
      </c>
      <c r="F154" s="96" t="s">
        <v>399</v>
      </c>
      <c r="G154" s="96" t="s">
        <v>399</v>
      </c>
      <c r="H154" s="97" t="s">
        <v>399</v>
      </c>
    </row>
    <row r="155" spans="1:8" ht="20.2" customHeight="1" x14ac:dyDescent="0.35">
      <c r="A155" s="86" t="s">
        <v>289</v>
      </c>
      <c r="B155" s="87" t="s">
        <v>292</v>
      </c>
      <c r="C155" s="90" t="s">
        <v>108</v>
      </c>
      <c r="D155" s="92" t="s">
        <v>399</v>
      </c>
      <c r="E155" s="93" t="s">
        <v>399</v>
      </c>
      <c r="F155" s="93" t="s">
        <v>399</v>
      </c>
      <c r="G155" s="93" t="s">
        <v>399</v>
      </c>
      <c r="H155" s="94" t="s">
        <v>399</v>
      </c>
    </row>
    <row r="156" spans="1:8" ht="20.2" customHeight="1" x14ac:dyDescent="0.35">
      <c r="A156" s="88" t="s">
        <v>289</v>
      </c>
      <c r="B156" s="89" t="s">
        <v>293</v>
      </c>
      <c r="C156" s="91" t="s">
        <v>108</v>
      </c>
      <c r="D156" s="95" t="s">
        <v>399</v>
      </c>
      <c r="E156" s="96" t="s">
        <v>399</v>
      </c>
      <c r="F156" s="96" t="s">
        <v>399</v>
      </c>
      <c r="G156" s="96" t="s">
        <v>399</v>
      </c>
      <c r="H156" s="97" t="s">
        <v>399</v>
      </c>
    </row>
    <row r="157" spans="1:8" ht="20.2" customHeight="1" x14ac:dyDescent="0.35">
      <c r="A157" s="86" t="s">
        <v>294</v>
      </c>
      <c r="B157" s="87" t="s">
        <v>295</v>
      </c>
      <c r="C157" s="90" t="s">
        <v>107</v>
      </c>
      <c r="D157" s="92" t="s">
        <v>107</v>
      </c>
      <c r="E157" s="93" t="s">
        <v>107</v>
      </c>
      <c r="F157" s="93" t="s">
        <v>108</v>
      </c>
      <c r="G157" s="93" t="s">
        <v>108</v>
      </c>
      <c r="H157" s="94" t="s">
        <v>107</v>
      </c>
    </row>
    <row r="158" spans="1:8" ht="20.2" customHeight="1" x14ac:dyDescent="0.35">
      <c r="A158" s="88" t="s">
        <v>294</v>
      </c>
      <c r="B158" s="89" t="s">
        <v>296</v>
      </c>
      <c r="C158" s="91" t="s">
        <v>108</v>
      </c>
      <c r="D158" s="95" t="s">
        <v>399</v>
      </c>
      <c r="E158" s="96" t="s">
        <v>399</v>
      </c>
      <c r="F158" s="96" t="s">
        <v>399</v>
      </c>
      <c r="G158" s="96" t="s">
        <v>399</v>
      </c>
      <c r="H158" s="97" t="s">
        <v>399</v>
      </c>
    </row>
    <row r="159" spans="1:8" ht="20.2" customHeight="1" x14ac:dyDescent="0.35">
      <c r="A159" s="86" t="s">
        <v>294</v>
      </c>
      <c r="B159" s="87" t="s">
        <v>297</v>
      </c>
      <c r="C159" s="90" t="s">
        <v>108</v>
      </c>
      <c r="D159" s="92" t="s">
        <v>399</v>
      </c>
      <c r="E159" s="93" t="s">
        <v>399</v>
      </c>
      <c r="F159" s="93" t="s">
        <v>399</v>
      </c>
      <c r="G159" s="93" t="s">
        <v>399</v>
      </c>
      <c r="H159" s="94" t="s">
        <v>399</v>
      </c>
    </row>
    <row r="160" spans="1:8" ht="20.2" customHeight="1" x14ac:dyDescent="0.35">
      <c r="A160" s="88" t="s">
        <v>294</v>
      </c>
      <c r="B160" s="89" t="s">
        <v>298</v>
      </c>
      <c r="C160" s="91" t="s">
        <v>107</v>
      </c>
      <c r="D160" s="95" t="s">
        <v>107</v>
      </c>
      <c r="E160" s="96" t="s">
        <v>107</v>
      </c>
      <c r="F160" s="96" t="s">
        <v>108</v>
      </c>
      <c r="G160" s="96" t="s">
        <v>108</v>
      </c>
      <c r="H160" s="97" t="s">
        <v>108</v>
      </c>
    </row>
    <row r="161" spans="1:8" ht="20.2" customHeight="1" x14ac:dyDescent="0.35">
      <c r="A161" s="86" t="s">
        <v>294</v>
      </c>
      <c r="B161" s="87" t="s">
        <v>299</v>
      </c>
      <c r="C161" s="90" t="s">
        <v>107</v>
      </c>
      <c r="D161" s="92" t="s">
        <v>108</v>
      </c>
      <c r="E161" s="93" t="s">
        <v>108</v>
      </c>
      <c r="F161" s="93" t="s">
        <v>108</v>
      </c>
      <c r="G161" s="93" t="s">
        <v>108</v>
      </c>
      <c r="H161" s="94" t="s">
        <v>107</v>
      </c>
    </row>
    <row r="162" spans="1:8" ht="20.2" customHeight="1" x14ac:dyDescent="0.35">
      <c r="A162" s="88" t="s">
        <v>300</v>
      </c>
      <c r="B162" s="89" t="s">
        <v>301</v>
      </c>
      <c r="C162" s="91" t="s">
        <v>108</v>
      </c>
      <c r="D162" s="95" t="s">
        <v>399</v>
      </c>
      <c r="E162" s="96" t="s">
        <v>399</v>
      </c>
      <c r="F162" s="96" t="s">
        <v>399</v>
      </c>
      <c r="G162" s="96" t="s">
        <v>399</v>
      </c>
      <c r="H162" s="97" t="s">
        <v>399</v>
      </c>
    </row>
    <row r="163" spans="1:8" ht="20.2" customHeight="1" x14ac:dyDescent="0.35">
      <c r="A163" s="86" t="s">
        <v>302</v>
      </c>
      <c r="B163" s="87" t="s">
        <v>303</v>
      </c>
      <c r="C163" s="90" t="s">
        <v>108</v>
      </c>
      <c r="D163" s="92" t="s">
        <v>399</v>
      </c>
      <c r="E163" s="93" t="s">
        <v>399</v>
      </c>
      <c r="F163" s="93" t="s">
        <v>399</v>
      </c>
      <c r="G163" s="93" t="s">
        <v>399</v>
      </c>
      <c r="H163" s="94" t="s">
        <v>399</v>
      </c>
    </row>
    <row r="164" spans="1:8" ht="20.2" customHeight="1" x14ac:dyDescent="0.35">
      <c r="A164" s="88" t="s">
        <v>302</v>
      </c>
      <c r="B164" s="89" t="s">
        <v>304</v>
      </c>
      <c r="C164" s="91" t="s">
        <v>108</v>
      </c>
      <c r="D164" s="95" t="s">
        <v>399</v>
      </c>
      <c r="E164" s="96" t="s">
        <v>399</v>
      </c>
      <c r="F164" s="96" t="s">
        <v>399</v>
      </c>
      <c r="G164" s="96" t="s">
        <v>399</v>
      </c>
      <c r="H164" s="97" t="s">
        <v>399</v>
      </c>
    </row>
    <row r="165" spans="1:8" ht="20.2" customHeight="1" x14ac:dyDescent="0.35">
      <c r="A165" s="86" t="s">
        <v>302</v>
      </c>
      <c r="B165" s="87" t="s">
        <v>305</v>
      </c>
      <c r="C165" s="90" t="s">
        <v>108</v>
      </c>
      <c r="D165" s="92" t="s">
        <v>399</v>
      </c>
      <c r="E165" s="93" t="s">
        <v>399</v>
      </c>
      <c r="F165" s="93" t="s">
        <v>399</v>
      </c>
      <c r="G165" s="93" t="s">
        <v>399</v>
      </c>
      <c r="H165" s="94" t="s">
        <v>399</v>
      </c>
    </row>
    <row r="166" spans="1:8" ht="20.2" customHeight="1" x14ac:dyDescent="0.35">
      <c r="A166" s="88" t="s">
        <v>302</v>
      </c>
      <c r="B166" s="89" t="s">
        <v>306</v>
      </c>
      <c r="C166" s="91" t="s">
        <v>107</v>
      </c>
      <c r="D166" s="95" t="s">
        <v>107</v>
      </c>
      <c r="E166" s="96" t="s">
        <v>108</v>
      </c>
      <c r="F166" s="96" t="s">
        <v>108</v>
      </c>
      <c r="G166" s="96" t="s">
        <v>108</v>
      </c>
      <c r="H166" s="97" t="s">
        <v>108</v>
      </c>
    </row>
    <row r="167" spans="1:8" ht="20.2" customHeight="1" x14ac:dyDescent="0.35">
      <c r="A167" s="86" t="s">
        <v>302</v>
      </c>
      <c r="B167" s="87" t="s">
        <v>307</v>
      </c>
      <c r="C167" s="90" t="s">
        <v>107</v>
      </c>
      <c r="D167" s="92" t="s">
        <v>107</v>
      </c>
      <c r="E167" s="93" t="s">
        <v>107</v>
      </c>
      <c r="F167" s="93" t="s">
        <v>107</v>
      </c>
      <c r="G167" s="93" t="s">
        <v>108</v>
      </c>
      <c r="H167" s="94" t="s">
        <v>108</v>
      </c>
    </row>
    <row r="168" spans="1:8" ht="20.2" customHeight="1" x14ac:dyDescent="0.35">
      <c r="A168" s="88" t="s">
        <v>302</v>
      </c>
      <c r="B168" s="89" t="s">
        <v>308</v>
      </c>
      <c r="C168" s="91" t="s">
        <v>108</v>
      </c>
      <c r="D168" s="95" t="s">
        <v>399</v>
      </c>
      <c r="E168" s="96" t="s">
        <v>399</v>
      </c>
      <c r="F168" s="96" t="s">
        <v>399</v>
      </c>
      <c r="G168" s="96" t="s">
        <v>399</v>
      </c>
      <c r="H168" s="97" t="s">
        <v>399</v>
      </c>
    </row>
    <row r="169" spans="1:8" ht="20.2" customHeight="1" x14ac:dyDescent="0.35">
      <c r="A169" s="86" t="s">
        <v>302</v>
      </c>
      <c r="B169" s="87" t="s">
        <v>309</v>
      </c>
      <c r="C169" s="90" t="s">
        <v>108</v>
      </c>
      <c r="D169" s="92" t="s">
        <v>399</v>
      </c>
      <c r="E169" s="93" t="s">
        <v>399</v>
      </c>
      <c r="F169" s="93" t="s">
        <v>399</v>
      </c>
      <c r="G169" s="93" t="s">
        <v>399</v>
      </c>
      <c r="H169" s="94" t="s">
        <v>399</v>
      </c>
    </row>
    <row r="170" spans="1:8" ht="20.2" customHeight="1" x14ac:dyDescent="0.35">
      <c r="A170" s="88" t="s">
        <v>302</v>
      </c>
      <c r="B170" s="89" t="s">
        <v>310</v>
      </c>
      <c r="C170" s="91" t="s">
        <v>108</v>
      </c>
      <c r="D170" s="95" t="s">
        <v>399</v>
      </c>
      <c r="E170" s="96" t="s">
        <v>399</v>
      </c>
      <c r="F170" s="96" t="s">
        <v>399</v>
      </c>
      <c r="G170" s="96" t="s">
        <v>399</v>
      </c>
      <c r="H170" s="97" t="s">
        <v>399</v>
      </c>
    </row>
    <row r="171" spans="1:8" ht="20.2" customHeight="1" x14ac:dyDescent="0.35">
      <c r="A171" s="86" t="s">
        <v>302</v>
      </c>
      <c r="B171" s="87" t="s">
        <v>311</v>
      </c>
      <c r="C171" s="90" t="s">
        <v>108</v>
      </c>
      <c r="D171" s="92" t="s">
        <v>399</v>
      </c>
      <c r="E171" s="93" t="s">
        <v>399</v>
      </c>
      <c r="F171" s="93" t="s">
        <v>399</v>
      </c>
      <c r="G171" s="93" t="s">
        <v>399</v>
      </c>
      <c r="H171" s="94" t="s">
        <v>399</v>
      </c>
    </row>
    <row r="172" spans="1:8" ht="20.2" customHeight="1" x14ac:dyDescent="0.35">
      <c r="A172" s="88" t="s">
        <v>302</v>
      </c>
      <c r="B172" s="89" t="s">
        <v>312</v>
      </c>
      <c r="C172" s="91" t="s">
        <v>108</v>
      </c>
      <c r="D172" s="95" t="s">
        <v>399</v>
      </c>
      <c r="E172" s="96" t="s">
        <v>399</v>
      </c>
      <c r="F172" s="96" t="s">
        <v>399</v>
      </c>
      <c r="G172" s="96" t="s">
        <v>399</v>
      </c>
      <c r="H172" s="97" t="s">
        <v>399</v>
      </c>
    </row>
    <row r="173" spans="1:8" ht="20.2" customHeight="1" x14ac:dyDescent="0.35">
      <c r="A173" s="86" t="s">
        <v>302</v>
      </c>
      <c r="B173" s="87" t="s">
        <v>313</v>
      </c>
      <c r="C173" s="90" t="s">
        <v>107</v>
      </c>
      <c r="D173" s="92" t="s">
        <v>107</v>
      </c>
      <c r="E173" s="93" t="s">
        <v>108</v>
      </c>
      <c r="F173" s="93" t="s">
        <v>107</v>
      </c>
      <c r="G173" s="93" t="s">
        <v>108</v>
      </c>
      <c r="H173" s="94" t="s">
        <v>108</v>
      </c>
    </row>
    <row r="174" spans="1:8" ht="20.2" customHeight="1" x14ac:dyDescent="0.35">
      <c r="A174" s="88" t="s">
        <v>302</v>
      </c>
      <c r="B174" s="89" t="s">
        <v>314</v>
      </c>
      <c r="C174" s="91" t="s">
        <v>107</v>
      </c>
      <c r="D174" s="95" t="s">
        <v>107</v>
      </c>
      <c r="E174" s="96" t="s">
        <v>108</v>
      </c>
      <c r="F174" s="96" t="s">
        <v>107</v>
      </c>
      <c r="G174" s="96" t="s">
        <v>108</v>
      </c>
      <c r="H174" s="97" t="s">
        <v>108</v>
      </c>
    </row>
    <row r="175" spans="1:8" ht="20.2" customHeight="1" x14ac:dyDescent="0.35">
      <c r="A175" s="86" t="s">
        <v>302</v>
      </c>
      <c r="B175" s="87" t="s">
        <v>315</v>
      </c>
      <c r="C175" s="90" t="s">
        <v>108</v>
      </c>
      <c r="D175" s="92" t="s">
        <v>399</v>
      </c>
      <c r="E175" s="93" t="s">
        <v>399</v>
      </c>
      <c r="F175" s="93" t="s">
        <v>399</v>
      </c>
      <c r="G175" s="93" t="s">
        <v>399</v>
      </c>
      <c r="H175" s="94" t="s">
        <v>399</v>
      </c>
    </row>
    <row r="176" spans="1:8" ht="20.2" customHeight="1" x14ac:dyDescent="0.35">
      <c r="A176" s="88" t="s">
        <v>302</v>
      </c>
      <c r="B176" s="89" t="s">
        <v>316</v>
      </c>
      <c r="C176" s="91" t="s">
        <v>108</v>
      </c>
      <c r="D176" s="95" t="s">
        <v>399</v>
      </c>
      <c r="E176" s="96" t="s">
        <v>399</v>
      </c>
      <c r="F176" s="96" t="s">
        <v>399</v>
      </c>
      <c r="G176" s="96" t="s">
        <v>399</v>
      </c>
      <c r="H176" s="97" t="s">
        <v>399</v>
      </c>
    </row>
    <row r="177" spans="1:8" ht="20.2" customHeight="1" x14ac:dyDescent="0.35">
      <c r="A177" s="86" t="s">
        <v>302</v>
      </c>
      <c r="B177" s="87" t="s">
        <v>317</v>
      </c>
      <c r="C177" s="90" t="s">
        <v>108</v>
      </c>
      <c r="D177" s="92" t="s">
        <v>399</v>
      </c>
      <c r="E177" s="93" t="s">
        <v>399</v>
      </c>
      <c r="F177" s="93" t="s">
        <v>399</v>
      </c>
      <c r="G177" s="93" t="s">
        <v>399</v>
      </c>
      <c r="H177" s="94" t="s">
        <v>399</v>
      </c>
    </row>
    <row r="178" spans="1:8" ht="20.2" customHeight="1" x14ac:dyDescent="0.35">
      <c r="A178" s="88" t="s">
        <v>302</v>
      </c>
      <c r="B178" s="89" t="s">
        <v>318</v>
      </c>
      <c r="C178" s="91" t="s">
        <v>107</v>
      </c>
      <c r="D178" s="95" t="s">
        <v>107</v>
      </c>
      <c r="E178" s="96" t="s">
        <v>108</v>
      </c>
      <c r="F178" s="96" t="s">
        <v>108</v>
      </c>
      <c r="G178" s="96" t="s">
        <v>108</v>
      </c>
      <c r="H178" s="97" t="s">
        <v>108</v>
      </c>
    </row>
    <row r="179" spans="1:8" ht="20.2" customHeight="1" x14ac:dyDescent="0.35">
      <c r="A179" s="86" t="s">
        <v>302</v>
      </c>
      <c r="B179" s="87" t="s">
        <v>319</v>
      </c>
      <c r="C179" s="90" t="s">
        <v>108</v>
      </c>
      <c r="D179" s="92" t="s">
        <v>399</v>
      </c>
      <c r="E179" s="93" t="s">
        <v>399</v>
      </c>
      <c r="F179" s="93" t="s">
        <v>399</v>
      </c>
      <c r="G179" s="93" t="s">
        <v>399</v>
      </c>
      <c r="H179" s="94" t="s">
        <v>399</v>
      </c>
    </row>
    <row r="180" spans="1:8" ht="20.2" customHeight="1" x14ac:dyDescent="0.35">
      <c r="A180" s="88" t="s">
        <v>302</v>
      </c>
      <c r="B180" s="89" t="s">
        <v>320</v>
      </c>
      <c r="C180" s="91" t="s">
        <v>107</v>
      </c>
      <c r="D180" s="95" t="s">
        <v>107</v>
      </c>
      <c r="E180" s="96" t="s">
        <v>107</v>
      </c>
      <c r="F180" s="96" t="s">
        <v>108</v>
      </c>
      <c r="G180" s="96" t="s">
        <v>108</v>
      </c>
      <c r="H180" s="97" t="s">
        <v>108</v>
      </c>
    </row>
    <row r="181" spans="1:8" ht="20.2" customHeight="1" x14ac:dyDescent="0.35">
      <c r="A181" s="86" t="s">
        <v>321</v>
      </c>
      <c r="B181" s="87" t="s">
        <v>322</v>
      </c>
      <c r="C181" s="90" t="s">
        <v>108</v>
      </c>
      <c r="D181" s="92" t="s">
        <v>399</v>
      </c>
      <c r="E181" s="93" t="s">
        <v>399</v>
      </c>
      <c r="F181" s="93" t="s">
        <v>399</v>
      </c>
      <c r="G181" s="93" t="s">
        <v>399</v>
      </c>
      <c r="H181" s="94" t="s">
        <v>399</v>
      </c>
    </row>
    <row r="182" spans="1:8" ht="20.2" customHeight="1" x14ac:dyDescent="0.35">
      <c r="A182" s="88" t="s">
        <v>323</v>
      </c>
      <c r="B182" s="89" t="s">
        <v>324</v>
      </c>
      <c r="C182" s="91" t="s">
        <v>107</v>
      </c>
      <c r="D182" s="95" t="s">
        <v>108</v>
      </c>
      <c r="E182" s="96" t="s">
        <v>107</v>
      </c>
      <c r="F182" s="96" t="s">
        <v>108</v>
      </c>
      <c r="G182" s="96" t="s">
        <v>108</v>
      </c>
      <c r="H182" s="97" t="s">
        <v>108</v>
      </c>
    </row>
    <row r="183" spans="1:8" ht="20.2" customHeight="1" x14ac:dyDescent="0.35">
      <c r="A183" s="86" t="s">
        <v>323</v>
      </c>
      <c r="B183" s="87" t="s">
        <v>325</v>
      </c>
      <c r="C183" s="90" t="s">
        <v>107</v>
      </c>
      <c r="D183" s="92" t="s">
        <v>107</v>
      </c>
      <c r="E183" s="93" t="s">
        <v>107</v>
      </c>
      <c r="F183" s="93" t="s">
        <v>107</v>
      </c>
      <c r="G183" s="93" t="s">
        <v>108</v>
      </c>
      <c r="H183" s="94" t="s">
        <v>108</v>
      </c>
    </row>
    <row r="184" spans="1:8" ht="20.2" customHeight="1" x14ac:dyDescent="0.35">
      <c r="A184" s="88" t="s">
        <v>326</v>
      </c>
      <c r="B184" s="89" t="s">
        <v>327</v>
      </c>
      <c r="C184" s="91" t="s">
        <v>107</v>
      </c>
      <c r="D184" s="95" t="s">
        <v>107</v>
      </c>
      <c r="E184" s="96" t="s">
        <v>107</v>
      </c>
      <c r="F184" s="96" t="s">
        <v>107</v>
      </c>
      <c r="G184" s="96" t="s">
        <v>108</v>
      </c>
      <c r="H184" s="97" t="s">
        <v>108</v>
      </c>
    </row>
    <row r="185" spans="1:8" ht="20.2" customHeight="1" x14ac:dyDescent="0.35">
      <c r="A185" s="86" t="s">
        <v>326</v>
      </c>
      <c r="B185" s="87" t="s">
        <v>328</v>
      </c>
      <c r="C185" s="90" t="s">
        <v>108</v>
      </c>
      <c r="D185" s="92" t="s">
        <v>399</v>
      </c>
      <c r="E185" s="93" t="s">
        <v>399</v>
      </c>
      <c r="F185" s="93" t="s">
        <v>399</v>
      </c>
      <c r="G185" s="93" t="s">
        <v>399</v>
      </c>
      <c r="H185" s="94" t="s">
        <v>399</v>
      </c>
    </row>
    <row r="186" spans="1:8" ht="20.2" customHeight="1" x14ac:dyDescent="0.35">
      <c r="A186" s="88" t="s">
        <v>326</v>
      </c>
      <c r="B186" s="89" t="s">
        <v>329</v>
      </c>
      <c r="C186" s="91" t="s">
        <v>108</v>
      </c>
      <c r="D186" s="95" t="s">
        <v>399</v>
      </c>
      <c r="E186" s="96" t="s">
        <v>399</v>
      </c>
      <c r="F186" s="96" t="s">
        <v>399</v>
      </c>
      <c r="G186" s="96" t="s">
        <v>399</v>
      </c>
      <c r="H186" s="97" t="s">
        <v>399</v>
      </c>
    </row>
    <row r="187" spans="1:8" ht="20.2" customHeight="1" x14ac:dyDescent="0.35">
      <c r="A187" s="86" t="s">
        <v>326</v>
      </c>
      <c r="B187" s="87" t="s">
        <v>330</v>
      </c>
      <c r="C187" s="90" t="s">
        <v>107</v>
      </c>
      <c r="D187" s="92" t="s">
        <v>107</v>
      </c>
      <c r="E187" s="93" t="s">
        <v>108</v>
      </c>
      <c r="F187" s="93" t="s">
        <v>108</v>
      </c>
      <c r="G187" s="93" t="s">
        <v>108</v>
      </c>
      <c r="H187" s="94" t="s">
        <v>108</v>
      </c>
    </row>
    <row r="188" spans="1:8" ht="20.2" customHeight="1" x14ac:dyDescent="0.35">
      <c r="A188" s="88" t="s">
        <v>326</v>
      </c>
      <c r="B188" s="89" t="s">
        <v>331</v>
      </c>
      <c r="C188" s="91" t="s">
        <v>108</v>
      </c>
      <c r="D188" s="95" t="s">
        <v>399</v>
      </c>
      <c r="E188" s="96" t="s">
        <v>399</v>
      </c>
      <c r="F188" s="96" t="s">
        <v>399</v>
      </c>
      <c r="G188" s="96" t="s">
        <v>399</v>
      </c>
      <c r="H188" s="97" t="s">
        <v>399</v>
      </c>
    </row>
    <row r="189" spans="1:8" ht="20.2" customHeight="1" x14ac:dyDescent="0.35">
      <c r="A189" s="86" t="s">
        <v>332</v>
      </c>
      <c r="B189" s="87" t="s">
        <v>333</v>
      </c>
      <c r="C189" s="90" t="s">
        <v>107</v>
      </c>
      <c r="D189" s="92" t="s">
        <v>107</v>
      </c>
      <c r="E189" s="93" t="s">
        <v>107</v>
      </c>
      <c r="F189" s="93" t="s">
        <v>108</v>
      </c>
      <c r="G189" s="93" t="s">
        <v>108</v>
      </c>
      <c r="H189" s="94" t="s">
        <v>107</v>
      </c>
    </row>
    <row r="190" spans="1:8" ht="20.2" customHeight="1" x14ac:dyDescent="0.35">
      <c r="A190" s="88" t="s">
        <v>332</v>
      </c>
      <c r="B190" s="89" t="s">
        <v>116</v>
      </c>
      <c r="C190" s="91" t="s">
        <v>108</v>
      </c>
      <c r="D190" s="95" t="s">
        <v>399</v>
      </c>
      <c r="E190" s="96" t="s">
        <v>399</v>
      </c>
      <c r="F190" s="96" t="s">
        <v>399</v>
      </c>
      <c r="G190" s="96" t="s">
        <v>399</v>
      </c>
      <c r="H190" s="97" t="s">
        <v>399</v>
      </c>
    </row>
    <row r="191" spans="1:8" ht="20.2" customHeight="1" x14ac:dyDescent="0.35">
      <c r="A191" s="86" t="s">
        <v>332</v>
      </c>
      <c r="B191" s="87" t="s">
        <v>334</v>
      </c>
      <c r="C191" s="90" t="s">
        <v>107</v>
      </c>
      <c r="D191" s="92" t="s">
        <v>107</v>
      </c>
      <c r="E191" s="93" t="s">
        <v>108</v>
      </c>
      <c r="F191" s="93" t="s">
        <v>107</v>
      </c>
      <c r="G191" s="93" t="s">
        <v>108</v>
      </c>
      <c r="H191" s="94" t="s">
        <v>107</v>
      </c>
    </row>
    <row r="192" spans="1:8" ht="20.2" customHeight="1" x14ac:dyDescent="0.35">
      <c r="A192" s="88" t="s">
        <v>332</v>
      </c>
      <c r="B192" s="89" t="s">
        <v>335</v>
      </c>
      <c r="C192" s="91" t="s">
        <v>108</v>
      </c>
      <c r="D192" s="95" t="s">
        <v>399</v>
      </c>
      <c r="E192" s="96" t="s">
        <v>399</v>
      </c>
      <c r="F192" s="96" t="s">
        <v>399</v>
      </c>
      <c r="G192" s="96" t="s">
        <v>399</v>
      </c>
      <c r="H192" s="97" t="s">
        <v>399</v>
      </c>
    </row>
    <row r="193" spans="1:8" ht="20.2" customHeight="1" x14ac:dyDescent="0.35">
      <c r="A193" s="86" t="s">
        <v>332</v>
      </c>
      <c r="B193" s="87" t="s">
        <v>336</v>
      </c>
      <c r="C193" s="90" t="s">
        <v>108</v>
      </c>
      <c r="D193" s="92" t="s">
        <v>399</v>
      </c>
      <c r="E193" s="93" t="s">
        <v>399</v>
      </c>
      <c r="F193" s="93" t="s">
        <v>399</v>
      </c>
      <c r="G193" s="93" t="s">
        <v>399</v>
      </c>
      <c r="H193" s="94" t="s">
        <v>399</v>
      </c>
    </row>
    <row r="194" spans="1:8" ht="20.2" customHeight="1" x14ac:dyDescent="0.35">
      <c r="A194" s="88" t="s">
        <v>332</v>
      </c>
      <c r="B194" s="89" t="s">
        <v>337</v>
      </c>
      <c r="C194" s="91" t="s">
        <v>108</v>
      </c>
      <c r="D194" s="95" t="s">
        <v>399</v>
      </c>
      <c r="E194" s="96" t="s">
        <v>399</v>
      </c>
      <c r="F194" s="96" t="s">
        <v>399</v>
      </c>
      <c r="G194" s="96" t="s">
        <v>399</v>
      </c>
      <c r="H194" s="97" t="s">
        <v>399</v>
      </c>
    </row>
    <row r="195" spans="1:8" ht="20.2" customHeight="1" x14ac:dyDescent="0.35">
      <c r="A195" s="86" t="s">
        <v>338</v>
      </c>
      <c r="B195" s="87" t="s">
        <v>339</v>
      </c>
      <c r="C195" s="90" t="s">
        <v>108</v>
      </c>
      <c r="D195" s="92" t="s">
        <v>399</v>
      </c>
      <c r="E195" s="93" t="s">
        <v>399</v>
      </c>
      <c r="F195" s="93" t="s">
        <v>399</v>
      </c>
      <c r="G195" s="93" t="s">
        <v>399</v>
      </c>
      <c r="H195" s="94" t="s">
        <v>399</v>
      </c>
    </row>
    <row r="196" spans="1:8" ht="20.2" customHeight="1" x14ac:dyDescent="0.35">
      <c r="A196" s="88" t="s">
        <v>338</v>
      </c>
      <c r="B196" s="89" t="s">
        <v>340</v>
      </c>
      <c r="C196" s="91" t="s">
        <v>108</v>
      </c>
      <c r="D196" s="95" t="s">
        <v>399</v>
      </c>
      <c r="E196" s="96" t="s">
        <v>399</v>
      </c>
      <c r="F196" s="96" t="s">
        <v>399</v>
      </c>
      <c r="G196" s="96" t="s">
        <v>399</v>
      </c>
      <c r="H196" s="97" t="s">
        <v>399</v>
      </c>
    </row>
    <row r="197" spans="1:8" ht="20.2" customHeight="1" x14ac:dyDescent="0.35">
      <c r="A197" s="86" t="s">
        <v>338</v>
      </c>
      <c r="B197" s="87" t="s">
        <v>341</v>
      </c>
      <c r="C197" s="90" t="s">
        <v>107</v>
      </c>
      <c r="D197" s="92" t="s">
        <v>107</v>
      </c>
      <c r="E197" s="93" t="s">
        <v>108</v>
      </c>
      <c r="F197" s="93" t="s">
        <v>108</v>
      </c>
      <c r="G197" s="93" t="s">
        <v>108</v>
      </c>
      <c r="H197" s="94" t="s">
        <v>107</v>
      </c>
    </row>
    <row r="198" spans="1:8" ht="20.2" customHeight="1" x14ac:dyDescent="0.35">
      <c r="A198" s="88" t="s">
        <v>338</v>
      </c>
      <c r="B198" s="89" t="s">
        <v>342</v>
      </c>
      <c r="C198" s="91" t="s">
        <v>107</v>
      </c>
      <c r="D198" s="95" t="s">
        <v>107</v>
      </c>
      <c r="E198" s="96" t="s">
        <v>108</v>
      </c>
      <c r="F198" s="96" t="s">
        <v>108</v>
      </c>
      <c r="G198" s="96" t="s">
        <v>108</v>
      </c>
      <c r="H198" s="97" t="s">
        <v>108</v>
      </c>
    </row>
    <row r="199" spans="1:8" ht="20.2" customHeight="1" x14ac:dyDescent="0.35">
      <c r="A199" s="86" t="s">
        <v>343</v>
      </c>
      <c r="B199" s="87" t="s">
        <v>344</v>
      </c>
      <c r="C199" s="90" t="s">
        <v>108</v>
      </c>
      <c r="D199" s="92" t="s">
        <v>399</v>
      </c>
      <c r="E199" s="93" t="s">
        <v>399</v>
      </c>
      <c r="F199" s="93" t="s">
        <v>399</v>
      </c>
      <c r="G199" s="93" t="s">
        <v>399</v>
      </c>
      <c r="H199" s="94" t="s">
        <v>399</v>
      </c>
    </row>
    <row r="200" spans="1:8" ht="20.2" customHeight="1" x14ac:dyDescent="0.35">
      <c r="A200" s="88" t="s">
        <v>345</v>
      </c>
      <c r="B200" s="89" t="s">
        <v>346</v>
      </c>
      <c r="C200" s="91" t="s">
        <v>107</v>
      </c>
      <c r="D200" s="95" t="s">
        <v>107</v>
      </c>
      <c r="E200" s="96" t="s">
        <v>108</v>
      </c>
      <c r="F200" s="96" t="s">
        <v>108</v>
      </c>
      <c r="G200" s="96" t="s">
        <v>108</v>
      </c>
      <c r="H200" s="97" t="s">
        <v>108</v>
      </c>
    </row>
    <row r="201" spans="1:8" ht="20.2" customHeight="1" x14ac:dyDescent="0.35">
      <c r="A201" s="86" t="s">
        <v>347</v>
      </c>
      <c r="B201" s="87" t="s">
        <v>348</v>
      </c>
      <c r="C201" s="90" t="s">
        <v>108</v>
      </c>
      <c r="D201" s="92" t="s">
        <v>399</v>
      </c>
      <c r="E201" s="93" t="s">
        <v>399</v>
      </c>
      <c r="F201" s="93" t="s">
        <v>399</v>
      </c>
      <c r="G201" s="93" t="s">
        <v>399</v>
      </c>
      <c r="H201" s="94" t="s">
        <v>399</v>
      </c>
    </row>
    <row r="202" spans="1:8" ht="20.2" customHeight="1" x14ac:dyDescent="0.35">
      <c r="A202" s="88" t="s">
        <v>347</v>
      </c>
      <c r="B202" s="89" t="s">
        <v>349</v>
      </c>
      <c r="C202" s="91" t="s">
        <v>108</v>
      </c>
      <c r="D202" s="95" t="s">
        <v>399</v>
      </c>
      <c r="E202" s="96" t="s">
        <v>399</v>
      </c>
      <c r="F202" s="96" t="s">
        <v>399</v>
      </c>
      <c r="G202" s="96" t="s">
        <v>399</v>
      </c>
      <c r="H202" s="97" t="s">
        <v>399</v>
      </c>
    </row>
    <row r="203" spans="1:8" ht="20.2" customHeight="1" x14ac:dyDescent="0.35">
      <c r="A203" s="86" t="s">
        <v>347</v>
      </c>
      <c r="B203" s="87" t="s">
        <v>350</v>
      </c>
      <c r="C203" s="90" t="s">
        <v>108</v>
      </c>
      <c r="D203" s="92" t="s">
        <v>399</v>
      </c>
      <c r="E203" s="93" t="s">
        <v>399</v>
      </c>
      <c r="F203" s="93" t="s">
        <v>399</v>
      </c>
      <c r="G203" s="93" t="s">
        <v>399</v>
      </c>
      <c r="H203" s="94" t="s">
        <v>399</v>
      </c>
    </row>
    <row r="204" spans="1:8" ht="20.2" customHeight="1" x14ac:dyDescent="0.35">
      <c r="A204" s="88" t="s">
        <v>347</v>
      </c>
      <c r="B204" s="89" t="s">
        <v>351</v>
      </c>
      <c r="C204" s="91" t="s">
        <v>108</v>
      </c>
      <c r="D204" s="95" t="s">
        <v>399</v>
      </c>
      <c r="E204" s="96" t="s">
        <v>399</v>
      </c>
      <c r="F204" s="96" t="s">
        <v>399</v>
      </c>
      <c r="G204" s="96" t="s">
        <v>399</v>
      </c>
      <c r="H204" s="97" t="s">
        <v>399</v>
      </c>
    </row>
    <row r="205" spans="1:8" ht="20.2" customHeight="1" x14ac:dyDescent="0.35">
      <c r="A205" s="86" t="s">
        <v>347</v>
      </c>
      <c r="B205" s="87" t="s">
        <v>352</v>
      </c>
      <c r="C205" s="90" t="s">
        <v>108</v>
      </c>
      <c r="D205" s="92" t="s">
        <v>399</v>
      </c>
      <c r="E205" s="93" t="s">
        <v>399</v>
      </c>
      <c r="F205" s="93" t="s">
        <v>399</v>
      </c>
      <c r="G205" s="93" t="s">
        <v>399</v>
      </c>
      <c r="H205" s="94" t="s">
        <v>399</v>
      </c>
    </row>
    <row r="206" spans="1:8" ht="20.2" customHeight="1" x14ac:dyDescent="0.35">
      <c r="A206" s="88" t="s">
        <v>347</v>
      </c>
      <c r="B206" s="89" t="s">
        <v>353</v>
      </c>
      <c r="C206" s="91" t="s">
        <v>107</v>
      </c>
      <c r="D206" s="95" t="s">
        <v>107</v>
      </c>
      <c r="E206" s="96" t="s">
        <v>108</v>
      </c>
      <c r="F206" s="96" t="s">
        <v>107</v>
      </c>
      <c r="G206" s="96" t="s">
        <v>108</v>
      </c>
      <c r="H206" s="97" t="s">
        <v>108</v>
      </c>
    </row>
    <row r="207" spans="1:8" ht="20.2" customHeight="1" x14ac:dyDescent="0.35">
      <c r="A207" s="86" t="s">
        <v>347</v>
      </c>
      <c r="B207" s="87" t="s">
        <v>354</v>
      </c>
      <c r="C207" s="90" t="s">
        <v>108</v>
      </c>
      <c r="D207" s="92" t="s">
        <v>399</v>
      </c>
      <c r="E207" s="93" t="s">
        <v>399</v>
      </c>
      <c r="F207" s="93" t="s">
        <v>399</v>
      </c>
      <c r="G207" s="93" t="s">
        <v>399</v>
      </c>
      <c r="H207" s="94" t="s">
        <v>399</v>
      </c>
    </row>
    <row r="208" spans="1:8" ht="20.2" customHeight="1" x14ac:dyDescent="0.35">
      <c r="A208" s="88" t="s">
        <v>347</v>
      </c>
      <c r="B208" s="89" t="s">
        <v>355</v>
      </c>
      <c r="C208" s="91" t="s">
        <v>108</v>
      </c>
      <c r="D208" s="95" t="s">
        <v>399</v>
      </c>
      <c r="E208" s="96" t="s">
        <v>399</v>
      </c>
      <c r="F208" s="96" t="s">
        <v>399</v>
      </c>
      <c r="G208" s="96" t="s">
        <v>399</v>
      </c>
      <c r="H208" s="97" t="s">
        <v>399</v>
      </c>
    </row>
    <row r="209" spans="1:8" ht="20.2" customHeight="1" x14ac:dyDescent="0.35">
      <c r="A209" s="86" t="s">
        <v>347</v>
      </c>
      <c r="B209" s="87" t="s">
        <v>356</v>
      </c>
      <c r="C209" s="90" t="s">
        <v>108</v>
      </c>
      <c r="D209" s="92" t="s">
        <v>399</v>
      </c>
      <c r="E209" s="93" t="s">
        <v>399</v>
      </c>
      <c r="F209" s="93" t="s">
        <v>399</v>
      </c>
      <c r="G209" s="93" t="s">
        <v>399</v>
      </c>
      <c r="H209" s="94" t="s">
        <v>399</v>
      </c>
    </row>
    <row r="210" spans="1:8" ht="20.2" customHeight="1" x14ac:dyDescent="0.35">
      <c r="A210" s="88" t="s">
        <v>357</v>
      </c>
      <c r="B210" s="89" t="s">
        <v>694</v>
      </c>
      <c r="C210" s="91" t="s">
        <v>107</v>
      </c>
      <c r="D210" s="95" t="s">
        <v>107</v>
      </c>
      <c r="E210" s="96" t="s">
        <v>108</v>
      </c>
      <c r="F210" s="96" t="s">
        <v>108</v>
      </c>
      <c r="G210" s="96" t="s">
        <v>108</v>
      </c>
      <c r="H210" s="97" t="s">
        <v>107</v>
      </c>
    </row>
    <row r="211" spans="1:8" ht="20.2" customHeight="1" x14ac:dyDescent="0.35">
      <c r="A211" s="86" t="s">
        <v>358</v>
      </c>
      <c r="B211" s="87" t="s">
        <v>359</v>
      </c>
      <c r="C211" s="90" t="s">
        <v>107</v>
      </c>
      <c r="D211" s="92" t="s">
        <v>107</v>
      </c>
      <c r="E211" s="93" t="s">
        <v>107</v>
      </c>
      <c r="F211" s="93" t="s">
        <v>107</v>
      </c>
      <c r="G211" s="93" t="s">
        <v>108</v>
      </c>
      <c r="H211" s="94" t="s">
        <v>108</v>
      </c>
    </row>
    <row r="212" spans="1:8" ht="20.2" customHeight="1" x14ac:dyDescent="0.35">
      <c r="A212" s="88" t="s">
        <v>358</v>
      </c>
      <c r="B212" s="89" t="s">
        <v>360</v>
      </c>
      <c r="C212" s="91" t="s">
        <v>108</v>
      </c>
      <c r="D212" s="95" t="s">
        <v>399</v>
      </c>
      <c r="E212" s="96" t="s">
        <v>399</v>
      </c>
      <c r="F212" s="96" t="s">
        <v>399</v>
      </c>
      <c r="G212" s="96" t="s">
        <v>399</v>
      </c>
      <c r="H212" s="97" t="s">
        <v>399</v>
      </c>
    </row>
    <row r="213" spans="1:8" ht="20.2" customHeight="1" x14ac:dyDescent="0.35">
      <c r="A213" s="86" t="s">
        <v>358</v>
      </c>
      <c r="B213" s="87" t="s">
        <v>361</v>
      </c>
      <c r="C213" s="90" t="s">
        <v>108</v>
      </c>
      <c r="D213" s="92" t="s">
        <v>399</v>
      </c>
      <c r="E213" s="93" t="s">
        <v>399</v>
      </c>
      <c r="F213" s="93" t="s">
        <v>399</v>
      </c>
      <c r="G213" s="93" t="s">
        <v>399</v>
      </c>
      <c r="H213" s="94" t="s">
        <v>399</v>
      </c>
    </row>
    <row r="214" spans="1:8" ht="20.2" customHeight="1" x14ac:dyDescent="0.35">
      <c r="A214" s="88" t="s">
        <v>358</v>
      </c>
      <c r="B214" s="89" t="s">
        <v>362</v>
      </c>
      <c r="C214" s="91" t="s">
        <v>108</v>
      </c>
      <c r="D214" s="95" t="s">
        <v>399</v>
      </c>
      <c r="E214" s="96" t="s">
        <v>399</v>
      </c>
      <c r="F214" s="96" t="s">
        <v>399</v>
      </c>
      <c r="G214" s="96" t="s">
        <v>399</v>
      </c>
      <c r="H214" s="97" t="s">
        <v>399</v>
      </c>
    </row>
    <row r="215" spans="1:8" ht="20.2" customHeight="1" x14ac:dyDescent="0.35">
      <c r="A215" s="86" t="s">
        <v>358</v>
      </c>
      <c r="B215" s="87" t="s">
        <v>363</v>
      </c>
      <c r="C215" s="90" t="s">
        <v>108</v>
      </c>
      <c r="D215" s="92" t="s">
        <v>399</v>
      </c>
      <c r="E215" s="93" t="s">
        <v>399</v>
      </c>
      <c r="F215" s="93" t="s">
        <v>399</v>
      </c>
      <c r="G215" s="93" t="s">
        <v>399</v>
      </c>
      <c r="H215" s="94" t="s">
        <v>399</v>
      </c>
    </row>
    <row r="216" spans="1:8" ht="20.2" customHeight="1" x14ac:dyDescent="0.35">
      <c r="A216" s="88" t="s">
        <v>358</v>
      </c>
      <c r="B216" s="89" t="s">
        <v>364</v>
      </c>
      <c r="C216" s="91" t="s">
        <v>108</v>
      </c>
      <c r="D216" s="95" t="s">
        <v>399</v>
      </c>
      <c r="E216" s="96" t="s">
        <v>399</v>
      </c>
      <c r="F216" s="96" t="s">
        <v>399</v>
      </c>
      <c r="G216" s="96" t="s">
        <v>399</v>
      </c>
      <c r="H216" s="97" t="s">
        <v>399</v>
      </c>
    </row>
    <row r="217" spans="1:8" ht="20.2" customHeight="1" x14ac:dyDescent="0.35">
      <c r="A217" s="86" t="s">
        <v>365</v>
      </c>
      <c r="B217" s="87" t="s">
        <v>366</v>
      </c>
      <c r="C217" s="90" t="s">
        <v>108</v>
      </c>
      <c r="D217" s="92" t="s">
        <v>399</v>
      </c>
      <c r="E217" s="93" t="s">
        <v>399</v>
      </c>
      <c r="F217" s="93" t="s">
        <v>399</v>
      </c>
      <c r="G217" s="93" t="s">
        <v>399</v>
      </c>
      <c r="H217" s="94" t="s">
        <v>399</v>
      </c>
    </row>
    <row r="218" spans="1:8" ht="20.2" customHeight="1" x14ac:dyDescent="0.35">
      <c r="A218" s="88" t="s">
        <v>365</v>
      </c>
      <c r="B218" s="89" t="s">
        <v>367</v>
      </c>
      <c r="C218" s="91" t="s">
        <v>107</v>
      </c>
      <c r="D218" s="95" t="s">
        <v>107</v>
      </c>
      <c r="E218" s="96" t="s">
        <v>107</v>
      </c>
      <c r="F218" s="96" t="s">
        <v>107</v>
      </c>
      <c r="G218" s="96" t="s">
        <v>108</v>
      </c>
      <c r="H218" s="97" t="s">
        <v>108</v>
      </c>
    </row>
    <row r="219" spans="1:8" ht="20.2" customHeight="1" x14ac:dyDescent="0.35">
      <c r="A219" s="86" t="s">
        <v>365</v>
      </c>
      <c r="B219" s="87" t="s">
        <v>368</v>
      </c>
      <c r="C219" s="90" t="s">
        <v>108</v>
      </c>
      <c r="D219" s="92" t="s">
        <v>399</v>
      </c>
      <c r="E219" s="93" t="s">
        <v>399</v>
      </c>
      <c r="F219" s="93" t="s">
        <v>399</v>
      </c>
      <c r="G219" s="93" t="s">
        <v>399</v>
      </c>
      <c r="H219" s="94" t="s">
        <v>399</v>
      </c>
    </row>
    <row r="220" spans="1:8" ht="20.2" customHeight="1" x14ac:dyDescent="0.35">
      <c r="A220" s="88" t="s">
        <v>365</v>
      </c>
      <c r="B220" s="89" t="s">
        <v>369</v>
      </c>
      <c r="C220" s="91" t="s">
        <v>107</v>
      </c>
      <c r="D220" s="95" t="s">
        <v>107</v>
      </c>
      <c r="E220" s="96" t="s">
        <v>108</v>
      </c>
      <c r="F220" s="96" t="s">
        <v>108</v>
      </c>
      <c r="G220" s="96" t="s">
        <v>108</v>
      </c>
      <c r="H220" s="97" t="s">
        <v>108</v>
      </c>
    </row>
    <row r="221" spans="1:8" ht="20.2" customHeight="1" x14ac:dyDescent="0.35">
      <c r="A221" s="86" t="s">
        <v>365</v>
      </c>
      <c r="B221" s="87" t="s">
        <v>370</v>
      </c>
      <c r="C221" s="90" t="s">
        <v>107</v>
      </c>
      <c r="D221" s="92" t="s">
        <v>107</v>
      </c>
      <c r="E221" s="93" t="s">
        <v>108</v>
      </c>
      <c r="F221" s="93" t="s">
        <v>108</v>
      </c>
      <c r="G221" s="93" t="s">
        <v>108</v>
      </c>
      <c r="H221" s="94" t="s">
        <v>108</v>
      </c>
    </row>
    <row r="222" spans="1:8" ht="20.2" customHeight="1" x14ac:dyDescent="0.35">
      <c r="A222" s="88" t="s">
        <v>365</v>
      </c>
      <c r="B222" s="89" t="s">
        <v>371</v>
      </c>
      <c r="C222" s="91" t="s">
        <v>108</v>
      </c>
      <c r="D222" s="95" t="s">
        <v>399</v>
      </c>
      <c r="E222" s="96" t="s">
        <v>399</v>
      </c>
      <c r="F222" s="96" t="s">
        <v>399</v>
      </c>
      <c r="G222" s="96" t="s">
        <v>399</v>
      </c>
      <c r="H222" s="97" t="s">
        <v>399</v>
      </c>
    </row>
    <row r="223" spans="1:8" ht="20.2" customHeight="1" x14ac:dyDescent="0.35">
      <c r="A223" s="86" t="s">
        <v>365</v>
      </c>
      <c r="B223" s="87" t="s">
        <v>372</v>
      </c>
      <c r="C223" s="90" t="s">
        <v>108</v>
      </c>
      <c r="D223" s="92" t="s">
        <v>399</v>
      </c>
      <c r="E223" s="93" t="s">
        <v>399</v>
      </c>
      <c r="F223" s="93" t="s">
        <v>399</v>
      </c>
      <c r="G223" s="93" t="s">
        <v>399</v>
      </c>
      <c r="H223" s="94" t="s">
        <v>399</v>
      </c>
    </row>
    <row r="224" spans="1:8" ht="20.2" customHeight="1" x14ac:dyDescent="0.35">
      <c r="A224" s="88" t="s">
        <v>365</v>
      </c>
      <c r="B224" s="89" t="s">
        <v>373</v>
      </c>
      <c r="C224" s="91" t="s">
        <v>108</v>
      </c>
      <c r="D224" s="95" t="s">
        <v>399</v>
      </c>
      <c r="E224" s="96" t="s">
        <v>399</v>
      </c>
      <c r="F224" s="96" t="s">
        <v>399</v>
      </c>
      <c r="G224" s="96" t="s">
        <v>399</v>
      </c>
      <c r="H224" s="97" t="s">
        <v>399</v>
      </c>
    </row>
    <row r="225" spans="1:8" ht="20.2" customHeight="1" x14ac:dyDescent="0.35">
      <c r="A225" s="86" t="s">
        <v>374</v>
      </c>
      <c r="B225" s="87" t="s">
        <v>375</v>
      </c>
      <c r="C225" s="90" t="s">
        <v>108</v>
      </c>
      <c r="D225" s="92" t="s">
        <v>399</v>
      </c>
      <c r="E225" s="93" t="s">
        <v>399</v>
      </c>
      <c r="F225" s="93" t="s">
        <v>399</v>
      </c>
      <c r="G225" s="93" t="s">
        <v>399</v>
      </c>
      <c r="H225" s="94" t="s">
        <v>399</v>
      </c>
    </row>
    <row r="226" spans="1:8" ht="20.2" customHeight="1" x14ac:dyDescent="0.35">
      <c r="A226" s="88" t="s">
        <v>376</v>
      </c>
      <c r="B226" s="89" t="s">
        <v>377</v>
      </c>
      <c r="C226" s="91" t="s">
        <v>107</v>
      </c>
      <c r="D226" s="95" t="s">
        <v>107</v>
      </c>
      <c r="E226" s="96" t="s">
        <v>108</v>
      </c>
      <c r="F226" s="96" t="s">
        <v>108</v>
      </c>
      <c r="G226" s="96" t="s">
        <v>108</v>
      </c>
      <c r="H226" s="97" t="s">
        <v>108</v>
      </c>
    </row>
    <row r="227" spans="1:8" ht="20.2" customHeight="1" x14ac:dyDescent="0.35">
      <c r="A227" s="86" t="s">
        <v>376</v>
      </c>
      <c r="B227" s="87" t="s">
        <v>378</v>
      </c>
      <c r="C227" s="90" t="s">
        <v>108</v>
      </c>
      <c r="D227" s="92" t="s">
        <v>399</v>
      </c>
      <c r="E227" s="93" t="s">
        <v>399</v>
      </c>
      <c r="F227" s="93" t="s">
        <v>399</v>
      </c>
      <c r="G227" s="93" t="s">
        <v>399</v>
      </c>
      <c r="H227" s="94" t="s">
        <v>399</v>
      </c>
    </row>
    <row r="228" spans="1:8" ht="20.2" customHeight="1" x14ac:dyDescent="0.35">
      <c r="A228" s="88" t="s">
        <v>376</v>
      </c>
      <c r="B228" s="89" t="s">
        <v>379</v>
      </c>
      <c r="C228" s="91" t="s">
        <v>108</v>
      </c>
      <c r="D228" s="95" t="s">
        <v>399</v>
      </c>
      <c r="E228" s="96" t="s">
        <v>399</v>
      </c>
      <c r="F228" s="96" t="s">
        <v>399</v>
      </c>
      <c r="G228" s="96" t="s">
        <v>399</v>
      </c>
      <c r="H228" s="97" t="s">
        <v>399</v>
      </c>
    </row>
    <row r="229" spans="1:8" ht="20.2" customHeight="1" x14ac:dyDescent="0.35">
      <c r="A229" s="86" t="s">
        <v>376</v>
      </c>
      <c r="B229" s="87" t="s">
        <v>380</v>
      </c>
      <c r="C229" s="90" t="s">
        <v>108</v>
      </c>
      <c r="D229" s="92" t="s">
        <v>399</v>
      </c>
      <c r="E229" s="93" t="s">
        <v>399</v>
      </c>
      <c r="F229" s="93" t="s">
        <v>399</v>
      </c>
      <c r="G229" s="93" t="s">
        <v>399</v>
      </c>
      <c r="H229" s="94" t="s">
        <v>399</v>
      </c>
    </row>
    <row r="230" spans="1:8" ht="20.2" customHeight="1" x14ac:dyDescent="0.35">
      <c r="A230" s="88" t="s">
        <v>376</v>
      </c>
      <c r="B230" s="89" t="s">
        <v>381</v>
      </c>
      <c r="C230" s="91" t="s">
        <v>108</v>
      </c>
      <c r="D230" s="95" t="s">
        <v>399</v>
      </c>
      <c r="E230" s="96" t="s">
        <v>399</v>
      </c>
      <c r="F230" s="96" t="s">
        <v>399</v>
      </c>
      <c r="G230" s="96" t="s">
        <v>399</v>
      </c>
      <c r="H230" s="97" t="s">
        <v>399</v>
      </c>
    </row>
    <row r="231" spans="1:8" ht="20.2" customHeight="1" x14ac:dyDescent="0.35">
      <c r="A231" s="86" t="s">
        <v>382</v>
      </c>
      <c r="B231" s="87" t="s">
        <v>383</v>
      </c>
      <c r="C231" s="90" t="s">
        <v>108</v>
      </c>
      <c r="D231" s="92" t="s">
        <v>399</v>
      </c>
      <c r="E231" s="93" t="s">
        <v>399</v>
      </c>
      <c r="F231" s="93" t="s">
        <v>399</v>
      </c>
      <c r="G231" s="93" t="s">
        <v>399</v>
      </c>
      <c r="H231" s="94" t="s">
        <v>399</v>
      </c>
    </row>
    <row r="232" spans="1:8" ht="20.2" customHeight="1" x14ac:dyDescent="0.35">
      <c r="A232" s="88" t="s">
        <v>382</v>
      </c>
      <c r="B232" s="89" t="s">
        <v>384</v>
      </c>
      <c r="C232" s="91" t="s">
        <v>108</v>
      </c>
      <c r="D232" s="95" t="s">
        <v>399</v>
      </c>
      <c r="E232" s="96" t="s">
        <v>399</v>
      </c>
      <c r="F232" s="96" t="s">
        <v>399</v>
      </c>
      <c r="G232" s="96" t="s">
        <v>399</v>
      </c>
      <c r="H232" s="97" t="s">
        <v>399</v>
      </c>
    </row>
    <row r="233" spans="1:8" ht="20.2" customHeight="1" x14ac:dyDescent="0.35">
      <c r="A233" s="86" t="s">
        <v>382</v>
      </c>
      <c r="B233" s="87" t="s">
        <v>385</v>
      </c>
      <c r="C233" s="90" t="s">
        <v>108</v>
      </c>
      <c r="D233" s="92" t="s">
        <v>399</v>
      </c>
      <c r="E233" s="93" t="s">
        <v>399</v>
      </c>
      <c r="F233" s="93" t="s">
        <v>399</v>
      </c>
      <c r="G233" s="93" t="s">
        <v>399</v>
      </c>
      <c r="H233" s="94" t="s">
        <v>399</v>
      </c>
    </row>
    <row r="234" spans="1:8" ht="20.2" customHeight="1" x14ac:dyDescent="0.35">
      <c r="A234" s="88" t="s">
        <v>382</v>
      </c>
      <c r="B234" s="89" t="s">
        <v>386</v>
      </c>
      <c r="C234" s="91" t="s">
        <v>108</v>
      </c>
      <c r="D234" s="95" t="s">
        <v>399</v>
      </c>
      <c r="E234" s="96" t="s">
        <v>399</v>
      </c>
      <c r="F234" s="96" t="s">
        <v>399</v>
      </c>
      <c r="G234" s="96" t="s">
        <v>399</v>
      </c>
      <c r="H234" s="97" t="s">
        <v>399</v>
      </c>
    </row>
    <row r="235" spans="1:8" ht="20.2" customHeight="1" x14ac:dyDescent="0.35">
      <c r="A235" s="86" t="s">
        <v>382</v>
      </c>
      <c r="B235" s="87" t="s">
        <v>387</v>
      </c>
      <c r="C235" s="90" t="s">
        <v>108</v>
      </c>
      <c r="D235" s="92" t="s">
        <v>399</v>
      </c>
      <c r="E235" s="93" t="s">
        <v>399</v>
      </c>
      <c r="F235" s="93" t="s">
        <v>399</v>
      </c>
      <c r="G235" s="93" t="s">
        <v>399</v>
      </c>
      <c r="H235" s="94" t="s">
        <v>399</v>
      </c>
    </row>
    <row r="236" spans="1:8" ht="20.2" customHeight="1" x14ac:dyDescent="0.35">
      <c r="A236" s="88" t="s">
        <v>382</v>
      </c>
      <c r="B236" s="89" t="s">
        <v>388</v>
      </c>
      <c r="C236" s="91" t="s">
        <v>108</v>
      </c>
      <c r="D236" s="95" t="s">
        <v>399</v>
      </c>
      <c r="E236" s="96" t="s">
        <v>399</v>
      </c>
      <c r="F236" s="96" t="s">
        <v>399</v>
      </c>
      <c r="G236" s="96" t="s">
        <v>399</v>
      </c>
      <c r="H236" s="97" t="s">
        <v>399</v>
      </c>
    </row>
    <row r="237" spans="1:8" ht="20.2" customHeight="1" x14ac:dyDescent="0.35">
      <c r="A237" s="86" t="s">
        <v>382</v>
      </c>
      <c r="B237" s="87" t="s">
        <v>389</v>
      </c>
      <c r="C237" s="90" t="s">
        <v>108</v>
      </c>
      <c r="D237" s="92" t="s">
        <v>399</v>
      </c>
      <c r="E237" s="93" t="s">
        <v>399</v>
      </c>
      <c r="F237" s="93" t="s">
        <v>399</v>
      </c>
      <c r="G237" s="93" t="s">
        <v>399</v>
      </c>
      <c r="H237" s="94" t="s">
        <v>399</v>
      </c>
    </row>
    <row r="238" spans="1:8" ht="20.2" customHeight="1" x14ac:dyDescent="0.35">
      <c r="A238" s="88" t="s">
        <v>390</v>
      </c>
      <c r="B238" s="89" t="s">
        <v>391</v>
      </c>
      <c r="C238" s="91" t="s">
        <v>108</v>
      </c>
      <c r="D238" s="95" t="s">
        <v>399</v>
      </c>
      <c r="E238" s="96" t="s">
        <v>399</v>
      </c>
      <c r="F238" s="96" t="s">
        <v>399</v>
      </c>
      <c r="G238" s="96" t="s">
        <v>399</v>
      </c>
      <c r="H238" s="97" t="s">
        <v>399</v>
      </c>
    </row>
    <row r="239" spans="1:8" ht="20.2" customHeight="1" x14ac:dyDescent="0.35">
      <c r="A239" s="86" t="s">
        <v>392</v>
      </c>
      <c r="B239" s="87" t="s">
        <v>393</v>
      </c>
      <c r="C239" s="90" t="s">
        <v>107</v>
      </c>
      <c r="D239" s="92" t="s">
        <v>107</v>
      </c>
      <c r="E239" s="93" t="s">
        <v>108</v>
      </c>
      <c r="F239" s="93" t="s">
        <v>108</v>
      </c>
      <c r="G239" s="93" t="s">
        <v>108</v>
      </c>
      <c r="H239" s="94" t="s">
        <v>108</v>
      </c>
    </row>
    <row r="240" spans="1:8" ht="20.2" customHeight="1" x14ac:dyDescent="0.35">
      <c r="A240" s="88" t="s">
        <v>392</v>
      </c>
      <c r="B240" s="89" t="s">
        <v>394</v>
      </c>
      <c r="C240" s="91" t="s">
        <v>107</v>
      </c>
      <c r="D240" s="95" t="s">
        <v>107</v>
      </c>
      <c r="E240" s="96" t="s">
        <v>108</v>
      </c>
      <c r="F240" s="96" t="s">
        <v>108</v>
      </c>
      <c r="G240" s="96" t="s">
        <v>108</v>
      </c>
      <c r="H240" s="97" t="s">
        <v>107</v>
      </c>
    </row>
    <row r="241" spans="1:8" ht="20.2" customHeight="1" x14ac:dyDescent="0.35">
      <c r="A241" s="86" t="s">
        <v>392</v>
      </c>
      <c r="B241" s="87" t="s">
        <v>395</v>
      </c>
      <c r="C241" s="90" t="s">
        <v>108</v>
      </c>
      <c r="D241" s="92" t="s">
        <v>399</v>
      </c>
      <c r="E241" s="93" t="s">
        <v>399</v>
      </c>
      <c r="F241" s="93" t="s">
        <v>399</v>
      </c>
      <c r="G241" s="93" t="s">
        <v>399</v>
      </c>
      <c r="H241" s="94" t="s">
        <v>399</v>
      </c>
    </row>
    <row r="242" spans="1:8" ht="20.2" customHeight="1" x14ac:dyDescent="0.35">
      <c r="A242" s="88" t="s">
        <v>392</v>
      </c>
      <c r="B242" s="89" t="s">
        <v>396</v>
      </c>
      <c r="C242" s="91" t="s">
        <v>108</v>
      </c>
      <c r="D242" s="95" t="s">
        <v>399</v>
      </c>
      <c r="E242" s="96" t="s">
        <v>399</v>
      </c>
      <c r="F242" s="96" t="s">
        <v>399</v>
      </c>
      <c r="G242" s="96" t="s">
        <v>399</v>
      </c>
      <c r="H242" s="97" t="s">
        <v>399</v>
      </c>
    </row>
    <row r="243" spans="1:8" ht="20.2" customHeight="1" x14ac:dyDescent="0.35">
      <c r="A243" s="86" t="s">
        <v>392</v>
      </c>
      <c r="B243" s="87" t="s">
        <v>397</v>
      </c>
      <c r="C243" s="90" t="s">
        <v>108</v>
      </c>
      <c r="D243" s="92" t="s">
        <v>399</v>
      </c>
      <c r="E243" s="93" t="s">
        <v>399</v>
      </c>
      <c r="F243" s="93" t="s">
        <v>399</v>
      </c>
      <c r="G243" s="93" t="s">
        <v>399</v>
      </c>
      <c r="H243" s="94" t="s">
        <v>399</v>
      </c>
    </row>
    <row r="244" spans="1:8" ht="20.2" customHeight="1" x14ac:dyDescent="0.35">
      <c r="A244" s="88" t="s">
        <v>392</v>
      </c>
      <c r="B244" s="89" t="s">
        <v>398</v>
      </c>
      <c r="C244" s="91" t="s">
        <v>107</v>
      </c>
      <c r="D244" s="95" t="s">
        <v>107</v>
      </c>
      <c r="E244" s="96" t="s">
        <v>108</v>
      </c>
      <c r="F244" s="96" t="s">
        <v>108</v>
      </c>
      <c r="G244" s="96" t="s">
        <v>108</v>
      </c>
      <c r="H244" s="97" t="s">
        <v>108</v>
      </c>
    </row>
    <row r="245" spans="1:8" ht="21" customHeight="1" x14ac:dyDescent="0.35">
      <c r="A245" s="98"/>
      <c r="B245" s="99" t="s">
        <v>400</v>
      </c>
      <c r="C245" s="100">
        <f t="shared" ref="C245:H245" si="0">COUNTIF(C5:C244,"Yes")</f>
        <v>73</v>
      </c>
      <c r="D245" s="100">
        <f t="shared" si="0"/>
        <v>61</v>
      </c>
      <c r="E245" s="100">
        <f t="shared" si="0"/>
        <v>27</v>
      </c>
      <c r="F245" s="100">
        <f t="shared" si="0"/>
        <v>24</v>
      </c>
      <c r="G245" s="100">
        <f t="shared" si="0"/>
        <v>0</v>
      </c>
      <c r="H245" s="100">
        <f t="shared" si="0"/>
        <v>16</v>
      </c>
    </row>
    <row r="247" spans="1:8" x14ac:dyDescent="0.35">
      <c r="A247" s="267" t="s">
        <v>642</v>
      </c>
    </row>
    <row r="248" spans="1:8" x14ac:dyDescent="0.35">
      <c r="A248" s="265" t="s">
        <v>608</v>
      </c>
    </row>
  </sheetData>
  <autoFilter ref="A4:H245"/>
  <mergeCells count="3">
    <mergeCell ref="A3:C3"/>
    <mergeCell ref="D3:H3"/>
    <mergeCell ref="A2:B2"/>
  </mergeCells>
  <conditionalFormatting sqref="B1:B1048576">
    <cfRule type="duplicateValues" dxfId="4" priority="1"/>
  </conditionalFormatting>
  <hyperlinks>
    <hyperlink ref="A2:B2" location="TOC!A1" display="Return to Table of Contents"/>
  </hyperlinks>
  <pageMargins left="0.25" right="0.25" top="0.75" bottom="0.75" header="0.3" footer="0.3"/>
  <pageSetup scale="60" fitToHeight="0" orientation="portrait" r:id="rId1"/>
  <headerFooter>
    <oddHeader>&amp;L&amp;"Arial,Bold"2020-21 &amp;"Arial,Bold Italic"Survey of Allied Dental Education&amp;"Arial,Bold"
Report 2 - Dental Assisting  Education Programs</oddHeader>
  </headerFooter>
  <rowBreaks count="4" manualBreakCount="4">
    <brk id="55" max="7" man="1"/>
    <brk id="106" max="7" man="1"/>
    <brk id="156"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8"/>
  <sheetViews>
    <sheetView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5.73046875" style="82" customWidth="1"/>
    <col min="2" max="2" width="65.73046875" style="82" customWidth="1"/>
    <col min="3" max="9" width="12.73046875" style="82" customWidth="1"/>
    <col min="10" max="16384" width="9.19921875" style="82"/>
  </cols>
  <sheetData>
    <row r="1" spans="1:9" ht="13.9" x14ac:dyDescent="0.4">
      <c r="A1" s="81" t="s">
        <v>643</v>
      </c>
    </row>
    <row r="2" spans="1:9" ht="23.25" customHeight="1" x14ac:dyDescent="0.35">
      <c r="A2" s="385" t="s">
        <v>1</v>
      </c>
      <c r="B2" s="385"/>
    </row>
    <row r="3" spans="1:9" ht="13.9" x14ac:dyDescent="0.4">
      <c r="A3" s="384"/>
      <c r="B3" s="384"/>
      <c r="C3" s="384"/>
      <c r="D3" s="384" t="s">
        <v>586</v>
      </c>
      <c r="E3" s="384"/>
      <c r="F3" s="384"/>
      <c r="G3" s="384"/>
      <c r="H3" s="384"/>
      <c r="I3" s="384"/>
    </row>
    <row r="4" spans="1:9" ht="62.25" customHeight="1" x14ac:dyDescent="0.4">
      <c r="A4" s="104" t="s">
        <v>114</v>
      </c>
      <c r="B4" s="318" t="s">
        <v>115</v>
      </c>
      <c r="C4" s="83" t="s">
        <v>617</v>
      </c>
      <c r="D4" s="105" t="s">
        <v>581</v>
      </c>
      <c r="E4" s="105" t="s">
        <v>582</v>
      </c>
      <c r="F4" s="105" t="s">
        <v>583</v>
      </c>
      <c r="G4" s="105" t="s">
        <v>584</v>
      </c>
      <c r="H4" s="105" t="s">
        <v>585</v>
      </c>
      <c r="I4" s="105" t="s">
        <v>55</v>
      </c>
    </row>
    <row r="5" spans="1:9" ht="20.2" customHeight="1" x14ac:dyDescent="0.35">
      <c r="A5" s="86" t="s">
        <v>157</v>
      </c>
      <c r="B5" s="87" t="s">
        <v>167</v>
      </c>
      <c r="C5" s="106">
        <v>6</v>
      </c>
      <c r="D5" s="107">
        <v>0</v>
      </c>
      <c r="E5" s="108">
        <v>0</v>
      </c>
      <c r="F5" s="108">
        <v>0</v>
      </c>
      <c r="G5" s="108">
        <v>0</v>
      </c>
      <c r="H5" s="109">
        <v>6</v>
      </c>
      <c r="I5" s="109">
        <v>0</v>
      </c>
    </row>
    <row r="6" spans="1:9" ht="20.2" customHeight="1" x14ac:dyDescent="0.35">
      <c r="A6" s="88" t="s">
        <v>157</v>
      </c>
      <c r="B6" s="89" t="s">
        <v>176</v>
      </c>
      <c r="C6" s="110">
        <v>1</v>
      </c>
      <c r="D6" s="111">
        <v>0</v>
      </c>
      <c r="E6" s="112">
        <v>1</v>
      </c>
      <c r="F6" s="112">
        <v>0</v>
      </c>
      <c r="G6" s="112">
        <v>0</v>
      </c>
      <c r="H6" s="113">
        <v>0</v>
      </c>
      <c r="I6" s="113">
        <v>0</v>
      </c>
    </row>
    <row r="7" spans="1:9" ht="20.2" customHeight="1" x14ac:dyDescent="0.35">
      <c r="A7" s="86" t="s">
        <v>181</v>
      </c>
      <c r="B7" s="87" t="s">
        <v>191</v>
      </c>
      <c r="C7" s="106">
        <v>13</v>
      </c>
      <c r="D7" s="107">
        <v>0</v>
      </c>
      <c r="E7" s="108">
        <v>0</v>
      </c>
      <c r="F7" s="108">
        <v>0</v>
      </c>
      <c r="G7" s="108">
        <v>0</v>
      </c>
      <c r="H7" s="109">
        <v>13</v>
      </c>
      <c r="I7" s="109">
        <v>0</v>
      </c>
    </row>
    <row r="8" spans="1:9" ht="20.2" customHeight="1" x14ac:dyDescent="0.35">
      <c r="A8" s="88" t="s">
        <v>198</v>
      </c>
      <c r="B8" s="89" t="s">
        <v>201</v>
      </c>
      <c r="C8" s="110">
        <v>7</v>
      </c>
      <c r="D8" s="111">
        <v>0</v>
      </c>
      <c r="E8" s="112">
        <v>0</v>
      </c>
      <c r="F8" s="112">
        <v>0</v>
      </c>
      <c r="G8" s="112">
        <v>0</v>
      </c>
      <c r="H8" s="113">
        <v>0</v>
      </c>
      <c r="I8" s="113">
        <v>0</v>
      </c>
    </row>
    <row r="9" spans="1:9" ht="20.2" customHeight="1" x14ac:dyDescent="0.35">
      <c r="A9" s="86" t="s">
        <v>204</v>
      </c>
      <c r="B9" s="87" t="s">
        <v>205</v>
      </c>
      <c r="C9" s="106">
        <v>5</v>
      </c>
      <c r="D9" s="107">
        <v>0</v>
      </c>
      <c r="E9" s="108">
        <v>0</v>
      </c>
      <c r="F9" s="108">
        <v>0</v>
      </c>
      <c r="G9" s="108">
        <v>0</v>
      </c>
      <c r="H9" s="109">
        <v>5</v>
      </c>
      <c r="I9" s="109">
        <v>0</v>
      </c>
    </row>
    <row r="10" spans="1:9" ht="20.2" customHeight="1" x14ac:dyDescent="0.35">
      <c r="A10" s="88" t="s">
        <v>225</v>
      </c>
      <c r="B10" s="89" t="s">
        <v>226</v>
      </c>
      <c r="C10" s="110">
        <v>2</v>
      </c>
      <c r="D10" s="111">
        <v>0</v>
      </c>
      <c r="E10" s="112">
        <v>0</v>
      </c>
      <c r="F10" s="112">
        <v>0</v>
      </c>
      <c r="G10" s="112">
        <v>0</v>
      </c>
      <c r="H10" s="113">
        <v>2</v>
      </c>
      <c r="I10" s="113">
        <v>0</v>
      </c>
    </row>
    <row r="11" spans="1:9" ht="20.2" customHeight="1" x14ac:dyDescent="0.35">
      <c r="A11" s="86" t="s">
        <v>225</v>
      </c>
      <c r="B11" s="87" t="s">
        <v>228</v>
      </c>
      <c r="C11" s="106">
        <v>1</v>
      </c>
      <c r="D11" s="107">
        <v>0</v>
      </c>
      <c r="E11" s="108">
        <v>0</v>
      </c>
      <c r="F11" s="108">
        <v>0</v>
      </c>
      <c r="G11" s="108">
        <v>0</v>
      </c>
      <c r="H11" s="109">
        <v>1</v>
      </c>
      <c r="I11" s="109">
        <v>0</v>
      </c>
    </row>
    <row r="12" spans="1:9" ht="20.2" customHeight="1" x14ac:dyDescent="0.35">
      <c r="A12" s="88" t="s">
        <v>245</v>
      </c>
      <c r="B12" s="89" t="s">
        <v>250</v>
      </c>
      <c r="C12" s="110">
        <v>3</v>
      </c>
      <c r="D12" s="111">
        <v>0</v>
      </c>
      <c r="E12" s="112">
        <v>0</v>
      </c>
      <c r="F12" s="112">
        <v>0</v>
      </c>
      <c r="G12" s="112">
        <v>0</v>
      </c>
      <c r="H12" s="113">
        <v>3</v>
      </c>
      <c r="I12" s="113">
        <v>0</v>
      </c>
    </row>
    <row r="13" spans="1:9" ht="20.2" customHeight="1" x14ac:dyDescent="0.35">
      <c r="A13" s="86" t="s">
        <v>245</v>
      </c>
      <c r="B13" s="87" t="s">
        <v>252</v>
      </c>
      <c r="C13" s="106">
        <v>19</v>
      </c>
      <c r="D13" s="107">
        <v>0</v>
      </c>
      <c r="E13" s="108">
        <v>0</v>
      </c>
      <c r="F13" s="108">
        <v>9</v>
      </c>
      <c r="G13" s="108">
        <v>10</v>
      </c>
      <c r="H13" s="109">
        <v>0</v>
      </c>
      <c r="I13" s="109">
        <v>0</v>
      </c>
    </row>
    <row r="14" spans="1:9" ht="20.2" customHeight="1" x14ac:dyDescent="0.35">
      <c r="A14" s="88" t="s">
        <v>254</v>
      </c>
      <c r="B14" s="89" t="s">
        <v>255</v>
      </c>
      <c r="C14" s="110">
        <v>10</v>
      </c>
      <c r="D14" s="111">
        <v>0</v>
      </c>
      <c r="E14" s="112">
        <v>0</v>
      </c>
      <c r="F14" s="112">
        <v>0</v>
      </c>
      <c r="G14" s="112">
        <v>0</v>
      </c>
      <c r="H14" s="113">
        <v>10</v>
      </c>
      <c r="I14" s="113">
        <v>0</v>
      </c>
    </row>
    <row r="15" spans="1:9" ht="20.2" customHeight="1" x14ac:dyDescent="0.35">
      <c r="A15" s="86" t="s">
        <v>254</v>
      </c>
      <c r="B15" s="87" t="s">
        <v>259</v>
      </c>
      <c r="C15" s="106">
        <v>8</v>
      </c>
      <c r="D15" s="107">
        <v>0</v>
      </c>
      <c r="E15" s="108">
        <v>0</v>
      </c>
      <c r="F15" s="108">
        <v>0</v>
      </c>
      <c r="G15" s="108">
        <v>0</v>
      </c>
      <c r="H15" s="109">
        <v>8</v>
      </c>
      <c r="I15" s="109">
        <v>0</v>
      </c>
    </row>
    <row r="16" spans="1:9" ht="20.2" customHeight="1" x14ac:dyDescent="0.35">
      <c r="A16" s="88" t="s">
        <v>254</v>
      </c>
      <c r="B16" s="89" t="s">
        <v>261</v>
      </c>
      <c r="C16" s="110">
        <v>1</v>
      </c>
      <c r="D16" s="111">
        <v>0</v>
      </c>
      <c r="E16" s="112">
        <v>0</v>
      </c>
      <c r="F16" s="112">
        <v>0</v>
      </c>
      <c r="G16" s="112">
        <v>0</v>
      </c>
      <c r="H16" s="113">
        <v>1</v>
      </c>
      <c r="I16" s="113">
        <v>0</v>
      </c>
    </row>
    <row r="17" spans="1:9" ht="20.2" customHeight="1" x14ac:dyDescent="0.35">
      <c r="A17" s="86" t="s">
        <v>254</v>
      </c>
      <c r="B17" s="87" t="s">
        <v>264</v>
      </c>
      <c r="C17" s="106">
        <v>13</v>
      </c>
      <c r="D17" s="107">
        <v>0</v>
      </c>
      <c r="E17" s="108">
        <v>0</v>
      </c>
      <c r="F17" s="108">
        <v>0</v>
      </c>
      <c r="G17" s="108">
        <v>1</v>
      </c>
      <c r="H17" s="109">
        <v>13</v>
      </c>
      <c r="I17" s="109">
        <v>0</v>
      </c>
    </row>
    <row r="18" spans="1:9" ht="20.2" customHeight="1" x14ac:dyDescent="0.35">
      <c r="A18" s="88" t="s">
        <v>254</v>
      </c>
      <c r="B18" s="89" t="s">
        <v>266</v>
      </c>
      <c r="C18" s="110">
        <v>4</v>
      </c>
      <c r="D18" s="111">
        <v>0</v>
      </c>
      <c r="E18" s="112">
        <v>0</v>
      </c>
      <c r="F18" s="112">
        <v>0</v>
      </c>
      <c r="G18" s="112">
        <v>0</v>
      </c>
      <c r="H18" s="113">
        <v>4</v>
      </c>
      <c r="I18" s="113">
        <v>0</v>
      </c>
    </row>
    <row r="19" spans="1:9" ht="20.2" customHeight="1" x14ac:dyDescent="0.35">
      <c r="A19" s="86" t="s">
        <v>302</v>
      </c>
      <c r="B19" s="87" t="s">
        <v>313</v>
      </c>
      <c r="C19" s="106">
        <v>9</v>
      </c>
      <c r="D19" s="107">
        <v>0</v>
      </c>
      <c r="E19" s="108">
        <v>0</v>
      </c>
      <c r="F19" s="108">
        <v>0</v>
      </c>
      <c r="G19" s="108">
        <v>0</v>
      </c>
      <c r="H19" s="109">
        <v>9</v>
      </c>
      <c r="I19" s="109">
        <v>0</v>
      </c>
    </row>
    <row r="20" spans="1:9" ht="20.2" customHeight="1" x14ac:dyDescent="0.35">
      <c r="A20" s="88" t="s">
        <v>302</v>
      </c>
      <c r="B20" s="89" t="s">
        <v>314</v>
      </c>
      <c r="C20" s="110">
        <v>1</v>
      </c>
      <c r="D20" s="111">
        <v>0</v>
      </c>
      <c r="E20" s="112">
        <v>0</v>
      </c>
      <c r="F20" s="112">
        <v>0</v>
      </c>
      <c r="G20" s="112">
        <v>0</v>
      </c>
      <c r="H20" s="113">
        <v>0</v>
      </c>
      <c r="I20" s="113">
        <v>0</v>
      </c>
    </row>
    <row r="21" spans="1:9" ht="20.2" customHeight="1" x14ac:dyDescent="0.35">
      <c r="A21" s="86" t="s">
        <v>302</v>
      </c>
      <c r="B21" s="87" t="s">
        <v>318</v>
      </c>
      <c r="C21" s="106">
        <v>24</v>
      </c>
      <c r="D21" s="107">
        <v>0</v>
      </c>
      <c r="E21" s="108">
        <v>0</v>
      </c>
      <c r="F21" s="108">
        <v>0</v>
      </c>
      <c r="G21" s="108">
        <v>0</v>
      </c>
      <c r="H21" s="109">
        <v>24</v>
      </c>
      <c r="I21" s="109">
        <v>0</v>
      </c>
    </row>
    <row r="22" spans="1:9" ht="20.2" customHeight="1" x14ac:dyDescent="0.35">
      <c r="A22" s="88" t="s">
        <v>326</v>
      </c>
      <c r="B22" s="89" t="s">
        <v>327</v>
      </c>
      <c r="C22" s="110">
        <v>1</v>
      </c>
      <c r="D22" s="111">
        <v>0</v>
      </c>
      <c r="E22" s="112">
        <v>0</v>
      </c>
      <c r="F22" s="112">
        <v>0</v>
      </c>
      <c r="G22" s="112">
        <v>0</v>
      </c>
      <c r="H22" s="113">
        <v>0</v>
      </c>
      <c r="I22" s="113">
        <v>1</v>
      </c>
    </row>
    <row r="23" spans="1:9" ht="20.2" customHeight="1" x14ac:dyDescent="0.35">
      <c r="A23" s="86" t="s">
        <v>376</v>
      </c>
      <c r="B23" s="87" t="s">
        <v>377</v>
      </c>
      <c r="C23" s="106">
        <v>1</v>
      </c>
      <c r="D23" s="107">
        <v>0</v>
      </c>
      <c r="E23" s="108">
        <v>0</v>
      </c>
      <c r="F23" s="108">
        <v>0</v>
      </c>
      <c r="G23" s="108">
        <v>0</v>
      </c>
      <c r="H23" s="109">
        <v>1</v>
      </c>
      <c r="I23" s="109">
        <v>0</v>
      </c>
    </row>
    <row r="24" spans="1:9" ht="20.2" customHeight="1" x14ac:dyDescent="0.35">
      <c r="A24" s="88" t="s">
        <v>392</v>
      </c>
      <c r="B24" s="89" t="s">
        <v>394</v>
      </c>
      <c r="C24" s="110">
        <v>6</v>
      </c>
      <c r="D24" s="111">
        <v>0</v>
      </c>
      <c r="E24" s="112">
        <v>2</v>
      </c>
      <c r="F24" s="112">
        <v>0</v>
      </c>
      <c r="G24" s="112">
        <v>0</v>
      </c>
      <c r="H24" s="113">
        <v>4</v>
      </c>
      <c r="I24" s="113">
        <v>0</v>
      </c>
    </row>
    <row r="25" spans="1:9" ht="25.5" customHeight="1" x14ac:dyDescent="0.35">
      <c r="A25" s="98"/>
      <c r="B25" s="99" t="s">
        <v>73</v>
      </c>
      <c r="C25" s="114">
        <f t="shared" ref="C25:I25" si="0">SUM(C5:C24)</f>
        <v>135</v>
      </c>
      <c r="D25" s="114">
        <f t="shared" si="0"/>
        <v>0</v>
      </c>
      <c r="E25" s="114">
        <f t="shared" si="0"/>
        <v>3</v>
      </c>
      <c r="F25" s="114">
        <f t="shared" si="0"/>
        <v>9</v>
      </c>
      <c r="G25" s="114">
        <f t="shared" si="0"/>
        <v>11</v>
      </c>
      <c r="H25" s="114">
        <f t="shared" si="0"/>
        <v>104</v>
      </c>
      <c r="I25" s="114">
        <f t="shared" si="0"/>
        <v>1</v>
      </c>
    </row>
    <row r="27" spans="1:9" x14ac:dyDescent="0.35">
      <c r="A27" s="267" t="s">
        <v>642</v>
      </c>
    </row>
    <row r="28" spans="1:9" x14ac:dyDescent="0.35">
      <c r="A28" s="265" t="s">
        <v>608</v>
      </c>
    </row>
  </sheetData>
  <mergeCells count="3">
    <mergeCell ref="A3:C3"/>
    <mergeCell ref="D3:I3"/>
    <mergeCell ref="A2:B2"/>
  </mergeCells>
  <hyperlinks>
    <hyperlink ref="A2:B2" location="TOC!A1" display="Return to Table of Contents"/>
  </hyperlinks>
  <pageMargins left="0.25" right="0.25" top="0.75" bottom="0.75" header="0.3" footer="0.3"/>
  <pageSetup scale="85" fitToHeight="0" orientation="landscape" r:id="rId1"/>
  <headerFooter>
    <oddHeader>&amp;L&amp;"Arial,Bold"2020-21 &amp;"Arial,Bold Italic"Survey of Allied Dental Education&amp;"Arial,Bold"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50"/>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9.46484375" style="82" customWidth="1"/>
    <col min="2" max="2" width="73.796875" style="82" customWidth="1"/>
    <col min="3" max="3" width="23" style="82" customWidth="1"/>
    <col min="4" max="4" width="15.796875" style="82" bestFit="1" customWidth="1"/>
    <col min="5" max="5" width="14.265625" style="82" customWidth="1"/>
    <col min="6" max="6" width="13.53125" style="82" customWidth="1"/>
    <col min="7" max="7" width="13.796875" style="82" customWidth="1"/>
    <col min="8" max="8" width="12.73046875" style="82" customWidth="1"/>
    <col min="9" max="9" width="33.796875" style="82" customWidth="1"/>
    <col min="10" max="12" width="15.46484375" style="82" bestFit="1" customWidth="1"/>
    <col min="13" max="16384" width="9.19921875" style="82"/>
  </cols>
  <sheetData>
    <row r="1" spans="1:12" ht="13.9" x14ac:dyDescent="0.4">
      <c r="A1" s="81" t="s">
        <v>645</v>
      </c>
    </row>
    <row r="2" spans="1:12" ht="21" customHeight="1" x14ac:dyDescent="0.35">
      <c r="A2" s="383" t="s">
        <v>1</v>
      </c>
      <c r="B2" s="383"/>
    </row>
    <row r="3" spans="1:12" ht="29.25" customHeight="1" x14ac:dyDescent="0.35">
      <c r="A3" s="115"/>
      <c r="B3" s="115"/>
      <c r="C3" s="116"/>
      <c r="D3" s="116"/>
      <c r="E3" s="116"/>
      <c r="F3" s="116"/>
      <c r="G3" s="116"/>
      <c r="H3" s="116"/>
      <c r="I3" s="116"/>
      <c r="J3" s="386" t="s">
        <v>407</v>
      </c>
      <c r="K3" s="387"/>
      <c r="L3" s="387"/>
    </row>
    <row r="4" spans="1:12" ht="49.5" customHeight="1" x14ac:dyDescent="0.4">
      <c r="A4" s="316" t="s">
        <v>114</v>
      </c>
      <c r="B4" s="85" t="s">
        <v>115</v>
      </c>
      <c r="C4" s="117" t="s">
        <v>587</v>
      </c>
      <c r="D4" s="118" t="s">
        <v>588</v>
      </c>
      <c r="E4" s="118" t="s">
        <v>589</v>
      </c>
      <c r="F4" s="118" t="s">
        <v>590</v>
      </c>
      <c r="G4" s="118" t="s">
        <v>591</v>
      </c>
      <c r="H4" s="118" t="s">
        <v>592</v>
      </c>
      <c r="I4" s="118" t="s">
        <v>593</v>
      </c>
      <c r="J4" s="119" t="s">
        <v>594</v>
      </c>
      <c r="K4" s="119" t="s">
        <v>595</v>
      </c>
      <c r="L4" s="120" t="s">
        <v>596</v>
      </c>
    </row>
    <row r="5" spans="1:12" ht="20.2" customHeight="1" x14ac:dyDescent="0.35">
      <c r="A5" s="86" t="s">
        <v>117</v>
      </c>
      <c r="B5" s="87" t="s">
        <v>118</v>
      </c>
      <c r="C5" s="121" t="s">
        <v>72</v>
      </c>
      <c r="D5" s="121" t="s">
        <v>401</v>
      </c>
      <c r="E5" s="93">
        <v>15</v>
      </c>
      <c r="F5" s="93">
        <v>2</v>
      </c>
      <c r="G5" s="93">
        <v>1</v>
      </c>
      <c r="H5" s="93">
        <v>0</v>
      </c>
      <c r="I5" s="121" t="s">
        <v>101</v>
      </c>
      <c r="J5" s="122">
        <v>11966</v>
      </c>
      <c r="K5" s="122">
        <v>11966</v>
      </c>
      <c r="L5" s="123">
        <v>20478</v>
      </c>
    </row>
    <row r="6" spans="1:12" ht="20.2" customHeight="1" x14ac:dyDescent="0.35">
      <c r="A6" s="88" t="s">
        <v>117</v>
      </c>
      <c r="B6" s="89" t="s">
        <v>119</v>
      </c>
      <c r="C6" s="124" t="s">
        <v>72</v>
      </c>
      <c r="D6" s="124" t="s">
        <v>401</v>
      </c>
      <c r="E6" s="96">
        <v>15</v>
      </c>
      <c r="F6" s="96">
        <v>2</v>
      </c>
      <c r="G6" s="96">
        <v>1</v>
      </c>
      <c r="H6" s="96">
        <v>0</v>
      </c>
      <c r="I6" s="124" t="s">
        <v>101</v>
      </c>
      <c r="J6" s="125">
        <v>10805</v>
      </c>
      <c r="K6" s="125">
        <v>10805</v>
      </c>
      <c r="L6" s="126">
        <v>21255</v>
      </c>
    </row>
    <row r="7" spans="1:12" ht="20.2" customHeight="1" x14ac:dyDescent="0.35">
      <c r="A7" s="86" t="s">
        <v>117</v>
      </c>
      <c r="B7" s="87" t="s">
        <v>120</v>
      </c>
      <c r="C7" s="121" t="s">
        <v>72</v>
      </c>
      <c r="D7" s="121" t="s">
        <v>401</v>
      </c>
      <c r="E7" s="93">
        <v>16</v>
      </c>
      <c r="F7" s="93">
        <v>2</v>
      </c>
      <c r="G7" s="93">
        <v>1</v>
      </c>
      <c r="H7" s="93">
        <v>0</v>
      </c>
      <c r="I7" s="121" t="s">
        <v>101</v>
      </c>
      <c r="J7" s="127">
        <v>11776</v>
      </c>
      <c r="K7" s="127">
        <v>11776</v>
      </c>
      <c r="L7" s="128">
        <v>21112</v>
      </c>
    </row>
    <row r="8" spans="1:12" ht="20.2" customHeight="1" x14ac:dyDescent="0.35">
      <c r="A8" s="88" t="s">
        <v>117</v>
      </c>
      <c r="B8" s="89" t="s">
        <v>121</v>
      </c>
      <c r="C8" s="124" t="s">
        <v>72</v>
      </c>
      <c r="D8" s="124" t="s">
        <v>401</v>
      </c>
      <c r="E8" s="96">
        <v>15</v>
      </c>
      <c r="F8" s="96">
        <v>2</v>
      </c>
      <c r="G8" s="96">
        <v>1</v>
      </c>
      <c r="H8" s="96">
        <v>0</v>
      </c>
      <c r="I8" s="124" t="s">
        <v>101</v>
      </c>
      <c r="J8" s="125">
        <v>6836</v>
      </c>
      <c r="K8" s="125">
        <v>6836</v>
      </c>
      <c r="L8" s="126">
        <v>13402</v>
      </c>
    </row>
    <row r="9" spans="1:12" ht="20.2" customHeight="1" x14ac:dyDescent="0.35">
      <c r="A9" s="86" t="s">
        <v>117</v>
      </c>
      <c r="B9" s="87" t="s">
        <v>122</v>
      </c>
      <c r="C9" s="121" t="s">
        <v>72</v>
      </c>
      <c r="D9" s="121" t="s">
        <v>401</v>
      </c>
      <c r="E9" s="93">
        <v>16</v>
      </c>
      <c r="F9" s="93">
        <v>4</v>
      </c>
      <c r="G9" s="93">
        <v>1</v>
      </c>
      <c r="H9" s="93">
        <v>0</v>
      </c>
      <c r="I9" s="121" t="s">
        <v>101</v>
      </c>
      <c r="J9" s="127">
        <v>7010</v>
      </c>
      <c r="K9" s="127">
        <v>7010</v>
      </c>
      <c r="L9" s="128">
        <v>12010</v>
      </c>
    </row>
    <row r="10" spans="1:12" ht="20.2" customHeight="1" x14ac:dyDescent="0.35">
      <c r="A10" s="88" t="s">
        <v>123</v>
      </c>
      <c r="B10" s="89" t="s">
        <v>124</v>
      </c>
      <c r="C10" s="124" t="s">
        <v>72</v>
      </c>
      <c r="D10" s="124" t="s">
        <v>401</v>
      </c>
      <c r="E10" s="96">
        <v>15</v>
      </c>
      <c r="F10" s="96">
        <v>2</v>
      </c>
      <c r="G10" s="96">
        <v>1</v>
      </c>
      <c r="H10" s="96">
        <v>0</v>
      </c>
      <c r="I10" s="124" t="s">
        <v>101</v>
      </c>
      <c r="J10" s="125">
        <v>9366</v>
      </c>
      <c r="K10" s="125">
        <v>9366</v>
      </c>
      <c r="L10" s="126">
        <v>27360</v>
      </c>
    </row>
    <row r="11" spans="1:12" ht="20.2" customHeight="1" x14ac:dyDescent="0.35">
      <c r="A11" s="86" t="s">
        <v>125</v>
      </c>
      <c r="B11" s="87" t="s">
        <v>126</v>
      </c>
      <c r="C11" s="121" t="s">
        <v>72</v>
      </c>
      <c r="D11" s="121" t="s">
        <v>401</v>
      </c>
      <c r="E11" s="93">
        <v>17</v>
      </c>
      <c r="F11" s="93">
        <v>2</v>
      </c>
      <c r="G11" s="93">
        <v>1</v>
      </c>
      <c r="H11" s="93">
        <v>0</v>
      </c>
      <c r="I11" s="121" t="s">
        <v>102</v>
      </c>
      <c r="J11" s="127">
        <v>4918</v>
      </c>
      <c r="K11" s="127">
        <v>13608</v>
      </c>
      <c r="L11" s="128">
        <v>13608</v>
      </c>
    </row>
    <row r="12" spans="1:12" ht="20.2" customHeight="1" x14ac:dyDescent="0.35">
      <c r="A12" s="88" t="s">
        <v>125</v>
      </c>
      <c r="B12" s="89" t="s">
        <v>691</v>
      </c>
      <c r="C12" s="124" t="s">
        <v>72</v>
      </c>
      <c r="D12" s="124" t="s">
        <v>401</v>
      </c>
      <c r="E12" s="96">
        <v>16</v>
      </c>
      <c r="F12" s="96">
        <v>2</v>
      </c>
      <c r="G12" s="96">
        <v>0</v>
      </c>
      <c r="H12" s="96">
        <v>0</v>
      </c>
      <c r="I12" s="124" t="s">
        <v>101</v>
      </c>
      <c r="J12" s="125">
        <v>7488</v>
      </c>
      <c r="K12" s="125">
        <v>7488</v>
      </c>
      <c r="L12" s="126">
        <v>13460</v>
      </c>
    </row>
    <row r="13" spans="1:12" ht="20.2" customHeight="1" x14ac:dyDescent="0.35">
      <c r="A13" s="86" t="s">
        <v>127</v>
      </c>
      <c r="B13" s="87" t="s">
        <v>128</v>
      </c>
      <c r="C13" s="121" t="s">
        <v>72</v>
      </c>
      <c r="D13" s="121" t="s">
        <v>401</v>
      </c>
      <c r="E13" s="93">
        <v>16</v>
      </c>
      <c r="F13" s="93">
        <v>2</v>
      </c>
      <c r="G13" s="93">
        <v>1</v>
      </c>
      <c r="H13" s="93">
        <v>0</v>
      </c>
      <c r="I13" s="121" t="s">
        <v>101</v>
      </c>
      <c r="J13" s="127">
        <v>5829</v>
      </c>
      <c r="K13" s="127">
        <v>6209</v>
      </c>
      <c r="L13" s="128">
        <v>6209</v>
      </c>
    </row>
    <row r="14" spans="1:12" ht="20.2" customHeight="1" x14ac:dyDescent="0.35">
      <c r="A14" s="88" t="s">
        <v>127</v>
      </c>
      <c r="B14" s="89" t="s">
        <v>129</v>
      </c>
      <c r="C14" s="124" t="s">
        <v>72</v>
      </c>
      <c r="D14" s="124" t="s">
        <v>401</v>
      </c>
      <c r="E14" s="96">
        <v>16</v>
      </c>
      <c r="F14" s="96">
        <v>2</v>
      </c>
      <c r="G14" s="96">
        <v>0</v>
      </c>
      <c r="H14" s="96">
        <v>0</v>
      </c>
      <c r="I14" s="124" t="s">
        <v>101</v>
      </c>
      <c r="J14" s="125">
        <v>9270</v>
      </c>
      <c r="K14" s="125">
        <v>9270</v>
      </c>
      <c r="L14" s="126">
        <v>11402</v>
      </c>
    </row>
    <row r="15" spans="1:12" ht="20.2" customHeight="1" x14ac:dyDescent="0.35">
      <c r="A15" s="86" t="s">
        <v>130</v>
      </c>
      <c r="B15" s="87" t="s">
        <v>131</v>
      </c>
      <c r="C15" s="121" t="s">
        <v>72</v>
      </c>
      <c r="D15" s="121" t="s">
        <v>401</v>
      </c>
      <c r="E15" s="93">
        <v>18</v>
      </c>
      <c r="F15" s="93">
        <v>2</v>
      </c>
      <c r="G15" s="93">
        <v>0</v>
      </c>
      <c r="H15" s="93">
        <v>0</v>
      </c>
      <c r="I15" s="121" t="s">
        <v>101</v>
      </c>
      <c r="J15" s="127">
        <v>4830</v>
      </c>
      <c r="K15" s="127">
        <v>4830</v>
      </c>
      <c r="L15" s="128">
        <v>11742</v>
      </c>
    </row>
    <row r="16" spans="1:12" ht="20.2" customHeight="1" x14ac:dyDescent="0.35">
      <c r="A16" s="88" t="s">
        <v>130</v>
      </c>
      <c r="B16" s="89" t="s">
        <v>132</v>
      </c>
      <c r="C16" s="124" t="s">
        <v>72</v>
      </c>
      <c r="D16" s="124" t="s">
        <v>401</v>
      </c>
      <c r="E16" s="96">
        <v>18</v>
      </c>
      <c r="F16" s="96">
        <v>1</v>
      </c>
      <c r="G16" s="96">
        <v>0</v>
      </c>
      <c r="H16" s="96">
        <v>0</v>
      </c>
      <c r="I16" s="124" t="s">
        <v>101</v>
      </c>
      <c r="J16" s="125">
        <v>2218</v>
      </c>
      <c r="K16" s="125">
        <v>9214</v>
      </c>
      <c r="L16" s="126">
        <v>9214</v>
      </c>
    </row>
    <row r="17" spans="1:12" ht="20.2" customHeight="1" x14ac:dyDescent="0.35">
      <c r="A17" s="86" t="s">
        <v>130</v>
      </c>
      <c r="B17" s="87" t="s">
        <v>133</v>
      </c>
      <c r="C17" s="121" t="s">
        <v>72</v>
      </c>
      <c r="D17" s="121" t="s">
        <v>404</v>
      </c>
      <c r="E17" s="93">
        <v>8</v>
      </c>
      <c r="F17" s="93">
        <v>4</v>
      </c>
      <c r="G17" s="93">
        <v>0</v>
      </c>
      <c r="H17" s="93">
        <v>1</v>
      </c>
      <c r="I17" s="121" t="s">
        <v>101</v>
      </c>
      <c r="J17" s="127">
        <v>3334</v>
      </c>
      <c r="K17" s="127">
        <v>3334</v>
      </c>
      <c r="L17" s="128">
        <v>10768</v>
      </c>
    </row>
    <row r="18" spans="1:12" ht="20.2" customHeight="1" x14ac:dyDescent="0.35">
      <c r="A18" s="88" t="s">
        <v>130</v>
      </c>
      <c r="B18" s="89" t="s">
        <v>134</v>
      </c>
      <c r="C18" s="124" t="s">
        <v>72</v>
      </c>
      <c r="D18" s="124" t="s">
        <v>401</v>
      </c>
      <c r="E18" s="96">
        <v>18</v>
      </c>
      <c r="F18" s="96">
        <v>2</v>
      </c>
      <c r="G18" s="96">
        <v>0</v>
      </c>
      <c r="H18" s="96">
        <v>1</v>
      </c>
      <c r="I18" s="124" t="s">
        <v>101</v>
      </c>
      <c r="J18" s="125">
        <v>1555</v>
      </c>
      <c r="K18" s="125">
        <v>3096</v>
      </c>
      <c r="L18" s="126">
        <v>11170</v>
      </c>
    </row>
    <row r="19" spans="1:12" ht="20.2" customHeight="1" x14ac:dyDescent="0.35">
      <c r="A19" s="86" t="s">
        <v>130</v>
      </c>
      <c r="B19" s="87" t="s">
        <v>135</v>
      </c>
      <c r="C19" s="121" t="s">
        <v>72</v>
      </c>
      <c r="D19" s="121" t="s">
        <v>401</v>
      </c>
      <c r="E19" s="93" t="s">
        <v>402</v>
      </c>
      <c r="F19" s="93">
        <v>2</v>
      </c>
      <c r="G19" s="93">
        <v>0</v>
      </c>
      <c r="H19" s="93">
        <v>0</v>
      </c>
      <c r="I19" s="121" t="s">
        <v>101</v>
      </c>
      <c r="J19" s="127">
        <v>6080</v>
      </c>
      <c r="K19" s="127">
        <v>6080</v>
      </c>
      <c r="L19" s="128">
        <v>6080</v>
      </c>
    </row>
    <row r="20" spans="1:12" ht="20.2" customHeight="1" x14ac:dyDescent="0.35">
      <c r="A20" s="88" t="s">
        <v>130</v>
      </c>
      <c r="B20" s="89" t="s">
        <v>136</v>
      </c>
      <c r="C20" s="124" t="s">
        <v>72</v>
      </c>
      <c r="D20" s="124" t="s">
        <v>401</v>
      </c>
      <c r="E20" s="96">
        <v>17</v>
      </c>
      <c r="F20" s="96">
        <v>2</v>
      </c>
      <c r="G20" s="96">
        <v>1</v>
      </c>
      <c r="H20" s="96">
        <v>1</v>
      </c>
      <c r="I20" s="124" t="s">
        <v>101</v>
      </c>
      <c r="J20" s="125">
        <v>2653</v>
      </c>
      <c r="K20" s="125">
        <v>2653</v>
      </c>
      <c r="L20" s="126">
        <v>2653</v>
      </c>
    </row>
    <row r="21" spans="1:12" ht="20.2" customHeight="1" x14ac:dyDescent="0.35">
      <c r="A21" s="86" t="s">
        <v>130</v>
      </c>
      <c r="B21" s="87" t="s">
        <v>137</v>
      </c>
      <c r="C21" s="121" t="s">
        <v>72</v>
      </c>
      <c r="D21" s="121" t="s">
        <v>401</v>
      </c>
      <c r="E21" s="93">
        <v>16</v>
      </c>
      <c r="F21" s="93">
        <v>2</v>
      </c>
      <c r="G21" s="93">
        <v>0</v>
      </c>
      <c r="H21" s="93">
        <v>0</v>
      </c>
      <c r="I21" s="121" t="s">
        <v>101</v>
      </c>
      <c r="J21" s="127">
        <v>2483</v>
      </c>
      <c r="K21" s="127">
        <v>2483</v>
      </c>
      <c r="L21" s="128">
        <v>9121</v>
      </c>
    </row>
    <row r="22" spans="1:12" ht="20.2" customHeight="1" x14ac:dyDescent="0.35">
      <c r="A22" s="88" t="s">
        <v>130</v>
      </c>
      <c r="B22" s="89" t="s">
        <v>138</v>
      </c>
      <c r="C22" s="124" t="s">
        <v>72</v>
      </c>
      <c r="D22" s="124" t="s">
        <v>401</v>
      </c>
      <c r="E22" s="96">
        <v>16</v>
      </c>
      <c r="F22" s="96">
        <v>2</v>
      </c>
      <c r="G22" s="96">
        <v>0</v>
      </c>
      <c r="H22" s="96">
        <v>1</v>
      </c>
      <c r="I22" s="124" t="s">
        <v>101</v>
      </c>
      <c r="J22" s="125">
        <v>3730</v>
      </c>
      <c r="K22" s="125">
        <v>3730</v>
      </c>
      <c r="L22" s="126">
        <v>10570</v>
      </c>
    </row>
    <row r="23" spans="1:12" ht="20.2" customHeight="1" x14ac:dyDescent="0.35">
      <c r="A23" s="86" t="s">
        <v>130</v>
      </c>
      <c r="B23" s="87" t="s">
        <v>139</v>
      </c>
      <c r="C23" s="121" t="s">
        <v>72</v>
      </c>
      <c r="D23" s="121" t="s">
        <v>401</v>
      </c>
      <c r="E23" s="93">
        <v>16</v>
      </c>
      <c r="F23" s="93">
        <v>2</v>
      </c>
      <c r="G23" s="93">
        <v>0</v>
      </c>
      <c r="H23" s="93">
        <v>0</v>
      </c>
      <c r="I23" s="121" t="s">
        <v>101</v>
      </c>
      <c r="J23" s="127">
        <v>3254</v>
      </c>
      <c r="K23" s="127">
        <v>3254</v>
      </c>
      <c r="L23" s="128">
        <v>8091</v>
      </c>
    </row>
    <row r="24" spans="1:12" ht="20.2" customHeight="1" x14ac:dyDescent="0.35">
      <c r="A24" s="88" t="s">
        <v>130</v>
      </c>
      <c r="B24" s="89" t="s">
        <v>140</v>
      </c>
      <c r="C24" s="124" t="s">
        <v>72</v>
      </c>
      <c r="D24" s="124" t="s">
        <v>401</v>
      </c>
      <c r="E24" s="96">
        <v>16</v>
      </c>
      <c r="F24" s="96">
        <v>2</v>
      </c>
      <c r="G24" s="96">
        <v>1</v>
      </c>
      <c r="H24" s="96">
        <v>1</v>
      </c>
      <c r="I24" s="124" t="s">
        <v>101</v>
      </c>
      <c r="J24" s="125">
        <v>3882</v>
      </c>
      <c r="K24" s="125">
        <v>3882</v>
      </c>
      <c r="L24" s="126">
        <v>16872</v>
      </c>
    </row>
    <row r="25" spans="1:12" ht="20.2" customHeight="1" x14ac:dyDescent="0.35">
      <c r="A25" s="86" t="s">
        <v>130</v>
      </c>
      <c r="B25" s="87" t="s">
        <v>141</v>
      </c>
      <c r="C25" s="121" t="s">
        <v>72</v>
      </c>
      <c r="D25" s="121" t="s">
        <v>405</v>
      </c>
      <c r="E25" s="93">
        <v>12</v>
      </c>
      <c r="F25" s="93">
        <v>3</v>
      </c>
      <c r="G25" s="93">
        <v>0</v>
      </c>
      <c r="H25" s="93">
        <v>0</v>
      </c>
      <c r="I25" s="121" t="s">
        <v>101</v>
      </c>
      <c r="J25" s="353" t="s">
        <v>697</v>
      </c>
      <c r="K25" s="127" t="s">
        <v>695</v>
      </c>
      <c r="L25" s="128" t="s">
        <v>695</v>
      </c>
    </row>
    <row r="26" spans="1:12" ht="20.2" customHeight="1" x14ac:dyDescent="0.35">
      <c r="A26" s="88" t="s">
        <v>130</v>
      </c>
      <c r="B26" s="89" t="s">
        <v>142</v>
      </c>
      <c r="C26" s="124" t="s">
        <v>72</v>
      </c>
      <c r="D26" s="124" t="s">
        <v>401</v>
      </c>
      <c r="E26" s="96">
        <v>19</v>
      </c>
      <c r="F26" s="96">
        <v>2</v>
      </c>
      <c r="G26" s="96">
        <v>0</v>
      </c>
      <c r="H26" s="96">
        <v>0</v>
      </c>
      <c r="I26" s="124" t="s">
        <v>101</v>
      </c>
      <c r="J26" s="125">
        <v>5766</v>
      </c>
      <c r="K26" s="125">
        <v>5766</v>
      </c>
      <c r="L26" s="126">
        <v>5766</v>
      </c>
    </row>
    <row r="27" spans="1:12" ht="20.2" customHeight="1" x14ac:dyDescent="0.35">
      <c r="A27" s="86" t="s">
        <v>130</v>
      </c>
      <c r="B27" s="87" t="s">
        <v>143</v>
      </c>
      <c r="C27" s="121" t="s">
        <v>72</v>
      </c>
      <c r="D27" s="121" t="s">
        <v>401</v>
      </c>
      <c r="E27" s="93">
        <v>16</v>
      </c>
      <c r="F27" s="93">
        <v>2</v>
      </c>
      <c r="G27" s="93">
        <v>0</v>
      </c>
      <c r="H27" s="93">
        <v>1</v>
      </c>
      <c r="I27" s="121" t="s">
        <v>101</v>
      </c>
      <c r="J27" s="127">
        <v>2325</v>
      </c>
      <c r="K27" s="127">
        <v>2325</v>
      </c>
      <c r="L27" s="128">
        <v>9931</v>
      </c>
    </row>
    <row r="28" spans="1:12" ht="20.2" customHeight="1" x14ac:dyDescent="0.35">
      <c r="A28" s="88" t="s">
        <v>130</v>
      </c>
      <c r="B28" s="89" t="s">
        <v>144</v>
      </c>
      <c r="C28" s="124" t="s">
        <v>72</v>
      </c>
      <c r="D28" s="124" t="s">
        <v>401</v>
      </c>
      <c r="E28" s="96">
        <v>34</v>
      </c>
      <c r="F28" s="96">
        <v>2</v>
      </c>
      <c r="G28" s="96">
        <v>0</v>
      </c>
      <c r="H28" s="96">
        <v>1</v>
      </c>
      <c r="I28" s="124" t="s">
        <v>102</v>
      </c>
      <c r="J28" s="125">
        <v>3456</v>
      </c>
      <c r="K28" s="125">
        <v>3456</v>
      </c>
      <c r="L28" s="126">
        <v>10770</v>
      </c>
    </row>
    <row r="29" spans="1:12" ht="20.2" customHeight="1" x14ac:dyDescent="0.35">
      <c r="A29" s="86" t="s">
        <v>130</v>
      </c>
      <c r="B29" s="87" t="s">
        <v>145</v>
      </c>
      <c r="C29" s="121" t="s">
        <v>72</v>
      </c>
      <c r="D29" s="121" t="s">
        <v>401</v>
      </c>
      <c r="E29" s="93">
        <v>16</v>
      </c>
      <c r="F29" s="93">
        <v>1</v>
      </c>
      <c r="G29" s="93">
        <v>0</v>
      </c>
      <c r="H29" s="93">
        <v>1</v>
      </c>
      <c r="I29" s="121" t="s">
        <v>101</v>
      </c>
      <c r="J29" s="127">
        <v>3617</v>
      </c>
      <c r="K29" s="127">
        <v>3617</v>
      </c>
      <c r="L29" s="128">
        <v>8947</v>
      </c>
    </row>
    <row r="30" spans="1:12" ht="20.2" customHeight="1" x14ac:dyDescent="0.35">
      <c r="A30" s="88" t="s">
        <v>130</v>
      </c>
      <c r="B30" s="89" t="s">
        <v>146</v>
      </c>
      <c r="C30" s="124" t="s">
        <v>72</v>
      </c>
      <c r="D30" s="124" t="s">
        <v>401</v>
      </c>
      <c r="E30" s="96">
        <v>16</v>
      </c>
      <c r="F30" s="96">
        <v>2</v>
      </c>
      <c r="G30" s="96">
        <v>0</v>
      </c>
      <c r="H30" s="96">
        <v>1</v>
      </c>
      <c r="I30" s="124" t="s">
        <v>101</v>
      </c>
      <c r="J30" s="125">
        <v>2948</v>
      </c>
      <c r="K30" s="125">
        <v>2948</v>
      </c>
      <c r="L30" s="126">
        <v>8800</v>
      </c>
    </row>
    <row r="31" spans="1:12" ht="20.2" customHeight="1" x14ac:dyDescent="0.35">
      <c r="A31" s="86" t="s">
        <v>130</v>
      </c>
      <c r="B31" s="87" t="s">
        <v>147</v>
      </c>
      <c r="C31" s="121" t="s">
        <v>72</v>
      </c>
      <c r="D31" s="121" t="s">
        <v>401</v>
      </c>
      <c r="E31" s="93">
        <v>13</v>
      </c>
      <c r="F31" s="93">
        <v>2</v>
      </c>
      <c r="G31" s="93">
        <v>0</v>
      </c>
      <c r="H31" s="93">
        <v>0</v>
      </c>
      <c r="I31" s="121" t="s">
        <v>101</v>
      </c>
      <c r="J31" s="127" t="s">
        <v>695</v>
      </c>
      <c r="K31" s="127" t="s">
        <v>695</v>
      </c>
      <c r="L31" s="128" t="s">
        <v>695</v>
      </c>
    </row>
    <row r="32" spans="1:12" ht="20.2" customHeight="1" x14ac:dyDescent="0.35">
      <c r="A32" s="88" t="s">
        <v>130</v>
      </c>
      <c r="B32" s="89" t="s">
        <v>148</v>
      </c>
      <c r="C32" s="124" t="s">
        <v>72</v>
      </c>
      <c r="D32" s="124" t="s">
        <v>401</v>
      </c>
      <c r="E32" s="96">
        <v>16</v>
      </c>
      <c r="F32" s="96">
        <v>3</v>
      </c>
      <c r="G32" s="96">
        <v>0</v>
      </c>
      <c r="H32" s="96">
        <v>0</v>
      </c>
      <c r="I32" s="124" t="s">
        <v>102</v>
      </c>
      <c r="J32" s="125">
        <v>3687</v>
      </c>
      <c r="K32" s="125">
        <v>3687</v>
      </c>
      <c r="L32" s="126">
        <v>12715</v>
      </c>
    </row>
    <row r="33" spans="1:12" ht="20.2" customHeight="1" x14ac:dyDescent="0.35">
      <c r="A33" s="86" t="s">
        <v>130</v>
      </c>
      <c r="B33" s="87" t="s">
        <v>149</v>
      </c>
      <c r="C33" s="121" t="s">
        <v>72</v>
      </c>
      <c r="D33" s="121" t="s">
        <v>401</v>
      </c>
      <c r="E33" s="93">
        <v>16</v>
      </c>
      <c r="F33" s="93">
        <v>2</v>
      </c>
      <c r="G33" s="93">
        <v>1</v>
      </c>
      <c r="H33" s="93" t="s">
        <v>402</v>
      </c>
      <c r="I33" s="121" t="s">
        <v>101</v>
      </c>
      <c r="J33" s="127">
        <v>4650</v>
      </c>
      <c r="K33" s="127">
        <v>4650</v>
      </c>
      <c r="L33" s="128">
        <v>7600</v>
      </c>
    </row>
    <row r="34" spans="1:12" ht="20.2" customHeight="1" x14ac:dyDescent="0.35">
      <c r="A34" s="88" t="s">
        <v>150</v>
      </c>
      <c r="B34" s="89" t="s">
        <v>151</v>
      </c>
      <c r="C34" s="124" t="s">
        <v>72</v>
      </c>
      <c r="D34" s="124" t="s">
        <v>401</v>
      </c>
      <c r="E34" s="96">
        <v>15</v>
      </c>
      <c r="F34" s="96">
        <v>2</v>
      </c>
      <c r="G34" s="96">
        <v>1</v>
      </c>
      <c r="H34" s="96">
        <v>0</v>
      </c>
      <c r="I34" s="124" t="s">
        <v>101</v>
      </c>
      <c r="J34" s="125">
        <v>10510</v>
      </c>
      <c r="K34" s="125">
        <v>10510</v>
      </c>
      <c r="L34" s="126">
        <v>30645</v>
      </c>
    </row>
    <row r="35" spans="1:12" ht="20.2" customHeight="1" x14ac:dyDescent="0.35">
      <c r="A35" s="86" t="s">
        <v>150</v>
      </c>
      <c r="B35" s="87" t="s">
        <v>152</v>
      </c>
      <c r="C35" s="121" t="s">
        <v>72</v>
      </c>
      <c r="D35" s="121" t="s">
        <v>405</v>
      </c>
      <c r="E35" s="93">
        <v>9</v>
      </c>
      <c r="F35" s="93">
        <v>4</v>
      </c>
      <c r="G35" s="93">
        <v>1</v>
      </c>
      <c r="H35" s="93">
        <v>0</v>
      </c>
      <c r="I35" s="121" t="s">
        <v>101</v>
      </c>
      <c r="J35" s="127">
        <v>7159</v>
      </c>
      <c r="K35" s="127">
        <v>7159</v>
      </c>
      <c r="L35" s="128">
        <v>13367</v>
      </c>
    </row>
    <row r="36" spans="1:12" ht="20.2" customHeight="1" x14ac:dyDescent="0.35">
      <c r="A36" s="88" t="s">
        <v>150</v>
      </c>
      <c r="B36" s="89" t="s">
        <v>153</v>
      </c>
      <c r="C36" s="124" t="s">
        <v>72</v>
      </c>
      <c r="D36" s="124" t="s">
        <v>401</v>
      </c>
      <c r="E36" s="96">
        <v>15</v>
      </c>
      <c r="F36" s="96">
        <v>2</v>
      </c>
      <c r="G36" s="96">
        <v>1</v>
      </c>
      <c r="H36" s="96">
        <v>0</v>
      </c>
      <c r="I36" s="124" t="s">
        <v>101</v>
      </c>
      <c r="J36" s="125">
        <v>14006</v>
      </c>
      <c r="K36" s="125">
        <v>18991</v>
      </c>
      <c r="L36" s="126">
        <v>44939</v>
      </c>
    </row>
    <row r="37" spans="1:12" ht="20.2" customHeight="1" x14ac:dyDescent="0.35">
      <c r="A37" s="86" t="s">
        <v>154</v>
      </c>
      <c r="B37" s="87" t="s">
        <v>155</v>
      </c>
      <c r="C37" s="121" t="s">
        <v>72</v>
      </c>
      <c r="D37" s="121" t="s">
        <v>401</v>
      </c>
      <c r="E37" s="93">
        <v>16</v>
      </c>
      <c r="F37" s="93">
        <v>2</v>
      </c>
      <c r="G37" s="93">
        <v>1</v>
      </c>
      <c r="H37" s="93">
        <v>0</v>
      </c>
      <c r="I37" s="121" t="s">
        <v>102</v>
      </c>
      <c r="J37" s="127">
        <v>5174</v>
      </c>
      <c r="K37" s="127">
        <v>5174</v>
      </c>
      <c r="L37" s="128">
        <v>13978</v>
      </c>
    </row>
    <row r="38" spans="1:12" ht="20.2" customHeight="1" x14ac:dyDescent="0.35">
      <c r="A38" s="88" t="s">
        <v>154</v>
      </c>
      <c r="B38" s="89" t="s">
        <v>156</v>
      </c>
      <c r="C38" s="124" t="s">
        <v>72</v>
      </c>
      <c r="D38" s="124" t="s">
        <v>401</v>
      </c>
      <c r="E38" s="96">
        <v>15</v>
      </c>
      <c r="F38" s="96">
        <v>2</v>
      </c>
      <c r="G38" s="96">
        <v>1</v>
      </c>
      <c r="H38" s="96">
        <v>1</v>
      </c>
      <c r="I38" s="124" t="s">
        <v>101</v>
      </c>
      <c r="J38" s="125">
        <v>9479</v>
      </c>
      <c r="K38" s="125">
        <v>9479</v>
      </c>
      <c r="L38" s="126">
        <v>17551</v>
      </c>
    </row>
    <row r="39" spans="1:12" ht="20.2" customHeight="1" x14ac:dyDescent="0.35">
      <c r="A39" s="86" t="s">
        <v>157</v>
      </c>
      <c r="B39" s="87" t="s">
        <v>158</v>
      </c>
      <c r="C39" s="121" t="s">
        <v>71</v>
      </c>
      <c r="D39" s="121" t="s">
        <v>404</v>
      </c>
      <c r="E39" s="93">
        <v>18</v>
      </c>
      <c r="F39" s="93">
        <v>2</v>
      </c>
      <c r="G39" s="93">
        <v>1</v>
      </c>
      <c r="H39" s="93">
        <v>0</v>
      </c>
      <c r="I39" s="121" t="s">
        <v>101</v>
      </c>
      <c r="J39" s="127">
        <v>4512</v>
      </c>
      <c r="K39" s="127">
        <v>4512</v>
      </c>
      <c r="L39" s="128">
        <v>16068</v>
      </c>
    </row>
    <row r="40" spans="1:12" ht="20.2" customHeight="1" x14ac:dyDescent="0.35">
      <c r="A40" s="88" t="s">
        <v>157</v>
      </c>
      <c r="B40" s="89" t="s">
        <v>159</v>
      </c>
      <c r="C40" s="124" t="s">
        <v>71</v>
      </c>
      <c r="D40" s="124" t="s">
        <v>401</v>
      </c>
      <c r="E40" s="96">
        <v>16</v>
      </c>
      <c r="F40" s="96">
        <v>2</v>
      </c>
      <c r="G40" s="96">
        <v>2</v>
      </c>
      <c r="H40" s="96">
        <v>0</v>
      </c>
      <c r="I40" s="124" t="s">
        <v>102</v>
      </c>
      <c r="J40" s="125">
        <v>7970</v>
      </c>
      <c r="K40" s="125">
        <v>7970</v>
      </c>
      <c r="L40" s="126">
        <v>20725</v>
      </c>
    </row>
    <row r="41" spans="1:12" ht="20.2" customHeight="1" x14ac:dyDescent="0.35">
      <c r="A41" s="86" t="s">
        <v>157</v>
      </c>
      <c r="B41" s="87" t="s">
        <v>160</v>
      </c>
      <c r="C41" s="121" t="s">
        <v>72</v>
      </c>
      <c r="D41" s="121" t="s">
        <v>401</v>
      </c>
      <c r="E41" s="93">
        <v>20</v>
      </c>
      <c r="F41" s="93">
        <v>2</v>
      </c>
      <c r="G41" s="93">
        <v>0</v>
      </c>
      <c r="H41" s="93">
        <v>0</v>
      </c>
      <c r="I41" s="121" t="s">
        <v>101</v>
      </c>
      <c r="J41" s="127">
        <v>6529</v>
      </c>
      <c r="K41" s="127">
        <v>6529</v>
      </c>
      <c r="L41" s="128">
        <v>16702</v>
      </c>
    </row>
    <row r="42" spans="1:12" ht="20.2" customHeight="1" x14ac:dyDescent="0.35">
      <c r="A42" s="88" t="s">
        <v>157</v>
      </c>
      <c r="B42" s="89" t="s">
        <v>161</v>
      </c>
      <c r="C42" s="124" t="s">
        <v>72</v>
      </c>
      <c r="D42" s="124" t="s">
        <v>55</v>
      </c>
      <c r="E42" s="96">
        <v>10</v>
      </c>
      <c r="F42" s="96">
        <v>4</v>
      </c>
      <c r="G42" s="96">
        <v>0</v>
      </c>
      <c r="H42" s="96">
        <v>0</v>
      </c>
      <c r="I42" s="124" t="s">
        <v>101</v>
      </c>
      <c r="J42" s="125">
        <v>4914</v>
      </c>
      <c r="K42" s="125">
        <v>4914</v>
      </c>
      <c r="L42" s="126">
        <v>15725</v>
      </c>
    </row>
    <row r="43" spans="1:12" ht="20.2" customHeight="1" x14ac:dyDescent="0.35">
      <c r="A43" s="86" t="s">
        <v>157</v>
      </c>
      <c r="B43" s="87" t="s">
        <v>162</v>
      </c>
      <c r="C43" s="121" t="s">
        <v>71</v>
      </c>
      <c r="D43" s="121" t="s">
        <v>401</v>
      </c>
      <c r="E43" s="93">
        <v>16</v>
      </c>
      <c r="F43" s="93">
        <v>2</v>
      </c>
      <c r="G43" s="93">
        <v>1</v>
      </c>
      <c r="H43" s="93">
        <v>0</v>
      </c>
      <c r="I43" s="121" t="s">
        <v>101</v>
      </c>
      <c r="J43" s="127">
        <v>9384</v>
      </c>
      <c r="K43" s="127">
        <v>9384</v>
      </c>
      <c r="L43" s="128">
        <v>25648</v>
      </c>
    </row>
    <row r="44" spans="1:12" ht="20.2" customHeight="1" x14ac:dyDescent="0.35">
      <c r="A44" s="88" t="s">
        <v>157</v>
      </c>
      <c r="B44" s="89" t="s">
        <v>163</v>
      </c>
      <c r="C44" s="124" t="s">
        <v>72</v>
      </c>
      <c r="D44" s="124" t="s">
        <v>401</v>
      </c>
      <c r="E44" s="96">
        <v>15</v>
      </c>
      <c r="F44" s="96">
        <v>2</v>
      </c>
      <c r="G44" s="96">
        <v>2</v>
      </c>
      <c r="H44" s="96">
        <v>0</v>
      </c>
      <c r="I44" s="124" t="s">
        <v>101</v>
      </c>
      <c r="J44" s="125">
        <v>7115</v>
      </c>
      <c r="K44" s="125">
        <v>7115</v>
      </c>
      <c r="L44" s="126">
        <v>19243</v>
      </c>
    </row>
    <row r="45" spans="1:12" ht="20.2" customHeight="1" x14ac:dyDescent="0.35">
      <c r="A45" s="86" t="s">
        <v>157</v>
      </c>
      <c r="B45" s="87" t="s">
        <v>164</v>
      </c>
      <c r="C45" s="121" t="s">
        <v>71</v>
      </c>
      <c r="D45" s="121" t="s">
        <v>401</v>
      </c>
      <c r="E45" s="93">
        <v>16</v>
      </c>
      <c r="F45" s="93">
        <v>2</v>
      </c>
      <c r="G45" s="93">
        <v>2</v>
      </c>
      <c r="H45" s="93">
        <v>0</v>
      </c>
      <c r="I45" s="121" t="s">
        <v>101</v>
      </c>
      <c r="J45" s="127">
        <v>7199</v>
      </c>
      <c r="K45" s="127">
        <v>7199</v>
      </c>
      <c r="L45" s="128">
        <v>22287</v>
      </c>
    </row>
    <row r="46" spans="1:12" ht="20.2" customHeight="1" x14ac:dyDescent="0.35">
      <c r="A46" s="88" t="s">
        <v>157</v>
      </c>
      <c r="B46" s="89" t="s">
        <v>165</v>
      </c>
      <c r="C46" s="124" t="s">
        <v>71</v>
      </c>
      <c r="D46" s="124" t="s">
        <v>55</v>
      </c>
      <c r="E46" s="96">
        <v>9</v>
      </c>
      <c r="F46" s="96">
        <v>4</v>
      </c>
      <c r="G46" s="96">
        <v>1</v>
      </c>
      <c r="H46" s="96">
        <v>0</v>
      </c>
      <c r="I46" s="124" t="s">
        <v>101</v>
      </c>
      <c r="J46" s="125">
        <v>5149</v>
      </c>
      <c r="K46" s="125">
        <v>5149</v>
      </c>
      <c r="L46" s="126">
        <v>15469</v>
      </c>
    </row>
    <row r="47" spans="1:12" ht="20.2" customHeight="1" x14ac:dyDescent="0.35">
      <c r="A47" s="86" t="s">
        <v>157</v>
      </c>
      <c r="B47" s="87" t="s">
        <v>166</v>
      </c>
      <c r="C47" s="121" t="s">
        <v>72</v>
      </c>
      <c r="D47" s="121" t="s">
        <v>401</v>
      </c>
      <c r="E47" s="93">
        <v>16</v>
      </c>
      <c r="F47" s="93">
        <v>2</v>
      </c>
      <c r="G47" s="93">
        <v>0</v>
      </c>
      <c r="H47" s="93">
        <v>0</v>
      </c>
      <c r="I47" s="121" t="s">
        <v>101</v>
      </c>
      <c r="J47" s="127">
        <v>4582</v>
      </c>
      <c r="K47" s="127">
        <v>4582</v>
      </c>
      <c r="L47" s="128">
        <v>15407</v>
      </c>
    </row>
    <row r="48" spans="1:12" ht="20.2" customHeight="1" x14ac:dyDescent="0.35">
      <c r="A48" s="88" t="s">
        <v>157</v>
      </c>
      <c r="B48" s="89" t="s">
        <v>167</v>
      </c>
      <c r="C48" s="124" t="s">
        <v>72</v>
      </c>
      <c r="D48" s="124" t="s">
        <v>401</v>
      </c>
      <c r="E48" s="96">
        <v>16</v>
      </c>
      <c r="F48" s="96">
        <v>2</v>
      </c>
      <c r="G48" s="96">
        <v>1</v>
      </c>
      <c r="H48" s="96">
        <v>0</v>
      </c>
      <c r="I48" s="124" t="s">
        <v>101</v>
      </c>
      <c r="J48" s="125">
        <v>6320</v>
      </c>
      <c r="K48" s="125">
        <v>6320</v>
      </c>
      <c r="L48" s="126">
        <v>18327</v>
      </c>
    </row>
    <row r="49" spans="1:12" ht="20.2" customHeight="1" x14ac:dyDescent="0.35">
      <c r="A49" s="86" t="s">
        <v>157</v>
      </c>
      <c r="B49" s="87" t="s">
        <v>168</v>
      </c>
      <c r="C49" s="121" t="s">
        <v>72</v>
      </c>
      <c r="D49" s="121" t="s">
        <v>401</v>
      </c>
      <c r="E49" s="93">
        <v>16</v>
      </c>
      <c r="F49" s="93">
        <v>2</v>
      </c>
      <c r="G49" s="93">
        <v>1</v>
      </c>
      <c r="H49" s="93">
        <v>0</v>
      </c>
      <c r="I49" s="121" t="s">
        <v>101</v>
      </c>
      <c r="J49" s="127">
        <v>5738</v>
      </c>
      <c r="K49" s="127">
        <v>15402</v>
      </c>
      <c r="L49" s="128">
        <v>15402</v>
      </c>
    </row>
    <row r="50" spans="1:12" ht="20.2" customHeight="1" x14ac:dyDescent="0.35">
      <c r="A50" s="88" t="s">
        <v>157</v>
      </c>
      <c r="B50" s="89" t="s">
        <v>169</v>
      </c>
      <c r="C50" s="124" t="s">
        <v>71</v>
      </c>
      <c r="D50" s="124" t="s">
        <v>401</v>
      </c>
      <c r="E50" s="96">
        <v>16</v>
      </c>
      <c r="F50" s="96">
        <v>2</v>
      </c>
      <c r="G50" s="96">
        <v>2</v>
      </c>
      <c r="H50" s="96">
        <v>0</v>
      </c>
      <c r="I50" s="124" t="s">
        <v>101</v>
      </c>
      <c r="J50" s="125">
        <v>12233</v>
      </c>
      <c r="K50" s="125">
        <v>12233</v>
      </c>
      <c r="L50" s="126">
        <v>33585</v>
      </c>
    </row>
    <row r="51" spans="1:12" ht="20.2" customHeight="1" x14ac:dyDescent="0.35">
      <c r="A51" s="86" t="s">
        <v>157</v>
      </c>
      <c r="B51" s="87" t="s">
        <v>170</v>
      </c>
      <c r="C51" s="121" t="s">
        <v>72</v>
      </c>
      <c r="D51" s="121" t="s">
        <v>401</v>
      </c>
      <c r="E51" s="93">
        <v>17</v>
      </c>
      <c r="F51" s="93">
        <v>2</v>
      </c>
      <c r="G51" s="93">
        <v>1</v>
      </c>
      <c r="H51" s="93">
        <v>0</v>
      </c>
      <c r="I51" s="121" t="s">
        <v>101</v>
      </c>
      <c r="J51" s="127">
        <v>5227</v>
      </c>
      <c r="K51" s="127">
        <v>5227</v>
      </c>
      <c r="L51" s="128">
        <v>16038</v>
      </c>
    </row>
    <row r="52" spans="1:12" ht="20.2" customHeight="1" x14ac:dyDescent="0.35">
      <c r="A52" s="88" t="s">
        <v>157</v>
      </c>
      <c r="B52" s="89" t="s">
        <v>171</v>
      </c>
      <c r="C52" s="124" t="s">
        <v>72</v>
      </c>
      <c r="D52" s="124" t="s">
        <v>55</v>
      </c>
      <c r="E52" s="96">
        <v>7</v>
      </c>
      <c r="F52" s="96">
        <v>4</v>
      </c>
      <c r="G52" s="96">
        <v>0</v>
      </c>
      <c r="H52" s="96">
        <v>0</v>
      </c>
      <c r="I52" s="124" t="s">
        <v>101</v>
      </c>
      <c r="J52" s="125">
        <v>6417</v>
      </c>
      <c r="K52" s="125">
        <v>6417</v>
      </c>
      <c r="L52" s="126">
        <v>17228</v>
      </c>
    </row>
    <row r="53" spans="1:12" ht="20.2" customHeight="1" x14ac:dyDescent="0.35">
      <c r="A53" s="86" t="s">
        <v>157</v>
      </c>
      <c r="B53" s="87" t="s">
        <v>172</v>
      </c>
      <c r="C53" s="121" t="s">
        <v>72</v>
      </c>
      <c r="D53" s="121" t="s">
        <v>401</v>
      </c>
      <c r="E53" s="93">
        <v>16</v>
      </c>
      <c r="F53" s="93">
        <v>2</v>
      </c>
      <c r="G53" s="93">
        <v>1</v>
      </c>
      <c r="H53" s="93">
        <v>0</v>
      </c>
      <c r="I53" s="121" t="s">
        <v>101</v>
      </c>
      <c r="J53" s="127">
        <v>8695</v>
      </c>
      <c r="K53" s="127">
        <v>8695</v>
      </c>
      <c r="L53" s="128">
        <v>11765</v>
      </c>
    </row>
    <row r="54" spans="1:12" ht="20.2" customHeight="1" x14ac:dyDescent="0.35">
      <c r="A54" s="88" t="s">
        <v>157</v>
      </c>
      <c r="B54" s="89" t="s">
        <v>173</v>
      </c>
      <c r="C54" s="124" t="s">
        <v>72</v>
      </c>
      <c r="D54" s="124" t="s">
        <v>405</v>
      </c>
      <c r="E54" s="96">
        <v>9</v>
      </c>
      <c r="F54" s="96">
        <v>4</v>
      </c>
      <c r="G54" s="96">
        <v>0</v>
      </c>
      <c r="H54" s="96">
        <v>0</v>
      </c>
      <c r="I54" s="124" t="s">
        <v>101</v>
      </c>
      <c r="J54" s="125">
        <v>6621</v>
      </c>
      <c r="K54" s="125">
        <v>6621</v>
      </c>
      <c r="L54" s="126">
        <v>17671</v>
      </c>
    </row>
    <row r="55" spans="1:12" ht="20.2" customHeight="1" x14ac:dyDescent="0.35">
      <c r="A55" s="86" t="s">
        <v>157</v>
      </c>
      <c r="B55" s="87" t="s">
        <v>174</v>
      </c>
      <c r="C55" s="121" t="s">
        <v>72</v>
      </c>
      <c r="D55" s="121" t="s">
        <v>401</v>
      </c>
      <c r="E55" s="93">
        <v>16</v>
      </c>
      <c r="F55" s="93">
        <v>2</v>
      </c>
      <c r="G55" s="93">
        <v>0</v>
      </c>
      <c r="H55" s="93">
        <v>0</v>
      </c>
      <c r="I55" s="121" t="s">
        <v>101</v>
      </c>
      <c r="J55" s="127">
        <v>5040</v>
      </c>
      <c r="K55" s="127">
        <v>5040</v>
      </c>
      <c r="L55" s="128">
        <v>7770</v>
      </c>
    </row>
    <row r="56" spans="1:12" ht="20.2" customHeight="1" x14ac:dyDescent="0.35">
      <c r="A56" s="88" t="s">
        <v>157</v>
      </c>
      <c r="B56" s="89" t="s">
        <v>175</v>
      </c>
      <c r="C56" s="124" t="s">
        <v>72</v>
      </c>
      <c r="D56" s="124" t="s">
        <v>404</v>
      </c>
      <c r="E56" s="96">
        <v>10</v>
      </c>
      <c r="F56" s="96">
        <v>4</v>
      </c>
      <c r="G56" s="96">
        <v>1</v>
      </c>
      <c r="H56" s="96">
        <v>0</v>
      </c>
      <c r="I56" s="124" t="s">
        <v>101</v>
      </c>
      <c r="J56" s="125">
        <v>5987</v>
      </c>
      <c r="K56" s="125">
        <v>5987</v>
      </c>
      <c r="L56" s="126">
        <v>5987</v>
      </c>
    </row>
    <row r="57" spans="1:12" ht="20.2" customHeight="1" x14ac:dyDescent="0.35">
      <c r="A57" s="86" t="s">
        <v>157</v>
      </c>
      <c r="B57" s="87" t="s">
        <v>176</v>
      </c>
      <c r="C57" s="121" t="s">
        <v>72</v>
      </c>
      <c r="D57" s="121" t="s">
        <v>403</v>
      </c>
      <c r="E57" s="93">
        <v>15</v>
      </c>
      <c r="F57" s="93">
        <v>3</v>
      </c>
      <c r="G57" s="93">
        <v>0</v>
      </c>
      <c r="H57" s="93">
        <v>0</v>
      </c>
      <c r="I57" s="121" t="s">
        <v>101</v>
      </c>
      <c r="J57" s="127">
        <v>3919</v>
      </c>
      <c r="K57" s="127">
        <v>3919</v>
      </c>
      <c r="L57" s="128">
        <v>13377</v>
      </c>
    </row>
    <row r="58" spans="1:12" ht="20.2" customHeight="1" x14ac:dyDescent="0.35">
      <c r="A58" s="88" t="s">
        <v>157</v>
      </c>
      <c r="B58" s="89" t="s">
        <v>177</v>
      </c>
      <c r="C58" s="124" t="s">
        <v>72</v>
      </c>
      <c r="D58" s="124" t="s">
        <v>401</v>
      </c>
      <c r="E58" s="96">
        <v>15</v>
      </c>
      <c r="F58" s="96">
        <v>2</v>
      </c>
      <c r="G58" s="96">
        <v>1</v>
      </c>
      <c r="H58" s="96">
        <v>0</v>
      </c>
      <c r="I58" s="124" t="s">
        <v>101</v>
      </c>
      <c r="J58" s="125">
        <v>5741</v>
      </c>
      <c r="K58" s="125">
        <v>5741</v>
      </c>
      <c r="L58" s="126">
        <v>14536</v>
      </c>
    </row>
    <row r="59" spans="1:12" ht="20.2" customHeight="1" x14ac:dyDescent="0.35">
      <c r="A59" s="86" t="s">
        <v>157</v>
      </c>
      <c r="B59" s="87" t="s">
        <v>178</v>
      </c>
      <c r="C59" s="121" t="s">
        <v>72</v>
      </c>
      <c r="D59" s="121" t="s">
        <v>404</v>
      </c>
      <c r="E59" s="93">
        <v>16</v>
      </c>
      <c r="F59" s="93">
        <v>2</v>
      </c>
      <c r="G59" s="93">
        <v>1</v>
      </c>
      <c r="H59" s="93">
        <v>0</v>
      </c>
      <c r="I59" s="121" t="s">
        <v>101</v>
      </c>
      <c r="J59" s="127">
        <v>6521</v>
      </c>
      <c r="K59" s="127">
        <v>6521</v>
      </c>
      <c r="L59" s="128">
        <v>17296</v>
      </c>
    </row>
    <row r="60" spans="1:12" ht="20.2" customHeight="1" x14ac:dyDescent="0.35">
      <c r="A60" s="88" t="s">
        <v>157</v>
      </c>
      <c r="B60" s="89" t="s">
        <v>179</v>
      </c>
      <c r="C60" s="124" t="s">
        <v>71</v>
      </c>
      <c r="D60" s="124" t="s">
        <v>401</v>
      </c>
      <c r="E60" s="96">
        <v>16</v>
      </c>
      <c r="F60" s="96">
        <v>2</v>
      </c>
      <c r="G60" s="96">
        <v>1</v>
      </c>
      <c r="H60" s="96">
        <v>0</v>
      </c>
      <c r="I60" s="124" t="s">
        <v>101</v>
      </c>
      <c r="J60" s="125">
        <v>7452</v>
      </c>
      <c r="K60" s="125">
        <v>7452</v>
      </c>
      <c r="L60" s="126">
        <v>21774</v>
      </c>
    </row>
    <row r="61" spans="1:12" ht="20.2" customHeight="1" x14ac:dyDescent="0.35">
      <c r="A61" s="86" t="s">
        <v>157</v>
      </c>
      <c r="B61" s="87" t="s">
        <v>180</v>
      </c>
      <c r="C61" s="121" t="s">
        <v>72</v>
      </c>
      <c r="D61" s="121" t="s">
        <v>404</v>
      </c>
      <c r="E61" s="93">
        <v>9</v>
      </c>
      <c r="F61" s="93">
        <v>4</v>
      </c>
      <c r="G61" s="93">
        <v>1</v>
      </c>
      <c r="H61" s="93">
        <v>0</v>
      </c>
      <c r="I61" s="121" t="s">
        <v>101</v>
      </c>
      <c r="J61" s="127">
        <v>6211</v>
      </c>
      <c r="K61" s="127">
        <v>6211</v>
      </c>
      <c r="L61" s="128">
        <v>16837</v>
      </c>
    </row>
    <row r="62" spans="1:12" ht="20.2" customHeight="1" x14ac:dyDescent="0.35">
      <c r="A62" s="88" t="s">
        <v>181</v>
      </c>
      <c r="B62" s="89" t="s">
        <v>182</v>
      </c>
      <c r="C62" s="124" t="s">
        <v>71</v>
      </c>
      <c r="D62" s="124" t="s">
        <v>401</v>
      </c>
      <c r="E62" s="96">
        <v>15</v>
      </c>
      <c r="F62" s="96">
        <v>2</v>
      </c>
      <c r="G62" s="96">
        <v>1</v>
      </c>
      <c r="H62" s="96">
        <v>0</v>
      </c>
      <c r="I62" s="124" t="s">
        <v>101</v>
      </c>
      <c r="J62" s="125">
        <v>6975</v>
      </c>
      <c r="K62" s="125">
        <v>6975</v>
      </c>
      <c r="L62" s="126">
        <v>12475</v>
      </c>
    </row>
    <row r="63" spans="1:12" ht="20.2" customHeight="1" x14ac:dyDescent="0.35">
      <c r="A63" s="86" t="s">
        <v>181</v>
      </c>
      <c r="B63" s="87" t="s">
        <v>183</v>
      </c>
      <c r="C63" s="121" t="s">
        <v>71</v>
      </c>
      <c r="D63" s="121" t="s">
        <v>401</v>
      </c>
      <c r="E63" s="93">
        <v>15</v>
      </c>
      <c r="F63" s="93">
        <v>2</v>
      </c>
      <c r="G63" s="93">
        <v>1</v>
      </c>
      <c r="H63" s="93">
        <v>0</v>
      </c>
      <c r="I63" s="121" t="s">
        <v>102</v>
      </c>
      <c r="J63" s="127">
        <v>5845</v>
      </c>
      <c r="K63" s="127">
        <v>5845</v>
      </c>
      <c r="L63" s="128">
        <v>9845</v>
      </c>
    </row>
    <row r="64" spans="1:12" ht="20.2" customHeight="1" x14ac:dyDescent="0.35">
      <c r="A64" s="88" t="s">
        <v>181</v>
      </c>
      <c r="B64" s="89" t="s">
        <v>184</v>
      </c>
      <c r="C64" s="124" t="s">
        <v>71</v>
      </c>
      <c r="D64" s="124" t="s">
        <v>401</v>
      </c>
      <c r="E64" s="96">
        <v>15</v>
      </c>
      <c r="F64" s="96">
        <v>2</v>
      </c>
      <c r="G64" s="96">
        <v>2</v>
      </c>
      <c r="H64" s="96">
        <v>0</v>
      </c>
      <c r="I64" s="124" t="s">
        <v>101</v>
      </c>
      <c r="J64" s="125">
        <v>10992</v>
      </c>
      <c r="K64" s="125">
        <v>10992</v>
      </c>
      <c r="L64" s="126">
        <v>18192</v>
      </c>
    </row>
    <row r="65" spans="1:12" ht="20.2" customHeight="1" x14ac:dyDescent="0.35">
      <c r="A65" s="86" t="s">
        <v>181</v>
      </c>
      <c r="B65" s="87" t="s">
        <v>185</v>
      </c>
      <c r="C65" s="121" t="s">
        <v>71</v>
      </c>
      <c r="D65" s="121" t="s">
        <v>401</v>
      </c>
      <c r="E65" s="93">
        <v>15</v>
      </c>
      <c r="F65" s="93">
        <v>4</v>
      </c>
      <c r="G65" s="93">
        <v>1</v>
      </c>
      <c r="H65" s="93">
        <v>0</v>
      </c>
      <c r="I65" s="121" t="s">
        <v>101</v>
      </c>
      <c r="J65" s="127">
        <v>10450</v>
      </c>
      <c r="K65" s="127">
        <v>18030</v>
      </c>
      <c r="L65" s="128">
        <v>18030</v>
      </c>
    </row>
    <row r="66" spans="1:12" ht="20.2" customHeight="1" x14ac:dyDescent="0.35">
      <c r="A66" s="88" t="s">
        <v>181</v>
      </c>
      <c r="B66" s="89" t="s">
        <v>186</v>
      </c>
      <c r="C66" s="124" t="s">
        <v>71</v>
      </c>
      <c r="D66" s="124" t="s">
        <v>401</v>
      </c>
      <c r="E66" s="96">
        <v>15</v>
      </c>
      <c r="F66" s="96">
        <v>4</v>
      </c>
      <c r="G66" s="96">
        <v>1</v>
      </c>
      <c r="H66" s="96">
        <v>0</v>
      </c>
      <c r="I66" s="124" t="s">
        <v>101</v>
      </c>
      <c r="J66" s="125">
        <v>7874</v>
      </c>
      <c r="K66" s="125">
        <v>7874</v>
      </c>
      <c r="L66" s="126">
        <v>12174</v>
      </c>
    </row>
    <row r="67" spans="1:12" ht="20.2" customHeight="1" x14ac:dyDescent="0.35">
      <c r="A67" s="86" t="s">
        <v>181</v>
      </c>
      <c r="B67" s="87" t="s">
        <v>187</v>
      </c>
      <c r="C67" s="121" t="s">
        <v>71</v>
      </c>
      <c r="D67" s="121" t="s">
        <v>401</v>
      </c>
      <c r="E67" s="93">
        <v>15</v>
      </c>
      <c r="F67" s="93">
        <v>2</v>
      </c>
      <c r="G67" s="93">
        <v>1</v>
      </c>
      <c r="H67" s="93">
        <v>0</v>
      </c>
      <c r="I67" s="121" t="s">
        <v>101</v>
      </c>
      <c r="J67" s="127">
        <v>4109</v>
      </c>
      <c r="K67" s="127">
        <v>4109</v>
      </c>
      <c r="L67" s="128">
        <v>7491</v>
      </c>
    </row>
    <row r="68" spans="1:12" ht="20.2" customHeight="1" x14ac:dyDescent="0.35">
      <c r="A68" s="88" t="s">
        <v>181</v>
      </c>
      <c r="B68" s="89" t="s">
        <v>188</v>
      </c>
      <c r="C68" s="124" t="s">
        <v>71</v>
      </c>
      <c r="D68" s="124" t="s">
        <v>401</v>
      </c>
      <c r="E68" s="96">
        <v>16</v>
      </c>
      <c r="F68" s="96">
        <v>2</v>
      </c>
      <c r="G68" s="96">
        <v>1</v>
      </c>
      <c r="H68" s="96">
        <v>0</v>
      </c>
      <c r="I68" s="124" t="s">
        <v>102</v>
      </c>
      <c r="J68" s="125">
        <v>9279</v>
      </c>
      <c r="K68" s="125">
        <v>9279</v>
      </c>
      <c r="L68" s="126">
        <v>14622</v>
      </c>
    </row>
    <row r="69" spans="1:12" ht="20.2" customHeight="1" x14ac:dyDescent="0.35">
      <c r="A69" s="86" t="s">
        <v>181</v>
      </c>
      <c r="B69" s="87" t="s">
        <v>189</v>
      </c>
      <c r="C69" s="121" t="s">
        <v>71</v>
      </c>
      <c r="D69" s="121" t="s">
        <v>401</v>
      </c>
      <c r="E69" s="93">
        <v>15</v>
      </c>
      <c r="F69" s="93">
        <v>2</v>
      </c>
      <c r="G69" s="93">
        <v>1</v>
      </c>
      <c r="H69" s="93">
        <v>0</v>
      </c>
      <c r="I69" s="121" t="s">
        <v>101</v>
      </c>
      <c r="J69" s="127">
        <v>8205</v>
      </c>
      <c r="K69" s="127">
        <v>8205</v>
      </c>
      <c r="L69" s="128">
        <v>13705</v>
      </c>
    </row>
    <row r="70" spans="1:12" ht="20.2" customHeight="1" x14ac:dyDescent="0.35">
      <c r="A70" s="88" t="s">
        <v>181</v>
      </c>
      <c r="B70" s="89" t="s">
        <v>190</v>
      </c>
      <c r="C70" s="124" t="s">
        <v>71</v>
      </c>
      <c r="D70" s="124" t="s">
        <v>401</v>
      </c>
      <c r="E70" s="96">
        <v>15</v>
      </c>
      <c r="F70" s="96">
        <v>2</v>
      </c>
      <c r="G70" s="96">
        <v>1</v>
      </c>
      <c r="H70" s="96">
        <v>0</v>
      </c>
      <c r="I70" s="124" t="s">
        <v>102</v>
      </c>
      <c r="J70" s="125">
        <v>3950</v>
      </c>
      <c r="K70" s="125">
        <v>3950</v>
      </c>
      <c r="L70" s="126">
        <v>7350</v>
      </c>
    </row>
    <row r="71" spans="1:12" ht="20.2" customHeight="1" x14ac:dyDescent="0.35">
      <c r="A71" s="86" t="s">
        <v>181</v>
      </c>
      <c r="B71" s="87" t="s">
        <v>191</v>
      </c>
      <c r="C71" s="121" t="s">
        <v>71</v>
      </c>
      <c r="D71" s="121" t="s">
        <v>401</v>
      </c>
      <c r="E71" s="93">
        <v>15</v>
      </c>
      <c r="F71" s="93">
        <v>4</v>
      </c>
      <c r="G71" s="93">
        <v>0</v>
      </c>
      <c r="H71" s="93">
        <v>0</v>
      </c>
      <c r="I71" s="121" t="s">
        <v>103</v>
      </c>
      <c r="J71" s="127">
        <v>4999</v>
      </c>
      <c r="K71" s="127">
        <v>4999</v>
      </c>
      <c r="L71" s="128">
        <v>7499</v>
      </c>
    </row>
    <row r="72" spans="1:12" ht="20.2" customHeight="1" x14ac:dyDescent="0.35">
      <c r="A72" s="88" t="s">
        <v>181</v>
      </c>
      <c r="B72" s="89" t="s">
        <v>192</v>
      </c>
      <c r="C72" s="124" t="s">
        <v>71</v>
      </c>
      <c r="D72" s="124" t="s">
        <v>401</v>
      </c>
      <c r="E72" s="96">
        <v>15</v>
      </c>
      <c r="F72" s="96">
        <v>2</v>
      </c>
      <c r="G72" s="96">
        <v>1</v>
      </c>
      <c r="H72" s="96">
        <v>0</v>
      </c>
      <c r="I72" s="124" t="s">
        <v>101</v>
      </c>
      <c r="J72" s="125">
        <v>8713</v>
      </c>
      <c r="K72" s="125">
        <v>8713</v>
      </c>
      <c r="L72" s="126">
        <v>14613</v>
      </c>
    </row>
    <row r="73" spans="1:12" ht="20.2" customHeight="1" x14ac:dyDescent="0.35">
      <c r="A73" s="86" t="s">
        <v>181</v>
      </c>
      <c r="B73" s="87" t="s">
        <v>193</v>
      </c>
      <c r="C73" s="121" t="s">
        <v>71</v>
      </c>
      <c r="D73" s="121" t="s">
        <v>401</v>
      </c>
      <c r="E73" s="93">
        <v>15</v>
      </c>
      <c r="F73" s="93">
        <v>2</v>
      </c>
      <c r="G73" s="93">
        <v>1</v>
      </c>
      <c r="H73" s="93">
        <v>0</v>
      </c>
      <c r="I73" s="121" t="s">
        <v>101</v>
      </c>
      <c r="J73" s="127">
        <v>6979</v>
      </c>
      <c r="K73" s="127">
        <v>6979</v>
      </c>
      <c r="L73" s="128">
        <v>10779</v>
      </c>
    </row>
    <row r="74" spans="1:12" ht="20.2" customHeight="1" x14ac:dyDescent="0.35">
      <c r="A74" s="88" t="s">
        <v>194</v>
      </c>
      <c r="B74" s="89" t="s">
        <v>195</v>
      </c>
      <c r="C74" s="124" t="s">
        <v>72</v>
      </c>
      <c r="D74" s="124" t="s">
        <v>401</v>
      </c>
      <c r="E74" s="96">
        <v>16</v>
      </c>
      <c r="F74" s="96">
        <v>2</v>
      </c>
      <c r="G74" s="96">
        <v>0</v>
      </c>
      <c r="H74" s="96">
        <v>0</v>
      </c>
      <c r="I74" s="124" t="s">
        <v>101</v>
      </c>
      <c r="J74" s="125">
        <v>5213</v>
      </c>
      <c r="K74" s="125">
        <v>5213</v>
      </c>
      <c r="L74" s="126">
        <v>11205</v>
      </c>
    </row>
    <row r="75" spans="1:12" ht="20.2" customHeight="1" x14ac:dyDescent="0.35">
      <c r="A75" s="86" t="s">
        <v>196</v>
      </c>
      <c r="B75" s="87" t="s">
        <v>197</v>
      </c>
      <c r="C75" s="121" t="s">
        <v>72</v>
      </c>
      <c r="D75" s="121" t="s">
        <v>401</v>
      </c>
      <c r="E75" s="93">
        <v>16</v>
      </c>
      <c r="F75" s="93">
        <v>2</v>
      </c>
      <c r="G75" s="93">
        <v>0</v>
      </c>
      <c r="H75" s="93">
        <v>0</v>
      </c>
      <c r="I75" s="121" t="s">
        <v>101</v>
      </c>
      <c r="J75" s="127">
        <v>6917</v>
      </c>
      <c r="K75" s="127">
        <v>7917</v>
      </c>
      <c r="L75" s="128">
        <v>13931</v>
      </c>
    </row>
    <row r="76" spans="1:12" ht="20.2" customHeight="1" x14ac:dyDescent="0.35">
      <c r="A76" s="88" t="s">
        <v>198</v>
      </c>
      <c r="B76" s="89" t="s">
        <v>199</v>
      </c>
      <c r="C76" s="124" t="s">
        <v>72</v>
      </c>
      <c r="D76" s="124" t="s">
        <v>401</v>
      </c>
      <c r="E76" s="96">
        <v>16</v>
      </c>
      <c r="F76" s="96">
        <v>2</v>
      </c>
      <c r="G76" s="96">
        <v>1</v>
      </c>
      <c r="H76" s="96">
        <v>0</v>
      </c>
      <c r="I76" s="124" t="s">
        <v>101</v>
      </c>
      <c r="J76" s="125">
        <v>8300</v>
      </c>
      <c r="K76" s="125">
        <v>20853</v>
      </c>
      <c r="L76" s="126">
        <v>23480</v>
      </c>
    </row>
    <row r="77" spans="1:12" ht="20.2" customHeight="1" x14ac:dyDescent="0.35">
      <c r="A77" s="86" t="s">
        <v>198</v>
      </c>
      <c r="B77" s="87" t="s">
        <v>200</v>
      </c>
      <c r="C77" s="121" t="s">
        <v>72</v>
      </c>
      <c r="D77" s="121" t="s">
        <v>401</v>
      </c>
      <c r="E77" s="93">
        <v>16</v>
      </c>
      <c r="F77" s="93">
        <v>2</v>
      </c>
      <c r="G77" s="93">
        <v>1</v>
      </c>
      <c r="H77" s="93">
        <v>0</v>
      </c>
      <c r="I77" s="121" t="s">
        <v>101</v>
      </c>
      <c r="J77" s="127">
        <v>8628</v>
      </c>
      <c r="K77" s="127">
        <v>20929</v>
      </c>
      <c r="L77" s="128">
        <v>22277</v>
      </c>
    </row>
    <row r="78" spans="1:12" ht="20.2" customHeight="1" x14ac:dyDescent="0.35">
      <c r="A78" s="88" t="s">
        <v>198</v>
      </c>
      <c r="B78" s="89" t="s">
        <v>201</v>
      </c>
      <c r="C78" s="124" t="s">
        <v>72</v>
      </c>
      <c r="D78" s="124" t="s">
        <v>401</v>
      </c>
      <c r="E78" s="96">
        <v>16</v>
      </c>
      <c r="F78" s="96">
        <v>2</v>
      </c>
      <c r="G78" s="96">
        <v>0</v>
      </c>
      <c r="H78" s="96">
        <v>0</v>
      </c>
      <c r="I78" s="124" t="s">
        <v>101</v>
      </c>
      <c r="J78" s="125">
        <v>3015</v>
      </c>
      <c r="K78" s="125">
        <v>3063</v>
      </c>
      <c r="L78" s="126">
        <v>3099</v>
      </c>
    </row>
    <row r="79" spans="1:12" ht="20.2" customHeight="1" x14ac:dyDescent="0.35">
      <c r="A79" s="86" t="s">
        <v>198</v>
      </c>
      <c r="B79" s="87" t="s">
        <v>202</v>
      </c>
      <c r="C79" s="121" t="s">
        <v>72</v>
      </c>
      <c r="D79" s="121" t="s">
        <v>401</v>
      </c>
      <c r="E79" s="93">
        <v>15</v>
      </c>
      <c r="F79" s="93">
        <v>2</v>
      </c>
      <c r="G79" s="93">
        <v>1</v>
      </c>
      <c r="H79" s="93">
        <v>0</v>
      </c>
      <c r="I79" s="121" t="s">
        <v>101</v>
      </c>
      <c r="J79" s="127">
        <v>11296</v>
      </c>
      <c r="K79" s="127">
        <v>16147</v>
      </c>
      <c r="L79" s="128">
        <v>23987</v>
      </c>
    </row>
    <row r="80" spans="1:12" ht="20.2" customHeight="1" x14ac:dyDescent="0.35">
      <c r="A80" s="88" t="s">
        <v>198</v>
      </c>
      <c r="B80" s="89" t="s">
        <v>203</v>
      </c>
      <c r="C80" s="124" t="s">
        <v>72</v>
      </c>
      <c r="D80" s="124" t="s">
        <v>401</v>
      </c>
      <c r="E80" s="96">
        <v>16</v>
      </c>
      <c r="F80" s="96">
        <v>2</v>
      </c>
      <c r="G80" s="96">
        <v>0</v>
      </c>
      <c r="H80" s="96">
        <v>0</v>
      </c>
      <c r="I80" s="124" t="s">
        <v>101</v>
      </c>
      <c r="J80" s="125">
        <v>10170</v>
      </c>
      <c r="K80" s="125">
        <v>20170</v>
      </c>
      <c r="L80" s="126">
        <v>25170</v>
      </c>
    </row>
    <row r="81" spans="1:12" ht="20.2" customHeight="1" x14ac:dyDescent="0.35">
      <c r="A81" s="86" t="s">
        <v>204</v>
      </c>
      <c r="B81" s="87" t="s">
        <v>205</v>
      </c>
      <c r="C81" s="121" t="s">
        <v>72</v>
      </c>
      <c r="D81" s="121" t="s">
        <v>401</v>
      </c>
      <c r="E81" s="93">
        <v>16</v>
      </c>
      <c r="F81" s="93">
        <v>2</v>
      </c>
      <c r="G81" s="93">
        <v>1</v>
      </c>
      <c r="H81" s="93">
        <v>0</v>
      </c>
      <c r="I81" s="121" t="s">
        <v>101</v>
      </c>
      <c r="J81" s="127">
        <v>12892</v>
      </c>
      <c r="K81" s="127">
        <v>17290</v>
      </c>
      <c r="L81" s="128">
        <v>34574</v>
      </c>
    </row>
    <row r="82" spans="1:12" ht="20.2" customHeight="1" x14ac:dyDescent="0.35">
      <c r="A82" s="88" t="s">
        <v>204</v>
      </c>
      <c r="B82" s="89" t="s">
        <v>206</v>
      </c>
      <c r="C82" s="124" t="s">
        <v>72</v>
      </c>
      <c r="D82" s="124" t="s">
        <v>401</v>
      </c>
      <c r="E82" s="96">
        <v>15</v>
      </c>
      <c r="F82" s="96">
        <v>2</v>
      </c>
      <c r="G82" s="96">
        <v>1</v>
      </c>
      <c r="H82" s="96">
        <v>0</v>
      </c>
      <c r="I82" s="124" t="s">
        <v>101</v>
      </c>
      <c r="J82" s="125">
        <v>12550</v>
      </c>
      <c r="K82" s="125">
        <v>12550</v>
      </c>
      <c r="L82" s="126">
        <v>24550</v>
      </c>
    </row>
    <row r="83" spans="1:12" ht="20.2" customHeight="1" x14ac:dyDescent="0.35">
      <c r="A83" s="86" t="s">
        <v>204</v>
      </c>
      <c r="B83" s="87" t="s">
        <v>207</v>
      </c>
      <c r="C83" s="121" t="s">
        <v>72</v>
      </c>
      <c r="D83" s="121" t="s">
        <v>401</v>
      </c>
      <c r="E83" s="93">
        <v>16</v>
      </c>
      <c r="F83" s="93">
        <v>2</v>
      </c>
      <c r="G83" s="93">
        <v>0</v>
      </c>
      <c r="H83" s="93">
        <v>0</v>
      </c>
      <c r="I83" s="121" t="s">
        <v>101</v>
      </c>
      <c r="J83" s="127">
        <v>12631</v>
      </c>
      <c r="K83" s="127">
        <v>12631</v>
      </c>
      <c r="L83" s="128">
        <v>34313</v>
      </c>
    </row>
    <row r="84" spans="1:12" ht="20.2" customHeight="1" x14ac:dyDescent="0.35">
      <c r="A84" s="88" t="s">
        <v>204</v>
      </c>
      <c r="B84" s="89" t="s">
        <v>208</v>
      </c>
      <c r="C84" s="124" t="s">
        <v>406</v>
      </c>
      <c r="D84" s="124" t="s">
        <v>404</v>
      </c>
      <c r="E84" s="96">
        <v>8</v>
      </c>
      <c r="F84" s="96">
        <v>8</v>
      </c>
      <c r="G84" s="96">
        <v>0</v>
      </c>
      <c r="H84" s="96">
        <v>0</v>
      </c>
      <c r="I84" s="124" t="s">
        <v>101</v>
      </c>
      <c r="J84" s="125">
        <v>30740</v>
      </c>
      <c r="K84" s="125">
        <v>30740</v>
      </c>
      <c r="L84" s="126">
        <v>30740</v>
      </c>
    </row>
    <row r="85" spans="1:12" ht="20.2" customHeight="1" x14ac:dyDescent="0.35">
      <c r="A85" s="86" t="s">
        <v>204</v>
      </c>
      <c r="B85" s="87" t="s">
        <v>209</v>
      </c>
      <c r="C85" s="121" t="s">
        <v>72</v>
      </c>
      <c r="D85" s="121" t="s">
        <v>401</v>
      </c>
      <c r="E85" s="93">
        <v>16</v>
      </c>
      <c r="F85" s="93">
        <v>2</v>
      </c>
      <c r="G85" s="93">
        <v>1</v>
      </c>
      <c r="H85" s="93">
        <v>0</v>
      </c>
      <c r="I85" s="121" t="s">
        <v>102</v>
      </c>
      <c r="J85" s="127">
        <v>9420</v>
      </c>
      <c r="K85" s="127">
        <v>9420</v>
      </c>
      <c r="L85" s="128">
        <v>15217</v>
      </c>
    </row>
    <row r="86" spans="1:12" ht="20.2" customHeight="1" x14ac:dyDescent="0.35">
      <c r="A86" s="88" t="s">
        <v>204</v>
      </c>
      <c r="B86" s="89" t="s">
        <v>210</v>
      </c>
      <c r="C86" s="124" t="s">
        <v>72</v>
      </c>
      <c r="D86" s="124" t="s">
        <v>55</v>
      </c>
      <c r="E86" s="96">
        <v>16</v>
      </c>
      <c r="F86" s="96">
        <v>1</v>
      </c>
      <c r="G86" s="96">
        <v>1</v>
      </c>
      <c r="H86" s="96">
        <v>0</v>
      </c>
      <c r="I86" s="124" t="s">
        <v>102</v>
      </c>
      <c r="J86" s="125">
        <v>9105</v>
      </c>
      <c r="K86" s="125">
        <v>15615</v>
      </c>
      <c r="L86" s="126">
        <v>15615</v>
      </c>
    </row>
    <row r="87" spans="1:12" ht="20.2" customHeight="1" x14ac:dyDescent="0.35">
      <c r="A87" s="86" t="s">
        <v>204</v>
      </c>
      <c r="B87" s="87" t="s">
        <v>211</v>
      </c>
      <c r="C87" s="121" t="s">
        <v>72</v>
      </c>
      <c r="D87" s="121" t="s">
        <v>401</v>
      </c>
      <c r="E87" s="93">
        <v>16</v>
      </c>
      <c r="F87" s="93">
        <v>2</v>
      </c>
      <c r="G87" s="93">
        <v>1</v>
      </c>
      <c r="H87" s="93">
        <v>0</v>
      </c>
      <c r="I87" s="121" t="s">
        <v>102</v>
      </c>
      <c r="J87" s="127">
        <v>9650</v>
      </c>
      <c r="K87" s="127">
        <v>9650</v>
      </c>
      <c r="L87" s="128">
        <v>15790</v>
      </c>
    </row>
    <row r="88" spans="1:12" ht="20.2" customHeight="1" x14ac:dyDescent="0.35">
      <c r="A88" s="88" t="s">
        <v>204</v>
      </c>
      <c r="B88" s="89" t="s">
        <v>212</v>
      </c>
      <c r="C88" s="124" t="s">
        <v>72</v>
      </c>
      <c r="D88" s="124" t="s">
        <v>401</v>
      </c>
      <c r="E88" s="96">
        <v>16</v>
      </c>
      <c r="F88" s="96">
        <v>2</v>
      </c>
      <c r="G88" s="96">
        <v>1</v>
      </c>
      <c r="H88" s="96">
        <v>0</v>
      </c>
      <c r="I88" s="124" t="s">
        <v>102</v>
      </c>
      <c r="J88" s="125">
        <v>6948</v>
      </c>
      <c r="K88" s="125">
        <v>6948</v>
      </c>
      <c r="L88" s="126">
        <v>12412</v>
      </c>
    </row>
    <row r="89" spans="1:12" ht="20.2" customHeight="1" x14ac:dyDescent="0.35">
      <c r="A89" s="86" t="s">
        <v>204</v>
      </c>
      <c r="B89" s="87" t="s">
        <v>213</v>
      </c>
      <c r="C89" s="121" t="s">
        <v>72</v>
      </c>
      <c r="D89" s="121" t="s">
        <v>401</v>
      </c>
      <c r="E89" s="93">
        <v>32</v>
      </c>
      <c r="F89" s="93">
        <v>2</v>
      </c>
      <c r="G89" s="93">
        <v>1</v>
      </c>
      <c r="H89" s="93">
        <v>0</v>
      </c>
      <c r="I89" s="121" t="s">
        <v>102</v>
      </c>
      <c r="J89" s="127">
        <v>7281</v>
      </c>
      <c r="K89" s="127">
        <v>7281</v>
      </c>
      <c r="L89" s="128">
        <v>13288</v>
      </c>
    </row>
    <row r="90" spans="1:12" ht="20.2" customHeight="1" x14ac:dyDescent="0.35">
      <c r="A90" s="88" t="s">
        <v>204</v>
      </c>
      <c r="B90" s="89" t="s">
        <v>692</v>
      </c>
      <c r="C90" s="124" t="s">
        <v>406</v>
      </c>
      <c r="D90" s="124" t="s">
        <v>401</v>
      </c>
      <c r="E90" s="96">
        <v>16</v>
      </c>
      <c r="F90" s="96">
        <v>3</v>
      </c>
      <c r="G90" s="96">
        <v>1</v>
      </c>
      <c r="H90" s="96">
        <v>0</v>
      </c>
      <c r="I90" s="124" t="s">
        <v>101</v>
      </c>
      <c r="J90" s="125">
        <v>7460</v>
      </c>
      <c r="K90" s="125">
        <v>7460</v>
      </c>
      <c r="L90" s="126">
        <v>13400</v>
      </c>
    </row>
    <row r="91" spans="1:12" ht="20.2" customHeight="1" x14ac:dyDescent="0.35">
      <c r="A91" s="86" t="s">
        <v>204</v>
      </c>
      <c r="B91" s="87" t="s">
        <v>214</v>
      </c>
      <c r="C91" s="121" t="s">
        <v>72</v>
      </c>
      <c r="D91" s="121" t="s">
        <v>401</v>
      </c>
      <c r="E91" s="93">
        <v>16</v>
      </c>
      <c r="F91" s="93">
        <v>2</v>
      </c>
      <c r="G91" s="93">
        <v>0</v>
      </c>
      <c r="H91" s="93">
        <v>0</v>
      </c>
      <c r="I91" s="121" t="s">
        <v>102</v>
      </c>
      <c r="J91" s="127">
        <v>10863</v>
      </c>
      <c r="K91" s="127">
        <v>10863</v>
      </c>
      <c r="L91" s="128">
        <v>23304</v>
      </c>
    </row>
    <row r="92" spans="1:12" ht="20.2" customHeight="1" x14ac:dyDescent="0.35">
      <c r="A92" s="88" t="s">
        <v>215</v>
      </c>
      <c r="B92" s="89" t="s">
        <v>216</v>
      </c>
      <c r="C92" s="124" t="s">
        <v>71</v>
      </c>
      <c r="D92" s="124" t="s">
        <v>55</v>
      </c>
      <c r="E92" s="96">
        <v>15</v>
      </c>
      <c r="F92" s="96">
        <v>2</v>
      </c>
      <c r="G92" s="96">
        <v>1</v>
      </c>
      <c r="H92" s="96">
        <v>0</v>
      </c>
      <c r="I92" s="124" t="s">
        <v>101</v>
      </c>
      <c r="J92" s="125">
        <v>10965</v>
      </c>
      <c r="K92" s="125">
        <v>10965</v>
      </c>
      <c r="L92" s="126">
        <v>18955</v>
      </c>
    </row>
    <row r="93" spans="1:12" ht="20.2" customHeight="1" x14ac:dyDescent="0.35">
      <c r="A93" s="86" t="s">
        <v>215</v>
      </c>
      <c r="B93" s="87" t="s">
        <v>217</v>
      </c>
      <c r="C93" s="121" t="s">
        <v>71</v>
      </c>
      <c r="D93" s="121" t="s">
        <v>401</v>
      </c>
      <c r="E93" s="93">
        <v>16</v>
      </c>
      <c r="F93" s="93">
        <v>2</v>
      </c>
      <c r="G93" s="93">
        <v>1</v>
      </c>
      <c r="H93" s="93">
        <v>0</v>
      </c>
      <c r="I93" s="121" t="s">
        <v>101</v>
      </c>
      <c r="J93" s="127">
        <v>11228</v>
      </c>
      <c r="K93" s="127">
        <v>11228</v>
      </c>
      <c r="L93" s="128">
        <v>12403</v>
      </c>
    </row>
    <row r="94" spans="1:12" ht="20.2" customHeight="1" x14ac:dyDescent="0.35">
      <c r="A94" s="88" t="s">
        <v>215</v>
      </c>
      <c r="B94" s="89" t="s">
        <v>218</v>
      </c>
      <c r="C94" s="124" t="s">
        <v>71</v>
      </c>
      <c r="D94" s="124" t="s">
        <v>404</v>
      </c>
      <c r="E94" s="96">
        <v>36</v>
      </c>
      <c r="F94" s="96">
        <v>3</v>
      </c>
      <c r="G94" s="96">
        <v>1</v>
      </c>
      <c r="H94" s="96">
        <v>0</v>
      </c>
      <c r="I94" s="124" t="s">
        <v>101</v>
      </c>
      <c r="J94" s="125">
        <v>13683</v>
      </c>
      <c r="K94" s="125">
        <v>13683</v>
      </c>
      <c r="L94" s="126">
        <v>16413</v>
      </c>
    </row>
    <row r="95" spans="1:12" ht="20.2" customHeight="1" x14ac:dyDescent="0.35">
      <c r="A95" s="86" t="s">
        <v>215</v>
      </c>
      <c r="B95" s="87" t="s">
        <v>219</v>
      </c>
      <c r="C95" s="121" t="s">
        <v>71</v>
      </c>
      <c r="D95" s="121" t="s">
        <v>401</v>
      </c>
      <c r="E95" s="93">
        <v>16</v>
      </c>
      <c r="F95" s="93">
        <v>2</v>
      </c>
      <c r="G95" s="93">
        <v>1</v>
      </c>
      <c r="H95" s="93">
        <v>0</v>
      </c>
      <c r="I95" s="121" t="s">
        <v>101</v>
      </c>
      <c r="J95" s="127">
        <v>7745</v>
      </c>
      <c r="K95" s="127">
        <v>7745</v>
      </c>
      <c r="L95" s="128">
        <v>7925</v>
      </c>
    </row>
    <row r="96" spans="1:12" ht="20.2" customHeight="1" x14ac:dyDescent="0.35">
      <c r="A96" s="88" t="s">
        <v>215</v>
      </c>
      <c r="B96" s="89" t="s">
        <v>220</v>
      </c>
      <c r="C96" s="124" t="s">
        <v>71</v>
      </c>
      <c r="D96" s="124" t="s">
        <v>401</v>
      </c>
      <c r="E96" s="96">
        <v>16</v>
      </c>
      <c r="F96" s="96">
        <v>2</v>
      </c>
      <c r="G96" s="96">
        <v>1</v>
      </c>
      <c r="H96" s="96">
        <v>0</v>
      </c>
      <c r="I96" s="124" t="s">
        <v>101</v>
      </c>
      <c r="J96" s="125">
        <v>10655</v>
      </c>
      <c r="K96" s="125">
        <v>13305</v>
      </c>
      <c r="L96" s="126">
        <v>13305</v>
      </c>
    </row>
    <row r="97" spans="1:12" ht="20.2" customHeight="1" x14ac:dyDescent="0.35">
      <c r="A97" s="86" t="s">
        <v>215</v>
      </c>
      <c r="B97" s="87" t="s">
        <v>221</v>
      </c>
      <c r="C97" s="121" t="s">
        <v>71</v>
      </c>
      <c r="D97" s="121" t="s">
        <v>401</v>
      </c>
      <c r="E97" s="93">
        <v>15</v>
      </c>
      <c r="F97" s="93">
        <v>2</v>
      </c>
      <c r="G97" s="93">
        <v>1</v>
      </c>
      <c r="H97" s="93">
        <v>0</v>
      </c>
      <c r="I97" s="121" t="s">
        <v>101</v>
      </c>
      <c r="J97" s="127">
        <v>11302</v>
      </c>
      <c r="K97" s="127">
        <v>11302</v>
      </c>
      <c r="L97" s="128">
        <v>11974</v>
      </c>
    </row>
    <row r="98" spans="1:12" ht="20.2" customHeight="1" x14ac:dyDescent="0.35">
      <c r="A98" s="88" t="s">
        <v>215</v>
      </c>
      <c r="B98" s="89" t="s">
        <v>222</v>
      </c>
      <c r="C98" s="124" t="s">
        <v>71</v>
      </c>
      <c r="D98" s="124" t="s">
        <v>401</v>
      </c>
      <c r="E98" s="96">
        <v>16</v>
      </c>
      <c r="F98" s="96">
        <v>2</v>
      </c>
      <c r="G98" s="96">
        <v>1</v>
      </c>
      <c r="H98" s="96">
        <v>0</v>
      </c>
      <c r="I98" s="124" t="s">
        <v>101</v>
      </c>
      <c r="J98" s="125">
        <v>10534</v>
      </c>
      <c r="K98" s="125">
        <v>10534</v>
      </c>
      <c r="L98" s="126">
        <v>11620</v>
      </c>
    </row>
    <row r="99" spans="1:12" ht="20.2" customHeight="1" x14ac:dyDescent="0.35">
      <c r="A99" s="86" t="s">
        <v>215</v>
      </c>
      <c r="B99" s="87" t="s">
        <v>223</v>
      </c>
      <c r="C99" s="121" t="s">
        <v>72</v>
      </c>
      <c r="D99" s="121" t="s">
        <v>401</v>
      </c>
      <c r="E99" s="93">
        <v>16</v>
      </c>
      <c r="F99" s="93">
        <v>2</v>
      </c>
      <c r="G99" s="93">
        <v>1</v>
      </c>
      <c r="H99" s="93">
        <v>0</v>
      </c>
      <c r="I99" s="121" t="s">
        <v>101</v>
      </c>
      <c r="J99" s="127">
        <v>9545</v>
      </c>
      <c r="K99" s="127">
        <v>10465</v>
      </c>
      <c r="L99" s="128">
        <v>12627</v>
      </c>
    </row>
    <row r="100" spans="1:12" ht="20.2" customHeight="1" x14ac:dyDescent="0.35">
      <c r="A100" s="88" t="s">
        <v>215</v>
      </c>
      <c r="B100" s="89" t="s">
        <v>224</v>
      </c>
      <c r="C100" s="124" t="s">
        <v>71</v>
      </c>
      <c r="D100" s="124" t="s">
        <v>401</v>
      </c>
      <c r="E100" s="96">
        <v>16</v>
      </c>
      <c r="F100" s="96">
        <v>2</v>
      </c>
      <c r="G100" s="96">
        <v>0</v>
      </c>
      <c r="H100" s="96">
        <v>0</v>
      </c>
      <c r="I100" s="124" t="s">
        <v>101</v>
      </c>
      <c r="J100" s="125">
        <v>8683</v>
      </c>
      <c r="K100" s="125">
        <v>8683</v>
      </c>
      <c r="L100" s="126">
        <v>8732</v>
      </c>
    </row>
    <row r="101" spans="1:12" ht="20.2" customHeight="1" x14ac:dyDescent="0.35">
      <c r="A101" s="86" t="s">
        <v>225</v>
      </c>
      <c r="B101" s="87" t="s">
        <v>226</v>
      </c>
      <c r="C101" s="121" t="s">
        <v>72</v>
      </c>
      <c r="D101" s="121" t="s">
        <v>401</v>
      </c>
      <c r="E101" s="93">
        <v>17</v>
      </c>
      <c r="F101" s="93">
        <v>2</v>
      </c>
      <c r="G101" s="93">
        <v>0</v>
      </c>
      <c r="H101" s="93">
        <v>0</v>
      </c>
      <c r="I101" s="121" t="s">
        <v>101</v>
      </c>
      <c r="J101" s="127">
        <v>10849</v>
      </c>
      <c r="K101" s="127">
        <v>10849</v>
      </c>
      <c r="L101" s="128">
        <v>10849</v>
      </c>
    </row>
    <row r="102" spans="1:12" ht="20.2" customHeight="1" x14ac:dyDescent="0.35">
      <c r="A102" s="88" t="s">
        <v>225</v>
      </c>
      <c r="B102" s="89" t="s">
        <v>227</v>
      </c>
      <c r="C102" s="124" t="s">
        <v>72</v>
      </c>
      <c r="D102" s="124" t="s">
        <v>401</v>
      </c>
      <c r="E102" s="96">
        <v>17</v>
      </c>
      <c r="F102" s="96">
        <v>2</v>
      </c>
      <c r="G102" s="96">
        <v>0</v>
      </c>
      <c r="H102" s="96">
        <v>0</v>
      </c>
      <c r="I102" s="124" t="s">
        <v>101</v>
      </c>
      <c r="J102" s="125">
        <v>7514</v>
      </c>
      <c r="K102" s="125">
        <v>8291</v>
      </c>
      <c r="L102" s="126">
        <v>8439</v>
      </c>
    </row>
    <row r="103" spans="1:12" ht="20.2" customHeight="1" x14ac:dyDescent="0.35">
      <c r="A103" s="86" t="s">
        <v>225</v>
      </c>
      <c r="B103" s="87" t="s">
        <v>228</v>
      </c>
      <c r="C103" s="121" t="s">
        <v>72</v>
      </c>
      <c r="D103" s="121" t="s">
        <v>401</v>
      </c>
      <c r="E103" s="93">
        <v>16</v>
      </c>
      <c r="F103" s="93">
        <v>2</v>
      </c>
      <c r="G103" s="93">
        <v>0</v>
      </c>
      <c r="H103" s="93">
        <v>0</v>
      </c>
      <c r="I103" s="121" t="s">
        <v>101</v>
      </c>
      <c r="J103" s="127">
        <v>10939</v>
      </c>
      <c r="K103" s="127">
        <v>10939</v>
      </c>
      <c r="L103" s="128">
        <v>10939</v>
      </c>
    </row>
    <row r="104" spans="1:12" ht="20.2" customHeight="1" x14ac:dyDescent="0.35">
      <c r="A104" s="88" t="s">
        <v>225</v>
      </c>
      <c r="B104" s="89" t="s">
        <v>229</v>
      </c>
      <c r="C104" s="124" t="s">
        <v>72</v>
      </c>
      <c r="D104" s="124" t="s">
        <v>401</v>
      </c>
      <c r="E104" s="96">
        <v>16</v>
      </c>
      <c r="F104" s="96">
        <v>2</v>
      </c>
      <c r="G104" s="96">
        <v>0</v>
      </c>
      <c r="H104" s="96">
        <v>2</v>
      </c>
      <c r="I104" s="124" t="s">
        <v>102</v>
      </c>
      <c r="J104" s="125">
        <v>9209</v>
      </c>
      <c r="K104" s="125">
        <v>9209</v>
      </c>
      <c r="L104" s="126">
        <v>9209</v>
      </c>
    </row>
    <row r="105" spans="1:12" ht="20.2" customHeight="1" x14ac:dyDescent="0.35">
      <c r="A105" s="86" t="s">
        <v>230</v>
      </c>
      <c r="B105" s="87" t="s">
        <v>231</v>
      </c>
      <c r="C105" s="121" t="s">
        <v>71</v>
      </c>
      <c r="D105" s="121" t="s">
        <v>401</v>
      </c>
      <c r="E105" s="93">
        <v>16</v>
      </c>
      <c r="F105" s="93">
        <v>3</v>
      </c>
      <c r="G105" s="93">
        <v>0</v>
      </c>
      <c r="H105" s="93">
        <v>0</v>
      </c>
      <c r="I105" s="121" t="s">
        <v>101</v>
      </c>
      <c r="J105" s="127">
        <v>6168</v>
      </c>
      <c r="K105" s="127">
        <v>16608</v>
      </c>
      <c r="L105" s="128">
        <v>16608</v>
      </c>
    </row>
    <row r="106" spans="1:12" ht="20.2" customHeight="1" x14ac:dyDescent="0.35">
      <c r="A106" s="88" t="s">
        <v>232</v>
      </c>
      <c r="B106" s="89" t="s">
        <v>233</v>
      </c>
      <c r="C106" s="124" t="s">
        <v>72</v>
      </c>
      <c r="D106" s="124" t="s">
        <v>401</v>
      </c>
      <c r="E106" s="96">
        <v>15</v>
      </c>
      <c r="F106" s="96">
        <v>2</v>
      </c>
      <c r="G106" s="96">
        <v>0</v>
      </c>
      <c r="H106" s="96">
        <v>0</v>
      </c>
      <c r="I106" s="124" t="s">
        <v>101</v>
      </c>
      <c r="J106" s="125">
        <v>17657</v>
      </c>
      <c r="K106" s="125">
        <v>17657</v>
      </c>
      <c r="L106" s="126">
        <v>32925</v>
      </c>
    </row>
    <row r="107" spans="1:12" ht="20.2" customHeight="1" x14ac:dyDescent="0.35">
      <c r="A107" s="86" t="s">
        <v>234</v>
      </c>
      <c r="B107" s="87" t="s">
        <v>235</v>
      </c>
      <c r="C107" s="121" t="s">
        <v>72</v>
      </c>
      <c r="D107" s="121" t="s">
        <v>401</v>
      </c>
      <c r="E107" s="93">
        <v>15</v>
      </c>
      <c r="F107" s="93">
        <v>2</v>
      </c>
      <c r="G107" s="93">
        <v>1</v>
      </c>
      <c r="H107" s="93">
        <v>0</v>
      </c>
      <c r="I107" s="121" t="s">
        <v>101</v>
      </c>
      <c r="J107" s="127">
        <v>8263</v>
      </c>
      <c r="K107" s="127">
        <v>10747</v>
      </c>
      <c r="L107" s="128">
        <v>12907</v>
      </c>
    </row>
    <row r="108" spans="1:12" ht="20.2" customHeight="1" x14ac:dyDescent="0.35">
      <c r="A108" s="88" t="s">
        <v>236</v>
      </c>
      <c r="B108" s="89" t="s">
        <v>237</v>
      </c>
      <c r="C108" s="124" t="s">
        <v>72</v>
      </c>
      <c r="D108" s="124" t="s">
        <v>401</v>
      </c>
      <c r="E108" s="96">
        <v>18</v>
      </c>
      <c r="F108" s="96">
        <v>2</v>
      </c>
      <c r="G108" s="96">
        <v>0</v>
      </c>
      <c r="H108" s="96">
        <v>0</v>
      </c>
      <c r="I108" s="124" t="s">
        <v>101</v>
      </c>
      <c r="J108" s="125">
        <v>3310</v>
      </c>
      <c r="K108" s="125">
        <v>4810</v>
      </c>
      <c r="L108" s="126">
        <v>4810</v>
      </c>
    </row>
    <row r="109" spans="1:12" ht="20.2" customHeight="1" x14ac:dyDescent="0.35">
      <c r="A109" s="86" t="s">
        <v>236</v>
      </c>
      <c r="B109" s="87" t="s">
        <v>238</v>
      </c>
      <c r="C109" s="121" t="s">
        <v>72</v>
      </c>
      <c r="D109" s="121" t="s">
        <v>401</v>
      </c>
      <c r="E109" s="93">
        <v>16</v>
      </c>
      <c r="F109" s="93">
        <v>2</v>
      </c>
      <c r="G109" s="93">
        <v>0</v>
      </c>
      <c r="H109" s="93">
        <v>0</v>
      </c>
      <c r="I109" s="121" t="s">
        <v>101</v>
      </c>
      <c r="J109" s="127">
        <v>15802</v>
      </c>
      <c r="K109" s="127">
        <v>15802</v>
      </c>
      <c r="L109" s="128">
        <v>22806</v>
      </c>
    </row>
    <row r="110" spans="1:12" ht="20.2" customHeight="1" x14ac:dyDescent="0.35">
      <c r="A110" s="88" t="s">
        <v>236</v>
      </c>
      <c r="B110" s="89" t="s">
        <v>239</v>
      </c>
      <c r="C110" s="124" t="s">
        <v>72</v>
      </c>
      <c r="D110" s="124" t="s">
        <v>401</v>
      </c>
      <c r="E110" s="96">
        <v>15</v>
      </c>
      <c r="F110" s="96">
        <v>2</v>
      </c>
      <c r="G110" s="96">
        <v>0</v>
      </c>
      <c r="H110" s="96">
        <v>0</v>
      </c>
      <c r="I110" s="124" t="s">
        <v>101</v>
      </c>
      <c r="J110" s="125">
        <v>12730</v>
      </c>
      <c r="K110" s="125">
        <v>13702</v>
      </c>
      <c r="L110" s="126">
        <v>21838</v>
      </c>
    </row>
    <row r="111" spans="1:12" ht="20.2" customHeight="1" x14ac:dyDescent="0.35">
      <c r="A111" s="86" t="s">
        <v>236</v>
      </c>
      <c r="B111" s="87" t="s">
        <v>240</v>
      </c>
      <c r="C111" s="121" t="s">
        <v>72</v>
      </c>
      <c r="D111" s="121" t="s">
        <v>401</v>
      </c>
      <c r="E111" s="93">
        <v>14</v>
      </c>
      <c r="F111" s="93">
        <v>2</v>
      </c>
      <c r="G111" s="93">
        <v>1</v>
      </c>
      <c r="H111" s="93">
        <v>0</v>
      </c>
      <c r="I111" s="121" t="s">
        <v>102</v>
      </c>
      <c r="J111" s="127">
        <v>10078</v>
      </c>
      <c r="K111" s="127">
        <v>10478</v>
      </c>
      <c r="L111" s="128">
        <v>16638</v>
      </c>
    </row>
    <row r="112" spans="1:12" ht="20.2" customHeight="1" x14ac:dyDescent="0.35">
      <c r="A112" s="88" t="s">
        <v>236</v>
      </c>
      <c r="B112" s="89" t="s">
        <v>241</v>
      </c>
      <c r="C112" s="124" t="s">
        <v>72</v>
      </c>
      <c r="D112" s="124" t="s">
        <v>401</v>
      </c>
      <c r="E112" s="96">
        <v>15</v>
      </c>
      <c r="F112" s="96">
        <v>2</v>
      </c>
      <c r="G112" s="96">
        <v>0</v>
      </c>
      <c r="H112" s="96">
        <v>0</v>
      </c>
      <c r="I112" s="124" t="s">
        <v>101</v>
      </c>
      <c r="J112" s="125">
        <v>11415</v>
      </c>
      <c r="K112" s="125">
        <v>13915</v>
      </c>
      <c r="L112" s="126">
        <v>21415</v>
      </c>
    </row>
    <row r="113" spans="1:12" ht="20.2" customHeight="1" x14ac:dyDescent="0.35">
      <c r="A113" s="86" t="s">
        <v>236</v>
      </c>
      <c r="B113" s="87" t="s">
        <v>242</v>
      </c>
      <c r="C113" s="121" t="s">
        <v>72</v>
      </c>
      <c r="D113" s="121" t="s">
        <v>401</v>
      </c>
      <c r="E113" s="93">
        <v>15</v>
      </c>
      <c r="F113" s="93">
        <v>2</v>
      </c>
      <c r="G113" s="93">
        <v>1</v>
      </c>
      <c r="H113" s="93">
        <v>1</v>
      </c>
      <c r="I113" s="121" t="s">
        <v>101</v>
      </c>
      <c r="J113" s="127">
        <v>12230</v>
      </c>
      <c r="K113" s="127">
        <v>12230</v>
      </c>
      <c r="L113" s="128">
        <v>20058</v>
      </c>
    </row>
    <row r="114" spans="1:12" ht="20.2" customHeight="1" x14ac:dyDescent="0.35">
      <c r="A114" s="88" t="s">
        <v>236</v>
      </c>
      <c r="B114" s="89" t="s">
        <v>243</v>
      </c>
      <c r="C114" s="124" t="s">
        <v>71</v>
      </c>
      <c r="D114" s="124" t="s">
        <v>401</v>
      </c>
      <c r="E114" s="96">
        <v>18</v>
      </c>
      <c r="F114" s="96">
        <v>2</v>
      </c>
      <c r="G114" s="96">
        <v>0</v>
      </c>
      <c r="H114" s="96">
        <v>0</v>
      </c>
      <c r="I114" s="124" t="s">
        <v>101</v>
      </c>
      <c r="J114" s="125">
        <v>8300</v>
      </c>
      <c r="K114" s="125">
        <v>12300</v>
      </c>
      <c r="L114" s="126">
        <v>12300</v>
      </c>
    </row>
    <row r="115" spans="1:12" ht="20.2" customHeight="1" x14ac:dyDescent="0.35">
      <c r="A115" s="86" t="s">
        <v>236</v>
      </c>
      <c r="B115" s="87" t="s">
        <v>244</v>
      </c>
      <c r="C115" s="121" t="s">
        <v>72</v>
      </c>
      <c r="D115" s="121" t="s">
        <v>401</v>
      </c>
      <c r="E115" s="93">
        <v>15</v>
      </c>
      <c r="F115" s="93">
        <v>2</v>
      </c>
      <c r="G115" s="93">
        <v>2</v>
      </c>
      <c r="H115" s="93">
        <v>0</v>
      </c>
      <c r="I115" s="121" t="s">
        <v>101</v>
      </c>
      <c r="J115" s="127" t="s">
        <v>695</v>
      </c>
      <c r="K115" s="127" t="s">
        <v>695</v>
      </c>
      <c r="L115" s="128" t="s">
        <v>695</v>
      </c>
    </row>
    <row r="116" spans="1:12" ht="20.2" customHeight="1" x14ac:dyDescent="0.35">
      <c r="A116" s="88" t="s">
        <v>245</v>
      </c>
      <c r="B116" s="89" t="s">
        <v>246</v>
      </c>
      <c r="C116" s="124" t="s">
        <v>72</v>
      </c>
      <c r="D116" s="124" t="s">
        <v>401</v>
      </c>
      <c r="E116" s="96">
        <v>32</v>
      </c>
      <c r="F116" s="96">
        <v>2</v>
      </c>
      <c r="G116" s="96">
        <v>1</v>
      </c>
      <c r="H116" s="96">
        <v>0</v>
      </c>
      <c r="I116" s="124" t="s">
        <v>101</v>
      </c>
      <c r="J116" s="125" t="s">
        <v>695</v>
      </c>
      <c r="K116" s="125" t="s">
        <v>695</v>
      </c>
      <c r="L116" s="126" t="s">
        <v>695</v>
      </c>
    </row>
    <row r="117" spans="1:12" ht="20.2" customHeight="1" x14ac:dyDescent="0.35">
      <c r="A117" s="86" t="s">
        <v>245</v>
      </c>
      <c r="B117" s="87" t="s">
        <v>247</v>
      </c>
      <c r="C117" s="121" t="s">
        <v>72</v>
      </c>
      <c r="D117" s="121" t="s">
        <v>401</v>
      </c>
      <c r="E117" s="93">
        <v>15</v>
      </c>
      <c r="F117" s="93">
        <v>2</v>
      </c>
      <c r="G117" s="93">
        <v>1</v>
      </c>
      <c r="H117" s="93">
        <v>0</v>
      </c>
      <c r="I117" s="121" t="s">
        <v>102</v>
      </c>
      <c r="J117" s="127">
        <v>10420</v>
      </c>
      <c r="K117" s="127">
        <v>15996</v>
      </c>
      <c r="L117" s="128">
        <v>27908</v>
      </c>
    </row>
    <row r="118" spans="1:12" ht="20.2" customHeight="1" x14ac:dyDescent="0.35">
      <c r="A118" s="88" t="s">
        <v>245</v>
      </c>
      <c r="B118" s="89" t="s">
        <v>248</v>
      </c>
      <c r="C118" s="124" t="s">
        <v>72</v>
      </c>
      <c r="D118" s="124" t="s">
        <v>401</v>
      </c>
      <c r="E118" s="96">
        <v>15</v>
      </c>
      <c r="F118" s="96">
        <v>2</v>
      </c>
      <c r="G118" s="96">
        <v>1</v>
      </c>
      <c r="H118" s="96">
        <v>0</v>
      </c>
      <c r="I118" s="124" t="s">
        <v>101</v>
      </c>
      <c r="J118" s="125">
        <v>13498</v>
      </c>
      <c r="K118" s="125">
        <v>24208</v>
      </c>
      <c r="L118" s="126">
        <v>34351</v>
      </c>
    </row>
    <row r="119" spans="1:12" ht="20.2" customHeight="1" x14ac:dyDescent="0.35">
      <c r="A119" s="86" t="s">
        <v>245</v>
      </c>
      <c r="B119" s="87" t="s">
        <v>249</v>
      </c>
      <c r="C119" s="121" t="s">
        <v>72</v>
      </c>
      <c r="D119" s="121" t="s">
        <v>401</v>
      </c>
      <c r="E119" s="93">
        <v>14</v>
      </c>
      <c r="F119" s="93">
        <v>2</v>
      </c>
      <c r="G119" s="93">
        <v>1</v>
      </c>
      <c r="H119" s="93">
        <v>0</v>
      </c>
      <c r="I119" s="121" t="s">
        <v>101</v>
      </c>
      <c r="J119" s="127">
        <v>9385</v>
      </c>
      <c r="K119" s="127">
        <v>12685</v>
      </c>
      <c r="L119" s="128">
        <v>12685</v>
      </c>
    </row>
    <row r="120" spans="1:12" ht="20.2" customHeight="1" x14ac:dyDescent="0.35">
      <c r="A120" s="88" t="s">
        <v>245</v>
      </c>
      <c r="B120" s="89" t="s">
        <v>250</v>
      </c>
      <c r="C120" s="124" t="s">
        <v>72</v>
      </c>
      <c r="D120" s="124" t="s">
        <v>401</v>
      </c>
      <c r="E120" s="96">
        <v>15</v>
      </c>
      <c r="F120" s="96">
        <v>2</v>
      </c>
      <c r="G120" s="96">
        <v>0</v>
      </c>
      <c r="H120" s="96">
        <v>0</v>
      </c>
      <c r="I120" s="124" t="s">
        <v>102</v>
      </c>
      <c r="J120" s="125">
        <v>14833</v>
      </c>
      <c r="K120" s="125">
        <v>17600</v>
      </c>
      <c r="L120" s="126">
        <v>22903</v>
      </c>
    </row>
    <row r="121" spans="1:12" ht="20.2" customHeight="1" x14ac:dyDescent="0.35">
      <c r="A121" s="86" t="s">
        <v>245</v>
      </c>
      <c r="B121" s="87" t="s">
        <v>251</v>
      </c>
      <c r="C121" s="121" t="s">
        <v>72</v>
      </c>
      <c r="D121" s="121" t="s">
        <v>401</v>
      </c>
      <c r="E121" s="93">
        <v>15</v>
      </c>
      <c r="F121" s="93">
        <v>2</v>
      </c>
      <c r="G121" s="93">
        <v>1</v>
      </c>
      <c r="H121" s="93">
        <v>0</v>
      </c>
      <c r="I121" s="121" t="s">
        <v>101</v>
      </c>
      <c r="J121" s="127">
        <v>9135</v>
      </c>
      <c r="K121" s="127">
        <v>14913</v>
      </c>
      <c r="L121" s="128">
        <v>18330</v>
      </c>
    </row>
    <row r="122" spans="1:12" ht="20.2" customHeight="1" x14ac:dyDescent="0.35">
      <c r="A122" s="88" t="s">
        <v>245</v>
      </c>
      <c r="B122" s="89" t="s">
        <v>252</v>
      </c>
      <c r="C122" s="124" t="s">
        <v>72</v>
      </c>
      <c r="D122" s="124" t="s">
        <v>401</v>
      </c>
      <c r="E122" s="96">
        <v>15</v>
      </c>
      <c r="F122" s="96">
        <v>2</v>
      </c>
      <c r="G122" s="96">
        <v>1</v>
      </c>
      <c r="H122" s="96">
        <v>0</v>
      </c>
      <c r="I122" s="124" t="s">
        <v>101</v>
      </c>
      <c r="J122" s="125">
        <v>8153</v>
      </c>
      <c r="K122" s="125">
        <v>10727</v>
      </c>
      <c r="L122" s="126">
        <v>13028</v>
      </c>
    </row>
    <row r="123" spans="1:12" ht="20.2" customHeight="1" x14ac:dyDescent="0.35">
      <c r="A123" s="86" t="s">
        <v>245</v>
      </c>
      <c r="B123" s="87" t="s">
        <v>253</v>
      </c>
      <c r="C123" s="121" t="s">
        <v>72</v>
      </c>
      <c r="D123" s="121" t="s">
        <v>401</v>
      </c>
      <c r="E123" s="93">
        <v>15</v>
      </c>
      <c r="F123" s="93">
        <v>2</v>
      </c>
      <c r="G123" s="93">
        <v>0</v>
      </c>
      <c r="H123" s="93">
        <v>0</v>
      </c>
      <c r="I123" s="121" t="s">
        <v>101</v>
      </c>
      <c r="J123" s="127">
        <v>18011</v>
      </c>
      <c r="K123" s="127">
        <v>18893</v>
      </c>
      <c r="L123" s="128">
        <v>21831</v>
      </c>
    </row>
    <row r="124" spans="1:12" ht="20.2" customHeight="1" x14ac:dyDescent="0.35">
      <c r="A124" s="88" t="s">
        <v>254</v>
      </c>
      <c r="B124" s="89" t="s">
        <v>255</v>
      </c>
      <c r="C124" s="124" t="s">
        <v>71</v>
      </c>
      <c r="D124" s="124" t="s">
        <v>401</v>
      </c>
      <c r="E124" s="96">
        <v>16</v>
      </c>
      <c r="F124" s="96">
        <v>2</v>
      </c>
      <c r="G124" s="96">
        <v>1</v>
      </c>
      <c r="H124" s="96">
        <v>0</v>
      </c>
      <c r="I124" s="124" t="s">
        <v>101</v>
      </c>
      <c r="J124" s="125">
        <v>14911</v>
      </c>
      <c r="K124" s="125">
        <v>14911</v>
      </c>
      <c r="L124" s="126">
        <v>14911</v>
      </c>
    </row>
    <row r="125" spans="1:12" ht="20.2" customHeight="1" x14ac:dyDescent="0.35">
      <c r="A125" s="86" t="s">
        <v>254</v>
      </c>
      <c r="B125" s="87" t="s">
        <v>256</v>
      </c>
      <c r="C125" s="121" t="s">
        <v>71</v>
      </c>
      <c r="D125" s="121" t="s">
        <v>401</v>
      </c>
      <c r="E125" s="93">
        <v>16</v>
      </c>
      <c r="F125" s="93">
        <v>3</v>
      </c>
      <c r="G125" s="93">
        <v>1</v>
      </c>
      <c r="H125" s="93">
        <v>0</v>
      </c>
      <c r="I125" s="121" t="s">
        <v>101</v>
      </c>
      <c r="J125" s="127">
        <v>10620</v>
      </c>
      <c r="K125" s="127">
        <v>10620</v>
      </c>
      <c r="L125" s="128">
        <v>10620</v>
      </c>
    </row>
    <row r="126" spans="1:12" ht="20.2" customHeight="1" x14ac:dyDescent="0.35">
      <c r="A126" s="88" t="s">
        <v>254</v>
      </c>
      <c r="B126" s="89" t="s">
        <v>257</v>
      </c>
      <c r="C126" s="124" t="s">
        <v>71</v>
      </c>
      <c r="D126" s="124" t="s">
        <v>401</v>
      </c>
      <c r="E126" s="96">
        <v>17</v>
      </c>
      <c r="F126" s="96">
        <v>2</v>
      </c>
      <c r="G126" s="96">
        <v>0</v>
      </c>
      <c r="H126" s="96">
        <v>0</v>
      </c>
      <c r="I126" s="124" t="s">
        <v>101</v>
      </c>
      <c r="J126" s="125">
        <v>8391</v>
      </c>
      <c r="K126" s="125">
        <v>8391</v>
      </c>
      <c r="L126" s="126">
        <v>8391</v>
      </c>
    </row>
    <row r="127" spans="1:12" ht="20.2" customHeight="1" x14ac:dyDescent="0.35">
      <c r="A127" s="86" t="s">
        <v>254</v>
      </c>
      <c r="B127" s="87" t="s">
        <v>258</v>
      </c>
      <c r="C127" s="121" t="s">
        <v>71</v>
      </c>
      <c r="D127" s="121" t="s">
        <v>401</v>
      </c>
      <c r="E127" s="93">
        <v>16</v>
      </c>
      <c r="F127" s="93">
        <v>2</v>
      </c>
      <c r="G127" s="93">
        <v>1</v>
      </c>
      <c r="H127" s="93">
        <v>0</v>
      </c>
      <c r="I127" s="121" t="s">
        <v>101</v>
      </c>
      <c r="J127" s="127">
        <v>10910</v>
      </c>
      <c r="K127" s="127">
        <v>10910</v>
      </c>
      <c r="L127" s="128">
        <v>10910</v>
      </c>
    </row>
    <row r="128" spans="1:12" ht="20.2" customHeight="1" x14ac:dyDescent="0.35">
      <c r="A128" s="88" t="s">
        <v>254</v>
      </c>
      <c r="B128" s="89" t="s">
        <v>259</v>
      </c>
      <c r="C128" s="124" t="s">
        <v>71</v>
      </c>
      <c r="D128" s="124" t="s">
        <v>401</v>
      </c>
      <c r="E128" s="96">
        <v>16</v>
      </c>
      <c r="F128" s="96">
        <v>3</v>
      </c>
      <c r="G128" s="96">
        <v>0</v>
      </c>
      <c r="H128" s="96">
        <v>0</v>
      </c>
      <c r="I128" s="124" t="s">
        <v>101</v>
      </c>
      <c r="J128" s="125">
        <v>28720</v>
      </c>
      <c r="K128" s="125">
        <v>28720</v>
      </c>
      <c r="L128" s="126">
        <v>28720</v>
      </c>
    </row>
    <row r="129" spans="1:12" ht="20.2" customHeight="1" x14ac:dyDescent="0.35">
      <c r="A129" s="86" t="s">
        <v>254</v>
      </c>
      <c r="B129" s="87" t="s">
        <v>260</v>
      </c>
      <c r="C129" s="121" t="s">
        <v>71</v>
      </c>
      <c r="D129" s="121" t="s">
        <v>401</v>
      </c>
      <c r="E129" s="93">
        <v>17</v>
      </c>
      <c r="F129" s="93">
        <v>2</v>
      </c>
      <c r="G129" s="93">
        <v>0</v>
      </c>
      <c r="H129" s="93">
        <v>0</v>
      </c>
      <c r="I129" s="121" t="s">
        <v>101</v>
      </c>
      <c r="J129" s="127">
        <v>8147</v>
      </c>
      <c r="K129" s="127">
        <v>8147</v>
      </c>
      <c r="L129" s="128">
        <v>9603</v>
      </c>
    </row>
    <row r="130" spans="1:12" ht="20.2" customHeight="1" x14ac:dyDescent="0.35">
      <c r="A130" s="88" t="s">
        <v>254</v>
      </c>
      <c r="B130" s="89" t="s">
        <v>261</v>
      </c>
      <c r="C130" s="124" t="s">
        <v>71</v>
      </c>
      <c r="D130" s="124" t="s">
        <v>401</v>
      </c>
      <c r="E130" s="96">
        <v>17</v>
      </c>
      <c r="F130" s="96">
        <v>2</v>
      </c>
      <c r="G130" s="96">
        <v>1</v>
      </c>
      <c r="H130" s="96">
        <v>0</v>
      </c>
      <c r="I130" s="124" t="s">
        <v>101</v>
      </c>
      <c r="J130" s="125">
        <v>11299</v>
      </c>
      <c r="K130" s="125">
        <v>11299</v>
      </c>
      <c r="L130" s="126">
        <v>11299</v>
      </c>
    </row>
    <row r="131" spans="1:12" ht="20.2" customHeight="1" x14ac:dyDescent="0.35">
      <c r="A131" s="86" t="s">
        <v>254</v>
      </c>
      <c r="B131" s="87" t="s">
        <v>262</v>
      </c>
      <c r="C131" s="121" t="s">
        <v>71</v>
      </c>
      <c r="D131" s="121" t="s">
        <v>401</v>
      </c>
      <c r="E131" s="93">
        <v>15</v>
      </c>
      <c r="F131" s="93">
        <v>2</v>
      </c>
      <c r="G131" s="93">
        <v>1</v>
      </c>
      <c r="H131" s="93">
        <v>0</v>
      </c>
      <c r="I131" s="121" t="s">
        <v>102</v>
      </c>
      <c r="J131" s="127">
        <v>12811</v>
      </c>
      <c r="K131" s="127">
        <v>12811</v>
      </c>
      <c r="L131" s="128">
        <v>12811</v>
      </c>
    </row>
    <row r="132" spans="1:12" ht="20.2" customHeight="1" x14ac:dyDescent="0.35">
      <c r="A132" s="88" t="s">
        <v>254</v>
      </c>
      <c r="B132" s="89" t="s">
        <v>263</v>
      </c>
      <c r="C132" s="124" t="s">
        <v>71</v>
      </c>
      <c r="D132" s="124" t="s">
        <v>401</v>
      </c>
      <c r="E132" s="96">
        <v>17</v>
      </c>
      <c r="F132" s="96">
        <v>2</v>
      </c>
      <c r="G132" s="96">
        <v>2</v>
      </c>
      <c r="H132" s="96">
        <v>0</v>
      </c>
      <c r="I132" s="124" t="s">
        <v>101</v>
      </c>
      <c r="J132" s="125">
        <v>11638</v>
      </c>
      <c r="K132" s="125">
        <v>11638</v>
      </c>
      <c r="L132" s="126">
        <v>11638</v>
      </c>
    </row>
    <row r="133" spans="1:12" ht="20.2" customHeight="1" x14ac:dyDescent="0.35">
      <c r="A133" s="86" t="s">
        <v>254</v>
      </c>
      <c r="B133" s="87" t="s">
        <v>264</v>
      </c>
      <c r="C133" s="121" t="s">
        <v>71</v>
      </c>
      <c r="D133" s="121" t="s">
        <v>401</v>
      </c>
      <c r="E133" s="93">
        <v>16</v>
      </c>
      <c r="F133" s="93">
        <v>2</v>
      </c>
      <c r="G133" s="93">
        <v>1</v>
      </c>
      <c r="H133" s="93">
        <v>0</v>
      </c>
      <c r="I133" s="121" t="s">
        <v>101</v>
      </c>
      <c r="J133" s="127">
        <v>10631</v>
      </c>
      <c r="K133" s="127">
        <v>10631</v>
      </c>
      <c r="L133" s="128">
        <v>10631</v>
      </c>
    </row>
    <row r="134" spans="1:12" ht="20.2" customHeight="1" x14ac:dyDescent="0.35">
      <c r="A134" s="88" t="s">
        <v>254</v>
      </c>
      <c r="B134" s="89" t="s">
        <v>265</v>
      </c>
      <c r="C134" s="124" t="s">
        <v>71</v>
      </c>
      <c r="D134" s="124" t="s">
        <v>401</v>
      </c>
      <c r="E134" s="96">
        <v>16</v>
      </c>
      <c r="F134" s="96">
        <v>2</v>
      </c>
      <c r="G134" s="96">
        <v>0</v>
      </c>
      <c r="H134" s="96">
        <v>1</v>
      </c>
      <c r="I134" s="124" t="s">
        <v>101</v>
      </c>
      <c r="J134" s="125">
        <v>10810</v>
      </c>
      <c r="K134" s="125">
        <v>10810</v>
      </c>
      <c r="L134" s="126">
        <v>10810</v>
      </c>
    </row>
    <row r="135" spans="1:12" ht="20.2" customHeight="1" x14ac:dyDescent="0.35">
      <c r="A135" s="86" t="s">
        <v>254</v>
      </c>
      <c r="B135" s="87" t="s">
        <v>266</v>
      </c>
      <c r="C135" s="121" t="s">
        <v>406</v>
      </c>
      <c r="D135" s="121" t="s">
        <v>401</v>
      </c>
      <c r="E135" s="93">
        <v>16</v>
      </c>
      <c r="F135" s="93">
        <v>4</v>
      </c>
      <c r="G135" s="93">
        <v>0</v>
      </c>
      <c r="H135" s="93">
        <v>0</v>
      </c>
      <c r="I135" s="121" t="s">
        <v>101</v>
      </c>
      <c r="J135" s="127">
        <v>11471</v>
      </c>
      <c r="K135" s="127">
        <v>11471</v>
      </c>
      <c r="L135" s="128">
        <v>11471</v>
      </c>
    </row>
    <row r="136" spans="1:12" ht="20.2" customHeight="1" x14ac:dyDescent="0.35">
      <c r="A136" s="88" t="s">
        <v>254</v>
      </c>
      <c r="B136" s="89" t="s">
        <v>267</v>
      </c>
      <c r="C136" s="124" t="s">
        <v>71</v>
      </c>
      <c r="D136" s="124" t="s">
        <v>401</v>
      </c>
      <c r="E136" s="96">
        <v>17</v>
      </c>
      <c r="F136" s="96">
        <v>4</v>
      </c>
      <c r="G136" s="96">
        <v>0</v>
      </c>
      <c r="H136" s="96">
        <v>0</v>
      </c>
      <c r="I136" s="124" t="s">
        <v>101</v>
      </c>
      <c r="J136" s="125">
        <v>12034</v>
      </c>
      <c r="K136" s="125">
        <v>12034</v>
      </c>
      <c r="L136" s="126">
        <v>12034</v>
      </c>
    </row>
    <row r="137" spans="1:12" ht="20.2" customHeight="1" x14ac:dyDescent="0.35">
      <c r="A137" s="86" t="s">
        <v>268</v>
      </c>
      <c r="B137" s="87" t="s">
        <v>269</v>
      </c>
      <c r="C137" s="121" t="s">
        <v>72</v>
      </c>
      <c r="D137" s="121" t="s">
        <v>401</v>
      </c>
      <c r="E137" s="93">
        <v>16</v>
      </c>
      <c r="F137" s="93">
        <v>2</v>
      </c>
      <c r="G137" s="93">
        <v>1</v>
      </c>
      <c r="H137" s="93">
        <v>0</v>
      </c>
      <c r="I137" s="121" t="s">
        <v>101</v>
      </c>
      <c r="J137" s="127">
        <v>6730</v>
      </c>
      <c r="K137" s="127">
        <v>6730</v>
      </c>
      <c r="L137" s="128">
        <v>10930</v>
      </c>
    </row>
    <row r="138" spans="1:12" ht="20.2" customHeight="1" x14ac:dyDescent="0.35">
      <c r="A138" s="88" t="s">
        <v>268</v>
      </c>
      <c r="B138" s="89" t="s">
        <v>270</v>
      </c>
      <c r="C138" s="124" t="s">
        <v>72</v>
      </c>
      <c r="D138" s="124" t="s">
        <v>401</v>
      </c>
      <c r="E138" s="96">
        <v>17</v>
      </c>
      <c r="F138" s="96">
        <v>2</v>
      </c>
      <c r="G138" s="96">
        <v>1</v>
      </c>
      <c r="H138" s="96">
        <v>0</v>
      </c>
      <c r="I138" s="124" t="s">
        <v>101</v>
      </c>
      <c r="J138" s="125">
        <v>6857</v>
      </c>
      <c r="K138" s="125">
        <v>6857</v>
      </c>
      <c r="L138" s="126">
        <v>9107</v>
      </c>
    </row>
    <row r="139" spans="1:12" ht="20.2" customHeight="1" x14ac:dyDescent="0.35">
      <c r="A139" s="86" t="s">
        <v>268</v>
      </c>
      <c r="B139" s="87" t="s">
        <v>271</v>
      </c>
      <c r="C139" s="121" t="s">
        <v>72</v>
      </c>
      <c r="D139" s="121" t="s">
        <v>401</v>
      </c>
      <c r="E139" s="93">
        <v>15</v>
      </c>
      <c r="F139" s="93">
        <v>2</v>
      </c>
      <c r="G139" s="93">
        <v>2</v>
      </c>
      <c r="H139" s="93">
        <v>0</v>
      </c>
      <c r="I139" s="121" t="s">
        <v>101</v>
      </c>
      <c r="J139" s="127">
        <v>7940</v>
      </c>
      <c r="K139" s="127">
        <v>7940</v>
      </c>
      <c r="L139" s="128">
        <v>11537</v>
      </c>
    </row>
    <row r="140" spans="1:12" ht="20.2" customHeight="1" x14ac:dyDescent="0.35">
      <c r="A140" s="88" t="s">
        <v>272</v>
      </c>
      <c r="B140" s="89" t="s">
        <v>273</v>
      </c>
      <c r="C140" s="124" t="s">
        <v>72</v>
      </c>
      <c r="D140" s="124" t="s">
        <v>401</v>
      </c>
      <c r="E140" s="96">
        <v>16</v>
      </c>
      <c r="F140" s="96">
        <v>2</v>
      </c>
      <c r="G140" s="96">
        <v>1</v>
      </c>
      <c r="H140" s="96">
        <v>0</v>
      </c>
      <c r="I140" s="124" t="s">
        <v>101</v>
      </c>
      <c r="J140" s="125">
        <v>11174</v>
      </c>
      <c r="K140" s="125">
        <v>17179</v>
      </c>
      <c r="L140" s="126">
        <v>21267</v>
      </c>
    </row>
    <row r="141" spans="1:12" ht="20.2" customHeight="1" x14ac:dyDescent="0.35">
      <c r="A141" s="86" t="s">
        <v>272</v>
      </c>
      <c r="B141" s="87" t="s">
        <v>274</v>
      </c>
      <c r="C141" s="121" t="s">
        <v>72</v>
      </c>
      <c r="D141" s="121" t="s">
        <v>401</v>
      </c>
      <c r="E141" s="93">
        <v>17</v>
      </c>
      <c r="F141" s="93">
        <v>2</v>
      </c>
      <c r="G141" s="93">
        <v>0</v>
      </c>
      <c r="H141" s="93">
        <v>0</v>
      </c>
      <c r="I141" s="121" t="s">
        <v>101</v>
      </c>
      <c r="J141" s="127">
        <v>10220</v>
      </c>
      <c r="K141" s="127">
        <v>12248</v>
      </c>
      <c r="L141" s="128">
        <v>14081</v>
      </c>
    </row>
    <row r="142" spans="1:12" ht="20.2" customHeight="1" x14ac:dyDescent="0.35">
      <c r="A142" s="88" t="s">
        <v>272</v>
      </c>
      <c r="B142" s="89" t="s">
        <v>693</v>
      </c>
      <c r="C142" s="124" t="s">
        <v>72</v>
      </c>
      <c r="D142" s="124" t="s">
        <v>404</v>
      </c>
      <c r="E142" s="96">
        <v>16</v>
      </c>
      <c r="F142" s="96">
        <v>2</v>
      </c>
      <c r="G142" s="96">
        <v>1</v>
      </c>
      <c r="H142" s="96">
        <v>2</v>
      </c>
      <c r="I142" s="124" t="s">
        <v>102</v>
      </c>
      <c r="J142" s="125">
        <v>10271</v>
      </c>
      <c r="K142" s="125">
        <v>12476</v>
      </c>
      <c r="L142" s="126">
        <v>15221</v>
      </c>
    </row>
    <row r="143" spans="1:12" ht="20.2" customHeight="1" x14ac:dyDescent="0.35">
      <c r="A143" s="86" t="s">
        <v>272</v>
      </c>
      <c r="B143" s="87" t="s">
        <v>275</v>
      </c>
      <c r="C143" s="121" t="s">
        <v>72</v>
      </c>
      <c r="D143" s="121" t="s">
        <v>401</v>
      </c>
      <c r="E143" s="93">
        <v>16</v>
      </c>
      <c r="F143" s="93">
        <v>2</v>
      </c>
      <c r="G143" s="93">
        <v>1</v>
      </c>
      <c r="H143" s="93">
        <v>0</v>
      </c>
      <c r="I143" s="121" t="s">
        <v>101</v>
      </c>
      <c r="J143" s="127">
        <v>9591</v>
      </c>
      <c r="K143" s="127">
        <v>9591</v>
      </c>
      <c r="L143" s="128">
        <v>17302</v>
      </c>
    </row>
    <row r="144" spans="1:12" ht="20.2" customHeight="1" x14ac:dyDescent="0.35">
      <c r="A144" s="88" t="s">
        <v>276</v>
      </c>
      <c r="B144" s="89" t="s">
        <v>277</v>
      </c>
      <c r="C144" s="124" t="s">
        <v>72</v>
      </c>
      <c r="D144" s="124" t="s">
        <v>401</v>
      </c>
      <c r="E144" s="96">
        <v>16</v>
      </c>
      <c r="F144" s="96">
        <v>2</v>
      </c>
      <c r="G144" s="96">
        <v>1</v>
      </c>
      <c r="H144" s="96">
        <v>0</v>
      </c>
      <c r="I144" s="124" t="s">
        <v>101</v>
      </c>
      <c r="J144" s="125">
        <v>7175</v>
      </c>
      <c r="K144" s="125">
        <v>7175</v>
      </c>
      <c r="L144" s="126">
        <v>15394</v>
      </c>
    </row>
    <row r="145" spans="1:12" ht="20.2" customHeight="1" x14ac:dyDescent="0.35">
      <c r="A145" s="86" t="s">
        <v>276</v>
      </c>
      <c r="B145" s="87" t="s">
        <v>278</v>
      </c>
      <c r="C145" s="121" t="s">
        <v>72</v>
      </c>
      <c r="D145" s="121" t="s">
        <v>405</v>
      </c>
      <c r="E145" s="93">
        <v>10</v>
      </c>
      <c r="F145" s="93">
        <v>3</v>
      </c>
      <c r="G145" s="93">
        <v>0</v>
      </c>
      <c r="H145" s="93">
        <v>0</v>
      </c>
      <c r="I145" s="121" t="s">
        <v>101</v>
      </c>
      <c r="J145" s="127">
        <v>5018</v>
      </c>
      <c r="K145" s="127">
        <v>5666</v>
      </c>
      <c r="L145" s="128">
        <v>17366</v>
      </c>
    </row>
    <row r="146" spans="1:12" ht="20.2" customHeight="1" x14ac:dyDescent="0.35">
      <c r="A146" s="88" t="s">
        <v>279</v>
      </c>
      <c r="B146" s="89" t="s">
        <v>280</v>
      </c>
      <c r="C146" s="124" t="s">
        <v>71</v>
      </c>
      <c r="D146" s="124" t="s">
        <v>401</v>
      </c>
      <c r="E146" s="96">
        <v>16</v>
      </c>
      <c r="F146" s="96">
        <v>2</v>
      </c>
      <c r="G146" s="96">
        <v>1</v>
      </c>
      <c r="H146" s="96">
        <v>0</v>
      </c>
      <c r="I146" s="124" t="s">
        <v>101</v>
      </c>
      <c r="J146" s="125">
        <v>5153</v>
      </c>
      <c r="K146" s="125">
        <v>5153</v>
      </c>
      <c r="L146" s="126">
        <v>7131</v>
      </c>
    </row>
    <row r="147" spans="1:12" ht="20.2" customHeight="1" x14ac:dyDescent="0.35">
      <c r="A147" s="86" t="s">
        <v>279</v>
      </c>
      <c r="B147" s="87" t="s">
        <v>281</v>
      </c>
      <c r="C147" s="121" t="s">
        <v>72</v>
      </c>
      <c r="D147" s="121" t="s">
        <v>405</v>
      </c>
      <c r="E147" s="93">
        <v>11</v>
      </c>
      <c r="F147" s="93">
        <v>3</v>
      </c>
      <c r="G147" s="93">
        <v>1</v>
      </c>
      <c r="H147" s="93">
        <v>0</v>
      </c>
      <c r="I147" s="121" t="s">
        <v>101</v>
      </c>
      <c r="J147" s="127">
        <v>7774</v>
      </c>
      <c r="K147" s="127">
        <v>7774</v>
      </c>
      <c r="L147" s="128">
        <v>10275</v>
      </c>
    </row>
    <row r="148" spans="1:12" ht="20.2" customHeight="1" x14ac:dyDescent="0.35">
      <c r="A148" s="88" t="s">
        <v>279</v>
      </c>
      <c r="B148" s="89" t="s">
        <v>282</v>
      </c>
      <c r="C148" s="124" t="s">
        <v>71</v>
      </c>
      <c r="D148" s="124" t="s">
        <v>401</v>
      </c>
      <c r="E148" s="96">
        <v>16</v>
      </c>
      <c r="F148" s="96">
        <v>2</v>
      </c>
      <c r="G148" s="96">
        <v>1</v>
      </c>
      <c r="H148" s="96">
        <v>0</v>
      </c>
      <c r="I148" s="124" t="s">
        <v>101</v>
      </c>
      <c r="J148" s="125">
        <v>5472</v>
      </c>
      <c r="K148" s="125">
        <v>5472</v>
      </c>
      <c r="L148" s="126">
        <v>6661</v>
      </c>
    </row>
    <row r="149" spans="1:12" ht="20.2" customHeight="1" x14ac:dyDescent="0.35">
      <c r="A149" s="86" t="s">
        <v>279</v>
      </c>
      <c r="B149" s="87" t="s">
        <v>283</v>
      </c>
      <c r="C149" s="121" t="s">
        <v>71</v>
      </c>
      <c r="D149" s="121" t="s">
        <v>401</v>
      </c>
      <c r="E149" s="93">
        <v>15</v>
      </c>
      <c r="F149" s="93">
        <v>2</v>
      </c>
      <c r="G149" s="93">
        <v>1</v>
      </c>
      <c r="H149" s="93">
        <v>0</v>
      </c>
      <c r="I149" s="121" t="s">
        <v>102</v>
      </c>
      <c r="J149" s="127">
        <v>8789</v>
      </c>
      <c r="K149" s="127">
        <v>8789</v>
      </c>
      <c r="L149" s="128">
        <v>9249</v>
      </c>
    </row>
    <row r="150" spans="1:12" ht="20.2" customHeight="1" x14ac:dyDescent="0.35">
      <c r="A150" s="88" t="s">
        <v>284</v>
      </c>
      <c r="B150" s="89" t="s">
        <v>285</v>
      </c>
      <c r="C150" s="124" t="s">
        <v>72</v>
      </c>
      <c r="D150" s="124" t="s">
        <v>401</v>
      </c>
      <c r="E150" s="96">
        <v>16</v>
      </c>
      <c r="F150" s="96">
        <v>3</v>
      </c>
      <c r="G150" s="96">
        <v>0</v>
      </c>
      <c r="H150" s="96">
        <v>0</v>
      </c>
      <c r="I150" s="124" t="s">
        <v>101</v>
      </c>
      <c r="J150" s="125">
        <v>5667</v>
      </c>
      <c r="K150" s="125">
        <v>5667</v>
      </c>
      <c r="L150" s="126">
        <v>9465</v>
      </c>
    </row>
    <row r="151" spans="1:12" ht="20.2" customHeight="1" x14ac:dyDescent="0.35">
      <c r="A151" s="86" t="s">
        <v>284</v>
      </c>
      <c r="B151" s="87" t="s">
        <v>286</v>
      </c>
      <c r="C151" s="121" t="s">
        <v>72</v>
      </c>
      <c r="D151" s="121" t="s">
        <v>401</v>
      </c>
      <c r="E151" s="93">
        <v>15</v>
      </c>
      <c r="F151" s="93">
        <v>2</v>
      </c>
      <c r="G151" s="93">
        <v>1</v>
      </c>
      <c r="H151" s="93">
        <v>0</v>
      </c>
      <c r="I151" s="121" t="s">
        <v>101</v>
      </c>
      <c r="J151" s="127">
        <v>6900</v>
      </c>
      <c r="K151" s="127">
        <v>6900</v>
      </c>
      <c r="L151" s="128">
        <v>9900</v>
      </c>
    </row>
    <row r="152" spans="1:12" ht="20.2" customHeight="1" x14ac:dyDescent="0.35">
      <c r="A152" s="88" t="s">
        <v>287</v>
      </c>
      <c r="B152" s="89" t="s">
        <v>288</v>
      </c>
      <c r="C152" s="124" t="s">
        <v>72</v>
      </c>
      <c r="D152" s="124" t="s">
        <v>401</v>
      </c>
      <c r="E152" s="96" t="s">
        <v>402</v>
      </c>
      <c r="F152" s="96">
        <v>2</v>
      </c>
      <c r="G152" s="96">
        <v>1</v>
      </c>
      <c r="H152" s="96">
        <v>0</v>
      </c>
      <c r="I152" s="124" t="s">
        <v>101</v>
      </c>
      <c r="J152" s="125">
        <v>12963</v>
      </c>
      <c r="K152" s="125">
        <v>17283</v>
      </c>
      <c r="L152" s="126">
        <v>23963</v>
      </c>
    </row>
    <row r="153" spans="1:12" ht="20.2" customHeight="1" x14ac:dyDescent="0.35">
      <c r="A153" s="86" t="s">
        <v>289</v>
      </c>
      <c r="B153" s="87" t="s">
        <v>290</v>
      </c>
      <c r="C153" s="121" t="s">
        <v>72</v>
      </c>
      <c r="D153" s="121" t="s">
        <v>401</v>
      </c>
      <c r="E153" s="93">
        <v>13</v>
      </c>
      <c r="F153" s="93">
        <v>2</v>
      </c>
      <c r="G153" s="93">
        <v>0</v>
      </c>
      <c r="H153" s="93">
        <v>0</v>
      </c>
      <c r="I153" s="121" t="s">
        <v>101</v>
      </c>
      <c r="J153" s="127">
        <v>8848</v>
      </c>
      <c r="K153" s="127">
        <v>8848</v>
      </c>
      <c r="L153" s="128">
        <v>8898</v>
      </c>
    </row>
    <row r="154" spans="1:12" ht="20.2" customHeight="1" x14ac:dyDescent="0.35">
      <c r="A154" s="88" t="s">
        <v>289</v>
      </c>
      <c r="B154" s="89" t="s">
        <v>291</v>
      </c>
      <c r="C154" s="124" t="s">
        <v>72</v>
      </c>
      <c r="D154" s="124" t="s">
        <v>401</v>
      </c>
      <c r="E154" s="96">
        <v>15</v>
      </c>
      <c r="F154" s="96">
        <v>2</v>
      </c>
      <c r="G154" s="96">
        <v>2</v>
      </c>
      <c r="H154" s="96">
        <v>0</v>
      </c>
      <c r="I154" s="124" t="s">
        <v>101</v>
      </c>
      <c r="J154" s="125">
        <v>5245</v>
      </c>
      <c r="K154" s="125">
        <v>5495</v>
      </c>
      <c r="L154" s="126">
        <v>5495</v>
      </c>
    </row>
    <row r="155" spans="1:12" ht="20.2" customHeight="1" x14ac:dyDescent="0.35">
      <c r="A155" s="86" t="s">
        <v>289</v>
      </c>
      <c r="B155" s="87" t="s">
        <v>292</v>
      </c>
      <c r="C155" s="121" t="s">
        <v>71</v>
      </c>
      <c r="D155" s="121" t="s">
        <v>405</v>
      </c>
      <c r="E155" s="93">
        <v>10</v>
      </c>
      <c r="F155" s="93">
        <v>4</v>
      </c>
      <c r="G155" s="93">
        <v>0</v>
      </c>
      <c r="H155" s="93">
        <v>0</v>
      </c>
      <c r="I155" s="121" t="s">
        <v>101</v>
      </c>
      <c r="J155" s="127">
        <v>6300</v>
      </c>
      <c r="K155" s="127">
        <v>8300</v>
      </c>
      <c r="L155" s="128">
        <v>8300</v>
      </c>
    </row>
    <row r="156" spans="1:12" ht="20.2" customHeight="1" x14ac:dyDescent="0.35">
      <c r="A156" s="88" t="s">
        <v>289</v>
      </c>
      <c r="B156" s="89" t="s">
        <v>293</v>
      </c>
      <c r="C156" s="124" t="s">
        <v>72</v>
      </c>
      <c r="D156" s="124" t="s">
        <v>404</v>
      </c>
      <c r="E156" s="96">
        <v>6</v>
      </c>
      <c r="F156" s="96">
        <v>6</v>
      </c>
      <c r="G156" s="96">
        <v>0</v>
      </c>
      <c r="H156" s="96">
        <v>0</v>
      </c>
      <c r="I156" s="124" t="s">
        <v>101</v>
      </c>
      <c r="J156" s="125">
        <v>20329</v>
      </c>
      <c r="K156" s="125">
        <v>20329</v>
      </c>
      <c r="L156" s="126">
        <v>20329</v>
      </c>
    </row>
    <row r="157" spans="1:12" ht="20.2" customHeight="1" x14ac:dyDescent="0.35">
      <c r="A157" s="86" t="s">
        <v>294</v>
      </c>
      <c r="B157" s="87" t="s">
        <v>295</v>
      </c>
      <c r="C157" s="121" t="s">
        <v>72</v>
      </c>
      <c r="D157" s="121" t="s">
        <v>403</v>
      </c>
      <c r="E157" s="93">
        <v>14</v>
      </c>
      <c r="F157" s="93">
        <v>2</v>
      </c>
      <c r="G157" s="93">
        <v>1</v>
      </c>
      <c r="H157" s="93">
        <v>0</v>
      </c>
      <c r="I157" s="121" t="s">
        <v>102</v>
      </c>
      <c r="J157" s="127">
        <v>7813</v>
      </c>
      <c r="K157" s="127">
        <v>7813</v>
      </c>
      <c r="L157" s="128">
        <v>33733</v>
      </c>
    </row>
    <row r="158" spans="1:12" ht="20.2" customHeight="1" x14ac:dyDescent="0.35">
      <c r="A158" s="88" t="s">
        <v>294</v>
      </c>
      <c r="B158" s="89" t="s">
        <v>296</v>
      </c>
      <c r="C158" s="124" t="s">
        <v>72</v>
      </c>
      <c r="D158" s="124" t="s">
        <v>401</v>
      </c>
      <c r="E158" s="96">
        <v>16</v>
      </c>
      <c r="F158" s="96">
        <v>2</v>
      </c>
      <c r="G158" s="96">
        <v>1</v>
      </c>
      <c r="H158" s="96">
        <v>1</v>
      </c>
      <c r="I158" s="124" t="s">
        <v>102</v>
      </c>
      <c r="J158" s="125">
        <v>1896</v>
      </c>
      <c r="K158" s="125">
        <v>2352</v>
      </c>
      <c r="L158" s="126">
        <v>2532</v>
      </c>
    </row>
    <row r="159" spans="1:12" ht="20.2" customHeight="1" x14ac:dyDescent="0.35">
      <c r="A159" s="86" t="s">
        <v>294</v>
      </c>
      <c r="B159" s="87" t="s">
        <v>297</v>
      </c>
      <c r="C159" s="121" t="s">
        <v>72</v>
      </c>
      <c r="D159" s="121" t="s">
        <v>401</v>
      </c>
      <c r="E159" s="93">
        <v>16</v>
      </c>
      <c r="F159" s="93">
        <v>2</v>
      </c>
      <c r="G159" s="93">
        <v>1</v>
      </c>
      <c r="H159" s="93">
        <v>0</v>
      </c>
      <c r="I159" s="121" t="s">
        <v>103</v>
      </c>
      <c r="J159" s="127">
        <v>2556</v>
      </c>
      <c r="K159" s="127">
        <v>2940</v>
      </c>
      <c r="L159" s="128">
        <v>6444</v>
      </c>
    </row>
    <row r="160" spans="1:12" ht="20.2" customHeight="1" x14ac:dyDescent="0.35">
      <c r="A160" s="88" t="s">
        <v>294</v>
      </c>
      <c r="B160" s="89" t="s">
        <v>298</v>
      </c>
      <c r="C160" s="124" t="s">
        <v>72</v>
      </c>
      <c r="D160" s="124" t="s">
        <v>401</v>
      </c>
      <c r="E160" s="96">
        <v>32</v>
      </c>
      <c r="F160" s="96">
        <v>2</v>
      </c>
      <c r="G160" s="96">
        <v>1</v>
      </c>
      <c r="H160" s="96">
        <v>0</v>
      </c>
      <c r="I160" s="124" t="s">
        <v>102</v>
      </c>
      <c r="J160" s="125">
        <v>3632</v>
      </c>
      <c r="K160" s="125">
        <v>4100</v>
      </c>
      <c r="L160" s="126">
        <v>7337</v>
      </c>
    </row>
    <row r="161" spans="1:12" ht="20.2" customHeight="1" x14ac:dyDescent="0.35">
      <c r="A161" s="86" t="s">
        <v>294</v>
      </c>
      <c r="B161" s="87" t="s">
        <v>299</v>
      </c>
      <c r="C161" s="121" t="s">
        <v>72</v>
      </c>
      <c r="D161" s="121" t="s">
        <v>401</v>
      </c>
      <c r="E161" s="93">
        <v>16</v>
      </c>
      <c r="F161" s="93">
        <v>2</v>
      </c>
      <c r="G161" s="93">
        <v>0</v>
      </c>
      <c r="H161" s="93">
        <v>0</v>
      </c>
      <c r="I161" s="121" t="s">
        <v>101</v>
      </c>
      <c r="J161" s="127">
        <v>4075</v>
      </c>
      <c r="K161" s="127">
        <v>4075</v>
      </c>
      <c r="L161" s="128">
        <v>7661</v>
      </c>
    </row>
    <row r="162" spans="1:12" ht="20.2" customHeight="1" x14ac:dyDescent="0.35">
      <c r="A162" s="88" t="s">
        <v>300</v>
      </c>
      <c r="B162" s="89" t="s">
        <v>301</v>
      </c>
      <c r="C162" s="124" t="s">
        <v>72</v>
      </c>
      <c r="D162" s="124" t="s">
        <v>401</v>
      </c>
      <c r="E162" s="96">
        <v>16</v>
      </c>
      <c r="F162" s="96">
        <v>2</v>
      </c>
      <c r="G162" s="96">
        <v>0</v>
      </c>
      <c r="H162" s="96">
        <v>0</v>
      </c>
      <c r="I162" s="124" t="s">
        <v>101</v>
      </c>
      <c r="J162" s="125" t="s">
        <v>695</v>
      </c>
      <c r="K162" s="125" t="s">
        <v>695</v>
      </c>
      <c r="L162" s="126" t="s">
        <v>695</v>
      </c>
    </row>
    <row r="163" spans="1:12" ht="20.2" customHeight="1" x14ac:dyDescent="0.35">
      <c r="A163" s="86" t="s">
        <v>302</v>
      </c>
      <c r="B163" s="87" t="s">
        <v>303</v>
      </c>
      <c r="C163" s="121" t="s">
        <v>71</v>
      </c>
      <c r="D163" s="121" t="s">
        <v>401</v>
      </c>
      <c r="E163" s="93">
        <v>16</v>
      </c>
      <c r="F163" s="93">
        <v>2</v>
      </c>
      <c r="G163" s="93">
        <v>1</v>
      </c>
      <c r="H163" s="93">
        <v>0</v>
      </c>
      <c r="I163" s="121" t="s">
        <v>101</v>
      </c>
      <c r="J163" s="127">
        <v>4405</v>
      </c>
      <c r="K163" s="127">
        <v>4405</v>
      </c>
      <c r="L163" s="128">
        <v>12084</v>
      </c>
    </row>
    <row r="164" spans="1:12" ht="20.2" customHeight="1" x14ac:dyDescent="0.35">
      <c r="A164" s="88" t="s">
        <v>302</v>
      </c>
      <c r="B164" s="89" t="s">
        <v>304</v>
      </c>
      <c r="C164" s="124" t="s">
        <v>71</v>
      </c>
      <c r="D164" s="124" t="s">
        <v>401</v>
      </c>
      <c r="E164" s="96">
        <v>16</v>
      </c>
      <c r="F164" s="96">
        <v>2</v>
      </c>
      <c r="G164" s="96">
        <v>1</v>
      </c>
      <c r="H164" s="96">
        <v>0</v>
      </c>
      <c r="I164" s="124" t="s">
        <v>101</v>
      </c>
      <c r="J164" s="125">
        <v>5947</v>
      </c>
      <c r="K164" s="125">
        <v>5947</v>
      </c>
      <c r="L164" s="126">
        <v>15163</v>
      </c>
    </row>
    <row r="165" spans="1:12" ht="20.2" customHeight="1" x14ac:dyDescent="0.35">
      <c r="A165" s="86" t="s">
        <v>302</v>
      </c>
      <c r="B165" s="87" t="s">
        <v>305</v>
      </c>
      <c r="C165" s="121" t="s">
        <v>71</v>
      </c>
      <c r="D165" s="121" t="s">
        <v>401</v>
      </c>
      <c r="E165" s="93">
        <v>16</v>
      </c>
      <c r="F165" s="93">
        <v>2</v>
      </c>
      <c r="G165" s="93">
        <v>1</v>
      </c>
      <c r="H165" s="93">
        <v>0</v>
      </c>
      <c r="I165" s="121" t="s">
        <v>101</v>
      </c>
      <c r="J165" s="127">
        <v>4957</v>
      </c>
      <c r="K165" s="127">
        <v>4957</v>
      </c>
      <c r="L165" s="128">
        <v>7604</v>
      </c>
    </row>
    <row r="166" spans="1:12" ht="20.2" customHeight="1" x14ac:dyDescent="0.35">
      <c r="A166" s="88" t="s">
        <v>302</v>
      </c>
      <c r="B166" s="89" t="s">
        <v>306</v>
      </c>
      <c r="C166" s="124" t="s">
        <v>71</v>
      </c>
      <c r="D166" s="124" t="s">
        <v>401</v>
      </c>
      <c r="E166" s="96">
        <v>16</v>
      </c>
      <c r="F166" s="96">
        <v>2</v>
      </c>
      <c r="G166" s="96">
        <v>1</v>
      </c>
      <c r="H166" s="96">
        <v>0</v>
      </c>
      <c r="I166" s="124" t="s">
        <v>101</v>
      </c>
      <c r="J166" s="125">
        <v>5704</v>
      </c>
      <c r="K166" s="125">
        <v>5704</v>
      </c>
      <c r="L166" s="126">
        <v>13317</v>
      </c>
    </row>
    <row r="167" spans="1:12" ht="20.2" customHeight="1" x14ac:dyDescent="0.35">
      <c r="A167" s="86" t="s">
        <v>302</v>
      </c>
      <c r="B167" s="87" t="s">
        <v>307</v>
      </c>
      <c r="C167" s="121" t="s">
        <v>71</v>
      </c>
      <c r="D167" s="121" t="s">
        <v>401</v>
      </c>
      <c r="E167" s="93">
        <v>16</v>
      </c>
      <c r="F167" s="93">
        <v>2</v>
      </c>
      <c r="G167" s="93">
        <v>1</v>
      </c>
      <c r="H167" s="93">
        <v>0</v>
      </c>
      <c r="I167" s="121" t="s">
        <v>101</v>
      </c>
      <c r="J167" s="127">
        <v>7084</v>
      </c>
      <c r="K167" s="127">
        <v>7084</v>
      </c>
      <c r="L167" s="128">
        <v>14188</v>
      </c>
    </row>
    <row r="168" spans="1:12" ht="20.2" customHeight="1" x14ac:dyDescent="0.35">
      <c r="A168" s="88" t="s">
        <v>302</v>
      </c>
      <c r="B168" s="89" t="s">
        <v>308</v>
      </c>
      <c r="C168" s="124" t="s">
        <v>71</v>
      </c>
      <c r="D168" s="124" t="s">
        <v>401</v>
      </c>
      <c r="E168" s="96">
        <v>16</v>
      </c>
      <c r="F168" s="96">
        <v>2</v>
      </c>
      <c r="G168" s="96">
        <v>1</v>
      </c>
      <c r="H168" s="96">
        <v>0</v>
      </c>
      <c r="I168" s="124" t="s">
        <v>101</v>
      </c>
      <c r="J168" s="125">
        <v>7235</v>
      </c>
      <c r="K168" s="125">
        <v>7235</v>
      </c>
      <c r="L168" s="126">
        <v>15288</v>
      </c>
    </row>
    <row r="169" spans="1:12" ht="20.2" customHeight="1" x14ac:dyDescent="0.35">
      <c r="A169" s="86" t="s">
        <v>302</v>
      </c>
      <c r="B169" s="87" t="s">
        <v>309</v>
      </c>
      <c r="C169" s="121" t="s">
        <v>71</v>
      </c>
      <c r="D169" s="121" t="s">
        <v>401</v>
      </c>
      <c r="E169" s="93">
        <v>16</v>
      </c>
      <c r="F169" s="93">
        <v>2</v>
      </c>
      <c r="G169" s="93">
        <v>1</v>
      </c>
      <c r="H169" s="93">
        <v>0</v>
      </c>
      <c r="I169" s="121" t="s">
        <v>101</v>
      </c>
      <c r="J169" s="127">
        <v>6324</v>
      </c>
      <c r="K169" s="127">
        <v>6324</v>
      </c>
      <c r="L169" s="128">
        <v>15136</v>
      </c>
    </row>
    <row r="170" spans="1:12" ht="20.2" customHeight="1" x14ac:dyDescent="0.35">
      <c r="A170" s="88" t="s">
        <v>302</v>
      </c>
      <c r="B170" s="89" t="s">
        <v>310</v>
      </c>
      <c r="C170" s="124" t="s">
        <v>71</v>
      </c>
      <c r="D170" s="124" t="s">
        <v>401</v>
      </c>
      <c r="E170" s="96">
        <v>15</v>
      </c>
      <c r="F170" s="96">
        <v>2</v>
      </c>
      <c r="G170" s="96">
        <v>1</v>
      </c>
      <c r="H170" s="96">
        <v>0</v>
      </c>
      <c r="I170" s="124" t="s">
        <v>101</v>
      </c>
      <c r="J170" s="125">
        <v>7550</v>
      </c>
      <c r="K170" s="125">
        <v>7550</v>
      </c>
      <c r="L170" s="126">
        <v>15978</v>
      </c>
    </row>
    <row r="171" spans="1:12" ht="20.2" customHeight="1" x14ac:dyDescent="0.35">
      <c r="A171" s="86" t="s">
        <v>302</v>
      </c>
      <c r="B171" s="87" t="s">
        <v>311</v>
      </c>
      <c r="C171" s="121" t="s">
        <v>71</v>
      </c>
      <c r="D171" s="121" t="s">
        <v>401</v>
      </c>
      <c r="E171" s="93">
        <v>16</v>
      </c>
      <c r="F171" s="93">
        <v>2</v>
      </c>
      <c r="G171" s="93">
        <v>1</v>
      </c>
      <c r="H171" s="93">
        <v>0</v>
      </c>
      <c r="I171" s="121" t="s">
        <v>101</v>
      </c>
      <c r="J171" s="127">
        <v>4299</v>
      </c>
      <c r="K171" s="127">
        <v>4299</v>
      </c>
      <c r="L171" s="128">
        <v>11211</v>
      </c>
    </row>
    <row r="172" spans="1:12" ht="20.2" customHeight="1" x14ac:dyDescent="0.35">
      <c r="A172" s="88" t="s">
        <v>302</v>
      </c>
      <c r="B172" s="89" t="s">
        <v>312</v>
      </c>
      <c r="C172" s="124" t="s">
        <v>71</v>
      </c>
      <c r="D172" s="124" t="s">
        <v>401</v>
      </c>
      <c r="E172" s="96">
        <v>16</v>
      </c>
      <c r="F172" s="96">
        <v>2</v>
      </c>
      <c r="G172" s="96">
        <v>1</v>
      </c>
      <c r="H172" s="96">
        <v>0</v>
      </c>
      <c r="I172" s="124" t="s">
        <v>101</v>
      </c>
      <c r="J172" s="125">
        <v>4620</v>
      </c>
      <c r="K172" s="125">
        <v>4620</v>
      </c>
      <c r="L172" s="126">
        <v>12300</v>
      </c>
    </row>
    <row r="173" spans="1:12" ht="20.2" customHeight="1" x14ac:dyDescent="0.35">
      <c r="A173" s="86" t="s">
        <v>302</v>
      </c>
      <c r="B173" s="87" t="s">
        <v>313</v>
      </c>
      <c r="C173" s="121" t="s">
        <v>406</v>
      </c>
      <c r="D173" s="121" t="s">
        <v>404</v>
      </c>
      <c r="E173" s="93">
        <v>5</v>
      </c>
      <c r="F173" s="93">
        <v>7</v>
      </c>
      <c r="G173" s="93">
        <v>0</v>
      </c>
      <c r="H173" s="93">
        <v>0</v>
      </c>
      <c r="I173" s="121" t="s">
        <v>101</v>
      </c>
      <c r="J173" s="127">
        <v>33160</v>
      </c>
      <c r="K173" s="127">
        <v>33160</v>
      </c>
      <c r="L173" s="128">
        <v>33160</v>
      </c>
    </row>
    <row r="174" spans="1:12" ht="20.2" customHeight="1" x14ac:dyDescent="0.35">
      <c r="A174" s="88" t="s">
        <v>302</v>
      </c>
      <c r="B174" s="89" t="s">
        <v>314</v>
      </c>
      <c r="C174" s="124" t="s">
        <v>406</v>
      </c>
      <c r="D174" s="124" t="s">
        <v>404</v>
      </c>
      <c r="E174" s="96">
        <v>10</v>
      </c>
      <c r="F174" s="96">
        <v>7</v>
      </c>
      <c r="G174" s="96">
        <v>0</v>
      </c>
      <c r="H174" s="96">
        <v>0</v>
      </c>
      <c r="I174" s="124" t="s">
        <v>101</v>
      </c>
      <c r="J174" s="125">
        <v>33160</v>
      </c>
      <c r="K174" s="125">
        <v>33160</v>
      </c>
      <c r="L174" s="126">
        <v>33160</v>
      </c>
    </row>
    <row r="175" spans="1:12" ht="20.2" customHeight="1" x14ac:dyDescent="0.35">
      <c r="A175" s="86" t="s">
        <v>302</v>
      </c>
      <c r="B175" s="87" t="s">
        <v>315</v>
      </c>
      <c r="C175" s="121" t="s">
        <v>71</v>
      </c>
      <c r="D175" s="121" t="s">
        <v>401</v>
      </c>
      <c r="E175" s="93">
        <v>16</v>
      </c>
      <c r="F175" s="93">
        <v>2</v>
      </c>
      <c r="G175" s="93">
        <v>1</v>
      </c>
      <c r="H175" s="93">
        <v>0</v>
      </c>
      <c r="I175" s="121" t="s">
        <v>101</v>
      </c>
      <c r="J175" s="127">
        <v>6135</v>
      </c>
      <c r="K175" s="127">
        <v>6135</v>
      </c>
      <c r="L175" s="128">
        <v>14775</v>
      </c>
    </row>
    <row r="176" spans="1:12" ht="20.2" customHeight="1" x14ac:dyDescent="0.35">
      <c r="A176" s="88" t="s">
        <v>302</v>
      </c>
      <c r="B176" s="89" t="s">
        <v>316</v>
      </c>
      <c r="C176" s="124" t="s">
        <v>71</v>
      </c>
      <c r="D176" s="124" t="s">
        <v>401</v>
      </c>
      <c r="E176" s="96">
        <v>16</v>
      </c>
      <c r="F176" s="96">
        <v>2</v>
      </c>
      <c r="G176" s="96">
        <v>1</v>
      </c>
      <c r="H176" s="96">
        <v>0</v>
      </c>
      <c r="I176" s="124" t="s">
        <v>101</v>
      </c>
      <c r="J176" s="125">
        <v>5301</v>
      </c>
      <c r="K176" s="125">
        <v>5301</v>
      </c>
      <c r="L176" s="126">
        <v>13568</v>
      </c>
    </row>
    <row r="177" spans="1:12" ht="20.2" customHeight="1" x14ac:dyDescent="0.35">
      <c r="A177" s="86" t="s">
        <v>302</v>
      </c>
      <c r="B177" s="87" t="s">
        <v>317</v>
      </c>
      <c r="C177" s="121" t="s">
        <v>71</v>
      </c>
      <c r="D177" s="121" t="s">
        <v>401</v>
      </c>
      <c r="E177" s="93">
        <v>16</v>
      </c>
      <c r="F177" s="93">
        <v>2</v>
      </c>
      <c r="G177" s="93">
        <v>1</v>
      </c>
      <c r="H177" s="93">
        <v>0</v>
      </c>
      <c r="I177" s="121" t="s">
        <v>101</v>
      </c>
      <c r="J177" s="127">
        <v>8476</v>
      </c>
      <c r="K177" s="127">
        <v>8476</v>
      </c>
      <c r="L177" s="128">
        <v>17692</v>
      </c>
    </row>
    <row r="178" spans="1:12" ht="20.2" customHeight="1" x14ac:dyDescent="0.35">
      <c r="A178" s="88" t="s">
        <v>302</v>
      </c>
      <c r="B178" s="89" t="s">
        <v>318</v>
      </c>
      <c r="C178" s="124" t="s">
        <v>71</v>
      </c>
      <c r="D178" s="124" t="s">
        <v>401</v>
      </c>
      <c r="E178" s="96">
        <v>16</v>
      </c>
      <c r="F178" s="96">
        <v>2</v>
      </c>
      <c r="G178" s="96">
        <v>1</v>
      </c>
      <c r="H178" s="96">
        <v>0</v>
      </c>
      <c r="I178" s="124" t="s">
        <v>101</v>
      </c>
      <c r="J178" s="125">
        <v>5345</v>
      </c>
      <c r="K178" s="125">
        <v>5345</v>
      </c>
      <c r="L178" s="126">
        <v>13025</v>
      </c>
    </row>
    <row r="179" spans="1:12" ht="20.2" customHeight="1" x14ac:dyDescent="0.35">
      <c r="A179" s="86" t="s">
        <v>302</v>
      </c>
      <c r="B179" s="87" t="s">
        <v>319</v>
      </c>
      <c r="C179" s="121" t="s">
        <v>71</v>
      </c>
      <c r="D179" s="121" t="s">
        <v>401</v>
      </c>
      <c r="E179" s="93">
        <v>16</v>
      </c>
      <c r="F179" s="93">
        <v>2</v>
      </c>
      <c r="G179" s="93">
        <v>0</v>
      </c>
      <c r="H179" s="93">
        <v>0</v>
      </c>
      <c r="I179" s="121" t="s">
        <v>101</v>
      </c>
      <c r="J179" s="127">
        <v>4248</v>
      </c>
      <c r="K179" s="127">
        <v>13464</v>
      </c>
      <c r="L179" s="128">
        <v>13464</v>
      </c>
    </row>
    <row r="180" spans="1:12" ht="20.2" customHeight="1" x14ac:dyDescent="0.35">
      <c r="A180" s="88" t="s">
        <v>302</v>
      </c>
      <c r="B180" s="89" t="s">
        <v>320</v>
      </c>
      <c r="C180" s="124" t="s">
        <v>71</v>
      </c>
      <c r="D180" s="124" t="s">
        <v>401</v>
      </c>
      <c r="E180" s="96">
        <v>16</v>
      </c>
      <c r="F180" s="96">
        <v>2</v>
      </c>
      <c r="G180" s="96">
        <v>1</v>
      </c>
      <c r="H180" s="96">
        <v>0</v>
      </c>
      <c r="I180" s="124" t="s">
        <v>101</v>
      </c>
      <c r="J180" s="125">
        <v>5017</v>
      </c>
      <c r="K180" s="125">
        <v>5017</v>
      </c>
      <c r="L180" s="126">
        <v>14041</v>
      </c>
    </row>
    <row r="181" spans="1:12" ht="20.2" customHeight="1" x14ac:dyDescent="0.35">
      <c r="A181" s="86" t="s">
        <v>321</v>
      </c>
      <c r="B181" s="87" t="s">
        <v>322</v>
      </c>
      <c r="C181" s="121" t="s">
        <v>72</v>
      </c>
      <c r="D181" s="121" t="s">
        <v>401</v>
      </c>
      <c r="E181" s="93">
        <v>16</v>
      </c>
      <c r="F181" s="93">
        <v>2</v>
      </c>
      <c r="G181" s="93">
        <v>1</v>
      </c>
      <c r="H181" s="93">
        <v>0</v>
      </c>
      <c r="I181" s="121" t="s">
        <v>101</v>
      </c>
      <c r="J181" s="127">
        <v>9352</v>
      </c>
      <c r="K181" s="127">
        <v>9906</v>
      </c>
      <c r="L181" s="128">
        <v>10275</v>
      </c>
    </row>
    <row r="182" spans="1:12" ht="20.2" customHeight="1" x14ac:dyDescent="0.35">
      <c r="A182" s="88" t="s">
        <v>323</v>
      </c>
      <c r="B182" s="89" t="s">
        <v>324</v>
      </c>
      <c r="C182" s="124" t="s">
        <v>72</v>
      </c>
      <c r="D182" s="124" t="s">
        <v>401</v>
      </c>
      <c r="E182" s="96">
        <v>13</v>
      </c>
      <c r="F182" s="96">
        <v>3</v>
      </c>
      <c r="G182" s="96">
        <v>0</v>
      </c>
      <c r="H182" s="96">
        <v>0</v>
      </c>
      <c r="I182" s="124" t="s">
        <v>101</v>
      </c>
      <c r="J182" s="125">
        <v>7686</v>
      </c>
      <c r="K182" s="125">
        <v>7686</v>
      </c>
      <c r="L182" s="126">
        <v>7686</v>
      </c>
    </row>
    <row r="183" spans="1:12" ht="20.2" customHeight="1" x14ac:dyDescent="0.35">
      <c r="A183" s="86" t="s">
        <v>323</v>
      </c>
      <c r="B183" s="87" t="s">
        <v>325</v>
      </c>
      <c r="C183" s="121" t="s">
        <v>72</v>
      </c>
      <c r="D183" s="121" t="s">
        <v>401</v>
      </c>
      <c r="E183" s="93">
        <v>15</v>
      </c>
      <c r="F183" s="93">
        <v>2</v>
      </c>
      <c r="G183" s="93">
        <v>1</v>
      </c>
      <c r="H183" s="93">
        <v>0</v>
      </c>
      <c r="I183" s="121" t="s">
        <v>101</v>
      </c>
      <c r="J183" s="127">
        <v>8158</v>
      </c>
      <c r="K183" s="127">
        <v>8362</v>
      </c>
      <c r="L183" s="128">
        <v>12034</v>
      </c>
    </row>
    <row r="184" spans="1:12" ht="20.2" customHeight="1" x14ac:dyDescent="0.35">
      <c r="A184" s="88" t="s">
        <v>326</v>
      </c>
      <c r="B184" s="89" t="s">
        <v>327</v>
      </c>
      <c r="C184" s="124" t="s">
        <v>72</v>
      </c>
      <c r="D184" s="124" t="s">
        <v>405</v>
      </c>
      <c r="E184" s="96">
        <v>9</v>
      </c>
      <c r="F184" s="96">
        <v>4</v>
      </c>
      <c r="G184" s="96">
        <v>0</v>
      </c>
      <c r="H184" s="96">
        <v>0</v>
      </c>
      <c r="I184" s="124" t="s">
        <v>101</v>
      </c>
      <c r="J184" s="125">
        <v>3468</v>
      </c>
      <c r="K184" s="125">
        <v>3468</v>
      </c>
      <c r="L184" s="126">
        <v>5791</v>
      </c>
    </row>
    <row r="185" spans="1:12" ht="20.2" customHeight="1" x14ac:dyDescent="0.35">
      <c r="A185" s="86" t="s">
        <v>326</v>
      </c>
      <c r="B185" s="87" t="s">
        <v>328</v>
      </c>
      <c r="C185" s="121" t="s">
        <v>71</v>
      </c>
      <c r="D185" s="121" t="s">
        <v>401</v>
      </c>
      <c r="E185" s="93">
        <v>18</v>
      </c>
      <c r="F185" s="93">
        <v>2</v>
      </c>
      <c r="G185" s="93">
        <v>0</v>
      </c>
      <c r="H185" s="93">
        <v>0</v>
      </c>
      <c r="I185" s="121" t="s">
        <v>101</v>
      </c>
      <c r="J185" s="127">
        <v>4100</v>
      </c>
      <c r="K185" s="127">
        <v>4640</v>
      </c>
      <c r="L185" s="128">
        <v>4640</v>
      </c>
    </row>
    <row r="186" spans="1:12" ht="20.2" customHeight="1" x14ac:dyDescent="0.35">
      <c r="A186" s="88" t="s">
        <v>326</v>
      </c>
      <c r="B186" s="89" t="s">
        <v>329</v>
      </c>
      <c r="C186" s="124" t="s">
        <v>72</v>
      </c>
      <c r="D186" s="124" t="s">
        <v>401</v>
      </c>
      <c r="E186" s="96">
        <v>16</v>
      </c>
      <c r="F186" s="96">
        <v>2</v>
      </c>
      <c r="G186" s="96">
        <v>1</v>
      </c>
      <c r="H186" s="96">
        <v>0</v>
      </c>
      <c r="I186" s="124" t="s">
        <v>102</v>
      </c>
      <c r="J186" s="125">
        <v>9458</v>
      </c>
      <c r="K186" s="125">
        <v>9458</v>
      </c>
      <c r="L186" s="126">
        <v>17720</v>
      </c>
    </row>
    <row r="187" spans="1:12" ht="20.2" customHeight="1" x14ac:dyDescent="0.35">
      <c r="A187" s="86" t="s">
        <v>326</v>
      </c>
      <c r="B187" s="87" t="s">
        <v>330</v>
      </c>
      <c r="C187" s="121" t="s">
        <v>72</v>
      </c>
      <c r="D187" s="121" t="s">
        <v>401</v>
      </c>
      <c r="E187" s="93">
        <v>20</v>
      </c>
      <c r="F187" s="93">
        <v>2</v>
      </c>
      <c r="G187" s="93">
        <v>0</v>
      </c>
      <c r="H187" s="93">
        <v>0</v>
      </c>
      <c r="I187" s="121" t="s">
        <v>101</v>
      </c>
      <c r="J187" s="127">
        <v>5538</v>
      </c>
      <c r="K187" s="127">
        <v>5538</v>
      </c>
      <c r="L187" s="128">
        <v>5538</v>
      </c>
    </row>
    <row r="188" spans="1:12" ht="20.2" customHeight="1" x14ac:dyDescent="0.35">
      <c r="A188" s="88" t="s">
        <v>326</v>
      </c>
      <c r="B188" s="89" t="s">
        <v>331</v>
      </c>
      <c r="C188" s="124" t="s">
        <v>72</v>
      </c>
      <c r="D188" s="124" t="s">
        <v>401</v>
      </c>
      <c r="E188" s="96">
        <v>18</v>
      </c>
      <c r="F188" s="96" t="s">
        <v>402</v>
      </c>
      <c r="G188" s="96" t="s">
        <v>402</v>
      </c>
      <c r="H188" s="96" t="s">
        <v>402</v>
      </c>
      <c r="I188" s="124" t="s">
        <v>101</v>
      </c>
      <c r="J188" s="125">
        <v>2720</v>
      </c>
      <c r="K188" s="125">
        <v>2720</v>
      </c>
      <c r="L188" s="126">
        <v>2720</v>
      </c>
    </row>
    <row r="189" spans="1:12" ht="20.2" customHeight="1" x14ac:dyDescent="0.35">
      <c r="A189" s="86" t="s">
        <v>332</v>
      </c>
      <c r="B189" s="87" t="s">
        <v>333</v>
      </c>
      <c r="C189" s="121" t="s">
        <v>72</v>
      </c>
      <c r="D189" s="121" t="s">
        <v>405</v>
      </c>
      <c r="E189" s="93">
        <v>11</v>
      </c>
      <c r="F189" s="93">
        <v>3</v>
      </c>
      <c r="G189" s="93">
        <v>0</v>
      </c>
      <c r="H189" s="93">
        <v>0</v>
      </c>
      <c r="I189" s="121" t="s">
        <v>102</v>
      </c>
      <c r="J189" s="127">
        <v>9477</v>
      </c>
      <c r="K189" s="127">
        <v>12537</v>
      </c>
      <c r="L189" s="128">
        <v>24093</v>
      </c>
    </row>
    <row r="190" spans="1:12" ht="20.2" customHeight="1" x14ac:dyDescent="0.35">
      <c r="A190" s="88" t="s">
        <v>332</v>
      </c>
      <c r="B190" s="89" t="s">
        <v>116</v>
      </c>
      <c r="C190" s="124" t="s">
        <v>72</v>
      </c>
      <c r="D190" s="124" t="s">
        <v>405</v>
      </c>
      <c r="E190" s="96">
        <v>11</v>
      </c>
      <c r="F190" s="96">
        <v>3</v>
      </c>
      <c r="G190" s="96">
        <v>0</v>
      </c>
      <c r="H190" s="96">
        <v>0</v>
      </c>
      <c r="I190" s="124" t="s">
        <v>102</v>
      </c>
      <c r="J190" s="125">
        <v>9964</v>
      </c>
      <c r="K190" s="125">
        <v>9964</v>
      </c>
      <c r="L190" s="126">
        <v>17389</v>
      </c>
    </row>
    <row r="191" spans="1:12" ht="20.2" customHeight="1" x14ac:dyDescent="0.35">
      <c r="A191" s="86" t="s">
        <v>332</v>
      </c>
      <c r="B191" s="87" t="s">
        <v>334</v>
      </c>
      <c r="C191" s="121" t="s">
        <v>72</v>
      </c>
      <c r="D191" s="121" t="s">
        <v>405</v>
      </c>
      <c r="E191" s="93">
        <v>11</v>
      </c>
      <c r="F191" s="93">
        <v>3</v>
      </c>
      <c r="G191" s="93">
        <v>0</v>
      </c>
      <c r="H191" s="93">
        <v>0</v>
      </c>
      <c r="I191" s="121" t="s">
        <v>102</v>
      </c>
      <c r="J191" s="127">
        <v>13487</v>
      </c>
      <c r="K191" s="127">
        <v>13487</v>
      </c>
      <c r="L191" s="128">
        <v>20686</v>
      </c>
    </row>
    <row r="192" spans="1:12" ht="20.2" customHeight="1" x14ac:dyDescent="0.35">
      <c r="A192" s="88" t="s">
        <v>332</v>
      </c>
      <c r="B192" s="89" t="s">
        <v>335</v>
      </c>
      <c r="C192" s="124" t="s">
        <v>72</v>
      </c>
      <c r="D192" s="124" t="s">
        <v>405</v>
      </c>
      <c r="E192" s="96">
        <v>11</v>
      </c>
      <c r="F192" s="96">
        <v>3</v>
      </c>
      <c r="G192" s="96">
        <v>1</v>
      </c>
      <c r="H192" s="96">
        <v>0</v>
      </c>
      <c r="I192" s="124" t="s">
        <v>101</v>
      </c>
      <c r="J192" s="125">
        <v>11274</v>
      </c>
      <c r="K192" s="125">
        <v>11274</v>
      </c>
      <c r="L192" s="126">
        <v>21549</v>
      </c>
    </row>
    <row r="193" spans="1:12" ht="20.2" customHeight="1" x14ac:dyDescent="0.35">
      <c r="A193" s="86" t="s">
        <v>332</v>
      </c>
      <c r="B193" s="87" t="s">
        <v>336</v>
      </c>
      <c r="C193" s="121" t="s">
        <v>72</v>
      </c>
      <c r="D193" s="121" t="s">
        <v>405</v>
      </c>
      <c r="E193" s="93">
        <v>12</v>
      </c>
      <c r="F193" s="93">
        <v>5</v>
      </c>
      <c r="G193" s="93">
        <v>1</v>
      </c>
      <c r="H193" s="93">
        <v>0</v>
      </c>
      <c r="I193" s="121" t="s">
        <v>102</v>
      </c>
      <c r="J193" s="127">
        <v>7060</v>
      </c>
      <c r="K193" s="127">
        <v>7060</v>
      </c>
      <c r="L193" s="128">
        <v>7060</v>
      </c>
    </row>
    <row r="194" spans="1:12" ht="20.2" customHeight="1" x14ac:dyDescent="0.35">
      <c r="A194" s="88" t="s">
        <v>332</v>
      </c>
      <c r="B194" s="89" t="s">
        <v>337</v>
      </c>
      <c r="C194" s="124" t="s">
        <v>72</v>
      </c>
      <c r="D194" s="124" t="s">
        <v>405</v>
      </c>
      <c r="E194" s="96">
        <v>11</v>
      </c>
      <c r="F194" s="96">
        <v>3</v>
      </c>
      <c r="G194" s="96">
        <v>0</v>
      </c>
      <c r="H194" s="96">
        <v>0</v>
      </c>
      <c r="I194" s="124" t="s">
        <v>102</v>
      </c>
      <c r="J194" s="125">
        <v>9402</v>
      </c>
      <c r="K194" s="125">
        <v>9402</v>
      </c>
      <c r="L194" s="126">
        <v>10182</v>
      </c>
    </row>
    <row r="195" spans="1:12" ht="20.2" customHeight="1" x14ac:dyDescent="0.35">
      <c r="A195" s="86" t="s">
        <v>338</v>
      </c>
      <c r="B195" s="87" t="s">
        <v>339</v>
      </c>
      <c r="C195" s="121" t="s">
        <v>72</v>
      </c>
      <c r="D195" s="121" t="s">
        <v>401</v>
      </c>
      <c r="E195" s="93">
        <v>15</v>
      </c>
      <c r="F195" s="93">
        <v>2</v>
      </c>
      <c r="G195" s="93">
        <v>1</v>
      </c>
      <c r="H195" s="93">
        <v>0</v>
      </c>
      <c r="I195" s="121" t="s">
        <v>101</v>
      </c>
      <c r="J195" s="127">
        <v>51325</v>
      </c>
      <c r="K195" s="127">
        <v>51325</v>
      </c>
      <c r="L195" s="128">
        <v>51325</v>
      </c>
    </row>
    <row r="196" spans="1:12" ht="20.2" customHeight="1" x14ac:dyDescent="0.35">
      <c r="A196" s="88" t="s">
        <v>338</v>
      </c>
      <c r="B196" s="89" t="s">
        <v>340</v>
      </c>
      <c r="C196" s="124" t="s">
        <v>72</v>
      </c>
      <c r="D196" s="124" t="s">
        <v>401</v>
      </c>
      <c r="E196" s="96">
        <v>15</v>
      </c>
      <c r="F196" s="96">
        <v>2</v>
      </c>
      <c r="G196" s="96">
        <v>0</v>
      </c>
      <c r="H196" s="96">
        <v>1</v>
      </c>
      <c r="I196" s="124" t="s">
        <v>101</v>
      </c>
      <c r="J196" s="125">
        <v>10975</v>
      </c>
      <c r="K196" s="125">
        <v>12775</v>
      </c>
      <c r="L196" s="126">
        <v>12775</v>
      </c>
    </row>
    <row r="197" spans="1:12" ht="20.2" customHeight="1" x14ac:dyDescent="0.35">
      <c r="A197" s="86" t="s">
        <v>338</v>
      </c>
      <c r="B197" s="87" t="s">
        <v>341</v>
      </c>
      <c r="C197" s="121" t="s">
        <v>406</v>
      </c>
      <c r="D197" s="121" t="s">
        <v>401</v>
      </c>
      <c r="E197" s="93">
        <v>15</v>
      </c>
      <c r="F197" s="93">
        <v>4</v>
      </c>
      <c r="G197" s="93">
        <v>1</v>
      </c>
      <c r="H197" s="93">
        <v>0</v>
      </c>
      <c r="I197" s="121" t="s">
        <v>101</v>
      </c>
      <c r="J197" s="127">
        <v>44851</v>
      </c>
      <c r="K197" s="127">
        <v>44851</v>
      </c>
      <c r="L197" s="128">
        <v>44851</v>
      </c>
    </row>
    <row r="198" spans="1:12" ht="20.2" customHeight="1" x14ac:dyDescent="0.35">
      <c r="A198" s="88" t="s">
        <v>338</v>
      </c>
      <c r="B198" s="89" t="s">
        <v>342</v>
      </c>
      <c r="C198" s="124" t="s">
        <v>71</v>
      </c>
      <c r="D198" s="124" t="s">
        <v>401</v>
      </c>
      <c r="E198" s="96">
        <v>16</v>
      </c>
      <c r="F198" s="96">
        <v>2</v>
      </c>
      <c r="G198" s="96">
        <v>1</v>
      </c>
      <c r="H198" s="96">
        <v>0</v>
      </c>
      <c r="I198" s="124" t="s">
        <v>101</v>
      </c>
      <c r="J198" s="125">
        <v>9054</v>
      </c>
      <c r="K198" s="125">
        <v>14640</v>
      </c>
      <c r="L198" s="126">
        <v>20226</v>
      </c>
    </row>
    <row r="199" spans="1:12" ht="20.2" customHeight="1" x14ac:dyDescent="0.35">
      <c r="A199" s="86" t="s">
        <v>343</v>
      </c>
      <c r="B199" s="87" t="s">
        <v>344</v>
      </c>
      <c r="C199" s="121" t="s">
        <v>406</v>
      </c>
      <c r="D199" s="121" t="s">
        <v>401</v>
      </c>
      <c r="E199" s="93">
        <v>18</v>
      </c>
      <c r="F199" s="93">
        <v>2</v>
      </c>
      <c r="G199" s="93">
        <v>1</v>
      </c>
      <c r="H199" s="93">
        <v>0</v>
      </c>
      <c r="I199" s="121" t="s">
        <v>103</v>
      </c>
      <c r="J199" s="127">
        <v>7759</v>
      </c>
      <c r="K199" s="127">
        <v>7759</v>
      </c>
      <c r="L199" s="128">
        <v>13215</v>
      </c>
    </row>
    <row r="200" spans="1:12" ht="20.2" customHeight="1" x14ac:dyDescent="0.35">
      <c r="A200" s="88" t="s">
        <v>345</v>
      </c>
      <c r="B200" s="89" t="s">
        <v>346</v>
      </c>
      <c r="C200" s="124" t="s">
        <v>72</v>
      </c>
      <c r="D200" s="124" t="s">
        <v>401</v>
      </c>
      <c r="E200" s="96">
        <v>15</v>
      </c>
      <c r="F200" s="96">
        <v>2</v>
      </c>
      <c r="G200" s="96">
        <v>0</v>
      </c>
      <c r="H200" s="96">
        <v>1</v>
      </c>
      <c r="I200" s="124" t="s">
        <v>101</v>
      </c>
      <c r="J200" s="125">
        <v>6645</v>
      </c>
      <c r="K200" s="125">
        <v>8851</v>
      </c>
      <c r="L200" s="126">
        <v>14723</v>
      </c>
    </row>
    <row r="201" spans="1:12" ht="20.2" customHeight="1" x14ac:dyDescent="0.35">
      <c r="A201" s="86" t="s">
        <v>347</v>
      </c>
      <c r="B201" s="87" t="s">
        <v>348</v>
      </c>
      <c r="C201" s="121" t="s">
        <v>71</v>
      </c>
      <c r="D201" s="121" t="s">
        <v>401</v>
      </c>
      <c r="E201" s="93">
        <v>50</v>
      </c>
      <c r="F201" s="93">
        <v>3</v>
      </c>
      <c r="G201" s="93">
        <v>1</v>
      </c>
      <c r="H201" s="93">
        <v>19</v>
      </c>
      <c r="I201" s="121" t="s">
        <v>101</v>
      </c>
      <c r="J201" s="127">
        <v>5775</v>
      </c>
      <c r="K201" s="127">
        <v>6775</v>
      </c>
      <c r="L201" s="128">
        <v>7775</v>
      </c>
    </row>
    <row r="202" spans="1:12" ht="20.2" customHeight="1" x14ac:dyDescent="0.35">
      <c r="A202" s="88" t="s">
        <v>347</v>
      </c>
      <c r="B202" s="89" t="s">
        <v>349</v>
      </c>
      <c r="C202" s="124" t="s">
        <v>71</v>
      </c>
      <c r="D202" s="124" t="s">
        <v>401</v>
      </c>
      <c r="E202" s="96">
        <v>15</v>
      </c>
      <c r="F202" s="96">
        <v>2</v>
      </c>
      <c r="G202" s="96">
        <v>1</v>
      </c>
      <c r="H202" s="96">
        <v>0</v>
      </c>
      <c r="I202" s="124" t="s">
        <v>102</v>
      </c>
      <c r="J202" s="125">
        <v>10870</v>
      </c>
      <c r="K202" s="125">
        <v>11387</v>
      </c>
      <c r="L202" s="126">
        <v>15053</v>
      </c>
    </row>
    <row r="203" spans="1:12" ht="20.2" customHeight="1" x14ac:dyDescent="0.35">
      <c r="A203" s="86" t="s">
        <v>347</v>
      </c>
      <c r="B203" s="87" t="s">
        <v>350</v>
      </c>
      <c r="C203" s="121" t="s">
        <v>71</v>
      </c>
      <c r="D203" s="121" t="s">
        <v>401</v>
      </c>
      <c r="E203" s="93">
        <v>15</v>
      </c>
      <c r="F203" s="93">
        <v>2</v>
      </c>
      <c r="G203" s="93">
        <v>1</v>
      </c>
      <c r="H203" s="93">
        <v>0</v>
      </c>
      <c r="I203" s="121" t="s">
        <v>102</v>
      </c>
      <c r="J203" s="127">
        <v>8443</v>
      </c>
      <c r="K203" s="127">
        <v>9021</v>
      </c>
      <c r="L203" s="128">
        <v>15005</v>
      </c>
    </row>
    <row r="204" spans="1:12" ht="20.2" customHeight="1" x14ac:dyDescent="0.35">
      <c r="A204" s="88" t="s">
        <v>347</v>
      </c>
      <c r="B204" s="89" t="s">
        <v>351</v>
      </c>
      <c r="C204" s="124" t="s">
        <v>72</v>
      </c>
      <c r="D204" s="124" t="s">
        <v>401</v>
      </c>
      <c r="E204" s="96">
        <v>15</v>
      </c>
      <c r="F204" s="96">
        <v>2</v>
      </c>
      <c r="G204" s="96">
        <v>0</v>
      </c>
      <c r="H204" s="96">
        <v>0</v>
      </c>
      <c r="I204" s="124" t="s">
        <v>101</v>
      </c>
      <c r="J204" s="125">
        <v>8093</v>
      </c>
      <c r="K204" s="125">
        <v>9323</v>
      </c>
      <c r="L204" s="126">
        <v>13403</v>
      </c>
    </row>
    <row r="205" spans="1:12" ht="20.2" customHeight="1" x14ac:dyDescent="0.35">
      <c r="A205" s="86" t="s">
        <v>347</v>
      </c>
      <c r="B205" s="87" t="s">
        <v>352</v>
      </c>
      <c r="C205" s="121" t="s">
        <v>71</v>
      </c>
      <c r="D205" s="121" t="s">
        <v>401</v>
      </c>
      <c r="E205" s="93">
        <v>14</v>
      </c>
      <c r="F205" s="93">
        <v>2</v>
      </c>
      <c r="G205" s="93">
        <v>1</v>
      </c>
      <c r="H205" s="93">
        <v>0</v>
      </c>
      <c r="I205" s="121" t="s">
        <v>101</v>
      </c>
      <c r="J205" s="127">
        <v>10598</v>
      </c>
      <c r="K205" s="127">
        <v>12290</v>
      </c>
      <c r="L205" s="128">
        <v>12290</v>
      </c>
    </row>
    <row r="206" spans="1:12" ht="20.2" customHeight="1" x14ac:dyDescent="0.35">
      <c r="A206" s="88" t="s">
        <v>347</v>
      </c>
      <c r="B206" s="89" t="s">
        <v>353</v>
      </c>
      <c r="C206" s="124" t="s">
        <v>71</v>
      </c>
      <c r="D206" s="124" t="s">
        <v>401</v>
      </c>
      <c r="E206" s="96">
        <v>15</v>
      </c>
      <c r="F206" s="96">
        <v>2</v>
      </c>
      <c r="G206" s="96">
        <v>1</v>
      </c>
      <c r="H206" s="96">
        <v>0</v>
      </c>
      <c r="I206" s="124" t="s">
        <v>101</v>
      </c>
      <c r="J206" s="125">
        <v>11910</v>
      </c>
      <c r="K206" s="125">
        <v>14260</v>
      </c>
      <c r="L206" s="126">
        <v>22160</v>
      </c>
    </row>
    <row r="207" spans="1:12" ht="20.2" customHeight="1" x14ac:dyDescent="0.35">
      <c r="A207" s="86" t="s">
        <v>347</v>
      </c>
      <c r="B207" s="87" t="s">
        <v>354</v>
      </c>
      <c r="C207" s="121" t="s">
        <v>71</v>
      </c>
      <c r="D207" s="121" t="s">
        <v>401</v>
      </c>
      <c r="E207" s="93">
        <v>14</v>
      </c>
      <c r="F207" s="93">
        <v>2</v>
      </c>
      <c r="G207" s="93">
        <v>1</v>
      </c>
      <c r="H207" s="93">
        <v>0</v>
      </c>
      <c r="I207" s="121" t="s">
        <v>101</v>
      </c>
      <c r="J207" s="127">
        <v>12487</v>
      </c>
      <c r="K207" s="127">
        <v>15287</v>
      </c>
      <c r="L207" s="128">
        <v>24137</v>
      </c>
    </row>
    <row r="208" spans="1:12" ht="20.2" customHeight="1" x14ac:dyDescent="0.35">
      <c r="A208" s="88" t="s">
        <v>347</v>
      </c>
      <c r="B208" s="89" t="s">
        <v>355</v>
      </c>
      <c r="C208" s="124" t="s">
        <v>71</v>
      </c>
      <c r="D208" s="124" t="s">
        <v>401</v>
      </c>
      <c r="E208" s="96">
        <v>14</v>
      </c>
      <c r="F208" s="96">
        <v>2</v>
      </c>
      <c r="G208" s="96">
        <v>1</v>
      </c>
      <c r="H208" s="96">
        <v>0</v>
      </c>
      <c r="I208" s="124" t="s">
        <v>101</v>
      </c>
      <c r="J208" s="125" t="s">
        <v>695</v>
      </c>
      <c r="K208" s="125" t="s">
        <v>695</v>
      </c>
      <c r="L208" s="126" t="s">
        <v>695</v>
      </c>
    </row>
    <row r="209" spans="1:12" ht="20.2" customHeight="1" x14ac:dyDescent="0.35">
      <c r="A209" s="86" t="s">
        <v>347</v>
      </c>
      <c r="B209" s="87" t="s">
        <v>356</v>
      </c>
      <c r="C209" s="121" t="s">
        <v>71</v>
      </c>
      <c r="D209" s="121" t="s">
        <v>401</v>
      </c>
      <c r="E209" s="93">
        <v>16</v>
      </c>
      <c r="F209" s="93">
        <v>2</v>
      </c>
      <c r="G209" s="93">
        <v>1</v>
      </c>
      <c r="H209" s="93">
        <v>0</v>
      </c>
      <c r="I209" s="121" t="s">
        <v>101</v>
      </c>
      <c r="J209" s="127">
        <v>13176</v>
      </c>
      <c r="K209" s="127">
        <v>14065</v>
      </c>
      <c r="L209" s="128">
        <v>23747</v>
      </c>
    </row>
    <row r="210" spans="1:12" ht="20.2" customHeight="1" x14ac:dyDescent="0.35">
      <c r="A210" s="88" t="s">
        <v>357</v>
      </c>
      <c r="B210" s="89" t="s">
        <v>694</v>
      </c>
      <c r="C210" s="124" t="s">
        <v>71</v>
      </c>
      <c r="D210" s="124" t="s">
        <v>401</v>
      </c>
      <c r="E210" s="96">
        <v>16</v>
      </c>
      <c r="F210" s="96">
        <v>2</v>
      </c>
      <c r="G210" s="96">
        <v>1</v>
      </c>
      <c r="H210" s="96">
        <v>0</v>
      </c>
      <c r="I210" s="124" t="s">
        <v>101</v>
      </c>
      <c r="J210" s="125">
        <v>10931</v>
      </c>
      <c r="K210" s="125">
        <v>10931</v>
      </c>
      <c r="L210" s="126">
        <v>10931</v>
      </c>
    </row>
    <row r="211" spans="1:12" ht="20.2" customHeight="1" x14ac:dyDescent="0.35">
      <c r="A211" s="86" t="s">
        <v>358</v>
      </c>
      <c r="B211" s="87" t="s">
        <v>359</v>
      </c>
      <c r="C211" s="121" t="s">
        <v>72</v>
      </c>
      <c r="D211" s="121" t="s">
        <v>401</v>
      </c>
      <c r="E211" s="93">
        <v>15</v>
      </c>
      <c r="F211" s="93">
        <v>2</v>
      </c>
      <c r="G211" s="93">
        <v>1</v>
      </c>
      <c r="H211" s="93">
        <v>0</v>
      </c>
      <c r="I211" s="121" t="s">
        <v>101</v>
      </c>
      <c r="J211" s="127">
        <v>12071</v>
      </c>
      <c r="K211" s="127">
        <v>12071</v>
      </c>
      <c r="L211" s="128">
        <v>31880</v>
      </c>
    </row>
    <row r="212" spans="1:12" ht="20.2" customHeight="1" x14ac:dyDescent="0.35">
      <c r="A212" s="88" t="s">
        <v>358</v>
      </c>
      <c r="B212" s="89" t="s">
        <v>360</v>
      </c>
      <c r="C212" s="124" t="s">
        <v>72</v>
      </c>
      <c r="D212" s="124" t="s">
        <v>401</v>
      </c>
      <c r="E212" s="96">
        <v>15</v>
      </c>
      <c r="F212" s="96">
        <v>2</v>
      </c>
      <c r="G212" s="96">
        <v>1</v>
      </c>
      <c r="H212" s="96">
        <v>0</v>
      </c>
      <c r="I212" s="124" t="s">
        <v>102</v>
      </c>
      <c r="J212" s="125">
        <v>8403</v>
      </c>
      <c r="K212" s="125">
        <v>8403</v>
      </c>
      <c r="L212" s="126">
        <v>23789</v>
      </c>
    </row>
    <row r="213" spans="1:12" ht="20.2" customHeight="1" x14ac:dyDescent="0.35">
      <c r="A213" s="86" t="s">
        <v>358</v>
      </c>
      <c r="B213" s="87" t="s">
        <v>361</v>
      </c>
      <c r="C213" s="121" t="s">
        <v>72</v>
      </c>
      <c r="D213" s="121" t="s">
        <v>405</v>
      </c>
      <c r="E213" s="93">
        <v>11</v>
      </c>
      <c r="F213" s="93">
        <v>2</v>
      </c>
      <c r="G213" s="93">
        <v>0</v>
      </c>
      <c r="H213" s="93">
        <v>0</v>
      </c>
      <c r="I213" s="121" t="s">
        <v>101</v>
      </c>
      <c r="J213" s="127">
        <v>18512</v>
      </c>
      <c r="K213" s="127">
        <v>18512</v>
      </c>
      <c r="L213" s="128">
        <v>18512</v>
      </c>
    </row>
    <row r="214" spans="1:12" ht="20.2" customHeight="1" x14ac:dyDescent="0.35">
      <c r="A214" s="88" t="s">
        <v>358</v>
      </c>
      <c r="B214" s="89" t="s">
        <v>362</v>
      </c>
      <c r="C214" s="124" t="s">
        <v>71</v>
      </c>
      <c r="D214" s="124" t="s">
        <v>403</v>
      </c>
      <c r="E214" s="96">
        <v>15</v>
      </c>
      <c r="F214" s="96">
        <v>3</v>
      </c>
      <c r="G214" s="96">
        <v>0</v>
      </c>
      <c r="H214" s="96">
        <v>0</v>
      </c>
      <c r="I214" s="124" t="s">
        <v>101</v>
      </c>
      <c r="J214" s="125">
        <v>5989</v>
      </c>
      <c r="K214" s="125">
        <v>5989</v>
      </c>
      <c r="L214" s="126">
        <v>5989</v>
      </c>
    </row>
    <row r="215" spans="1:12" ht="20.2" customHeight="1" x14ac:dyDescent="0.35">
      <c r="A215" s="86" t="s">
        <v>358</v>
      </c>
      <c r="B215" s="87" t="s">
        <v>363</v>
      </c>
      <c r="C215" s="121" t="s">
        <v>71</v>
      </c>
      <c r="D215" s="121" t="s">
        <v>403</v>
      </c>
      <c r="E215" s="93">
        <v>15</v>
      </c>
      <c r="F215" s="93">
        <v>3</v>
      </c>
      <c r="G215" s="93">
        <v>0</v>
      </c>
      <c r="H215" s="93">
        <v>0</v>
      </c>
      <c r="I215" s="121" t="s">
        <v>101</v>
      </c>
      <c r="J215" s="127">
        <v>5106</v>
      </c>
      <c r="K215" s="127">
        <v>5106</v>
      </c>
      <c r="L215" s="128">
        <v>5106</v>
      </c>
    </row>
    <row r="216" spans="1:12" ht="20.2" customHeight="1" x14ac:dyDescent="0.35">
      <c r="A216" s="88" t="s">
        <v>358</v>
      </c>
      <c r="B216" s="89" t="s">
        <v>364</v>
      </c>
      <c r="C216" s="124" t="s">
        <v>72</v>
      </c>
      <c r="D216" s="124" t="s">
        <v>401</v>
      </c>
      <c r="E216" s="96">
        <v>15</v>
      </c>
      <c r="F216" s="96">
        <v>2</v>
      </c>
      <c r="G216" s="96">
        <v>1</v>
      </c>
      <c r="H216" s="96">
        <v>0</v>
      </c>
      <c r="I216" s="124" t="s">
        <v>101</v>
      </c>
      <c r="J216" s="125">
        <v>8633</v>
      </c>
      <c r="K216" s="125">
        <v>8633</v>
      </c>
      <c r="L216" s="126">
        <v>28150</v>
      </c>
    </row>
    <row r="217" spans="1:12" ht="20.2" customHeight="1" x14ac:dyDescent="0.35">
      <c r="A217" s="86" t="s">
        <v>365</v>
      </c>
      <c r="B217" s="87" t="s">
        <v>366</v>
      </c>
      <c r="C217" s="121" t="s">
        <v>72</v>
      </c>
      <c r="D217" s="121" t="s">
        <v>401</v>
      </c>
      <c r="E217" s="93">
        <v>16</v>
      </c>
      <c r="F217" s="93">
        <v>2</v>
      </c>
      <c r="G217" s="93">
        <v>0</v>
      </c>
      <c r="H217" s="93">
        <v>0</v>
      </c>
      <c r="I217" s="121" t="s">
        <v>102</v>
      </c>
      <c r="J217" s="127">
        <v>5740</v>
      </c>
      <c r="K217" s="127">
        <v>6901</v>
      </c>
      <c r="L217" s="128">
        <v>10937</v>
      </c>
    </row>
    <row r="218" spans="1:12" ht="20.2" customHeight="1" x14ac:dyDescent="0.35">
      <c r="A218" s="88" t="s">
        <v>365</v>
      </c>
      <c r="B218" s="89" t="s">
        <v>367</v>
      </c>
      <c r="C218" s="124" t="s">
        <v>72</v>
      </c>
      <c r="D218" s="124" t="s">
        <v>401</v>
      </c>
      <c r="E218" s="96">
        <v>16</v>
      </c>
      <c r="F218" s="96">
        <v>2</v>
      </c>
      <c r="G218" s="96">
        <v>1</v>
      </c>
      <c r="H218" s="96">
        <v>0</v>
      </c>
      <c r="I218" s="124" t="s">
        <v>101</v>
      </c>
      <c r="J218" s="125">
        <v>5425</v>
      </c>
      <c r="K218" s="125">
        <v>8881</v>
      </c>
      <c r="L218" s="126">
        <v>10345</v>
      </c>
    </row>
    <row r="219" spans="1:12" ht="20.2" customHeight="1" x14ac:dyDescent="0.35">
      <c r="A219" s="86" t="s">
        <v>365</v>
      </c>
      <c r="B219" s="87" t="s">
        <v>368</v>
      </c>
      <c r="C219" s="121" t="s">
        <v>72</v>
      </c>
      <c r="D219" s="121" t="s">
        <v>401</v>
      </c>
      <c r="E219" s="93">
        <v>16</v>
      </c>
      <c r="F219" s="93">
        <v>2</v>
      </c>
      <c r="G219" s="93">
        <v>2</v>
      </c>
      <c r="H219" s="93">
        <v>0</v>
      </c>
      <c r="I219" s="121" t="s">
        <v>101</v>
      </c>
      <c r="J219" s="127">
        <v>6071</v>
      </c>
      <c r="K219" s="127">
        <v>8021</v>
      </c>
      <c r="L219" s="128">
        <v>9464</v>
      </c>
    </row>
    <row r="220" spans="1:12" ht="20.2" customHeight="1" x14ac:dyDescent="0.35">
      <c r="A220" s="88" t="s">
        <v>365</v>
      </c>
      <c r="B220" s="89" t="s">
        <v>369</v>
      </c>
      <c r="C220" s="124" t="s">
        <v>72</v>
      </c>
      <c r="D220" s="124" t="s">
        <v>401</v>
      </c>
      <c r="E220" s="96">
        <v>32</v>
      </c>
      <c r="F220" s="96">
        <v>2</v>
      </c>
      <c r="G220" s="96">
        <v>1</v>
      </c>
      <c r="H220" s="96">
        <v>0</v>
      </c>
      <c r="I220" s="124" t="s">
        <v>101</v>
      </c>
      <c r="J220" s="125">
        <v>13968</v>
      </c>
      <c r="K220" s="125">
        <v>18553</v>
      </c>
      <c r="L220" s="126">
        <v>20982</v>
      </c>
    </row>
    <row r="221" spans="1:12" ht="20.2" customHeight="1" x14ac:dyDescent="0.35">
      <c r="A221" s="86" t="s">
        <v>365</v>
      </c>
      <c r="B221" s="87" t="s">
        <v>370</v>
      </c>
      <c r="C221" s="121" t="s">
        <v>72</v>
      </c>
      <c r="D221" s="121" t="s">
        <v>401</v>
      </c>
      <c r="E221" s="93">
        <v>16</v>
      </c>
      <c r="F221" s="93">
        <v>2</v>
      </c>
      <c r="G221" s="93">
        <v>1</v>
      </c>
      <c r="H221" s="93">
        <v>0</v>
      </c>
      <c r="I221" s="121" t="s">
        <v>102</v>
      </c>
      <c r="J221" s="127">
        <v>4979</v>
      </c>
      <c r="K221" s="127">
        <v>6537</v>
      </c>
      <c r="L221" s="128">
        <v>8423</v>
      </c>
    </row>
    <row r="222" spans="1:12" ht="20.2" customHeight="1" x14ac:dyDescent="0.35">
      <c r="A222" s="88" t="s">
        <v>365</v>
      </c>
      <c r="B222" s="89" t="s">
        <v>371</v>
      </c>
      <c r="C222" s="124" t="s">
        <v>72</v>
      </c>
      <c r="D222" s="124" t="s">
        <v>55</v>
      </c>
      <c r="E222" s="96">
        <v>2</v>
      </c>
      <c r="F222" s="96">
        <v>5</v>
      </c>
      <c r="G222" s="96">
        <v>0</v>
      </c>
      <c r="H222" s="96">
        <v>0</v>
      </c>
      <c r="I222" s="124" t="s">
        <v>101</v>
      </c>
      <c r="J222" s="125">
        <v>0</v>
      </c>
      <c r="K222" s="125">
        <v>0</v>
      </c>
      <c r="L222" s="126">
        <v>0</v>
      </c>
    </row>
    <row r="223" spans="1:12" ht="20.2" customHeight="1" x14ac:dyDescent="0.35">
      <c r="A223" s="86" t="s">
        <v>365</v>
      </c>
      <c r="B223" s="87" t="s">
        <v>372</v>
      </c>
      <c r="C223" s="121" t="s">
        <v>72</v>
      </c>
      <c r="D223" s="121" t="s">
        <v>401</v>
      </c>
      <c r="E223" s="93">
        <v>16</v>
      </c>
      <c r="F223" s="93">
        <v>2</v>
      </c>
      <c r="G223" s="93">
        <v>1</v>
      </c>
      <c r="H223" s="93">
        <v>0</v>
      </c>
      <c r="I223" s="121" t="s">
        <v>101</v>
      </c>
      <c r="J223" s="127">
        <v>4271</v>
      </c>
      <c r="K223" s="127">
        <v>8099</v>
      </c>
      <c r="L223" s="128">
        <v>16382</v>
      </c>
    </row>
    <row r="224" spans="1:12" ht="20.2" customHeight="1" x14ac:dyDescent="0.35">
      <c r="A224" s="88" t="s">
        <v>365</v>
      </c>
      <c r="B224" s="89" t="s">
        <v>373</v>
      </c>
      <c r="C224" s="124" t="s">
        <v>72</v>
      </c>
      <c r="D224" s="124" t="s">
        <v>401</v>
      </c>
      <c r="E224" s="96">
        <v>16</v>
      </c>
      <c r="F224" s="96">
        <v>2</v>
      </c>
      <c r="G224" s="96">
        <v>1</v>
      </c>
      <c r="H224" s="96">
        <v>0</v>
      </c>
      <c r="I224" s="124" t="s">
        <v>101</v>
      </c>
      <c r="J224" s="125">
        <v>7615</v>
      </c>
      <c r="K224" s="125">
        <v>9415</v>
      </c>
      <c r="L224" s="126">
        <v>10135</v>
      </c>
    </row>
    <row r="225" spans="1:12" ht="20.2" customHeight="1" x14ac:dyDescent="0.35">
      <c r="A225" s="86" t="s">
        <v>374</v>
      </c>
      <c r="B225" s="87" t="s">
        <v>375</v>
      </c>
      <c r="C225" s="121" t="s">
        <v>72</v>
      </c>
      <c r="D225" s="121" t="s">
        <v>405</v>
      </c>
      <c r="E225" s="93">
        <v>9</v>
      </c>
      <c r="F225" s="93">
        <v>4</v>
      </c>
      <c r="G225" s="93">
        <v>0</v>
      </c>
      <c r="H225" s="93">
        <v>0</v>
      </c>
      <c r="I225" s="121" t="s">
        <v>55</v>
      </c>
      <c r="J225" s="127">
        <v>18250</v>
      </c>
      <c r="K225" s="127">
        <v>18250</v>
      </c>
      <c r="L225" s="128">
        <v>18250</v>
      </c>
    </row>
    <row r="226" spans="1:12" ht="20.2" customHeight="1" x14ac:dyDescent="0.35">
      <c r="A226" s="88" t="s">
        <v>376</v>
      </c>
      <c r="B226" s="89" t="s">
        <v>377</v>
      </c>
      <c r="C226" s="124" t="s">
        <v>71</v>
      </c>
      <c r="D226" s="124" t="s">
        <v>404</v>
      </c>
      <c r="E226" s="96">
        <v>35</v>
      </c>
      <c r="F226" s="96">
        <v>7</v>
      </c>
      <c r="G226" s="96">
        <v>0</v>
      </c>
      <c r="H226" s="96">
        <v>0</v>
      </c>
      <c r="I226" s="124" t="s">
        <v>101</v>
      </c>
      <c r="J226" s="125">
        <v>27529</v>
      </c>
      <c r="K226" s="125">
        <v>27529</v>
      </c>
      <c r="L226" s="126">
        <v>27529</v>
      </c>
    </row>
    <row r="227" spans="1:12" ht="20.2" customHeight="1" x14ac:dyDescent="0.35">
      <c r="A227" s="86" t="s">
        <v>376</v>
      </c>
      <c r="B227" s="87" t="s">
        <v>378</v>
      </c>
      <c r="C227" s="121" t="s">
        <v>71</v>
      </c>
      <c r="D227" s="121" t="s">
        <v>405</v>
      </c>
      <c r="E227" s="93">
        <v>6</v>
      </c>
      <c r="F227" s="93">
        <v>4</v>
      </c>
      <c r="G227" s="93">
        <v>0</v>
      </c>
      <c r="H227" s="93">
        <v>0</v>
      </c>
      <c r="I227" s="121" t="s">
        <v>101</v>
      </c>
      <c r="J227" s="127">
        <v>19883</v>
      </c>
      <c r="K227" s="127">
        <v>19883</v>
      </c>
      <c r="L227" s="128">
        <v>19883</v>
      </c>
    </row>
    <row r="228" spans="1:12" ht="20.2" customHeight="1" x14ac:dyDescent="0.35">
      <c r="A228" s="88" t="s">
        <v>376</v>
      </c>
      <c r="B228" s="89" t="s">
        <v>379</v>
      </c>
      <c r="C228" s="124" t="s">
        <v>72</v>
      </c>
      <c r="D228" s="124" t="s">
        <v>401</v>
      </c>
      <c r="E228" s="96">
        <v>15</v>
      </c>
      <c r="F228" s="96">
        <v>2</v>
      </c>
      <c r="G228" s="96">
        <v>1</v>
      </c>
      <c r="H228" s="96">
        <v>0</v>
      </c>
      <c r="I228" s="124" t="s">
        <v>101</v>
      </c>
      <c r="J228" s="125">
        <v>7882</v>
      </c>
      <c r="K228" s="125">
        <v>7882</v>
      </c>
      <c r="L228" s="126">
        <v>15486</v>
      </c>
    </row>
    <row r="229" spans="1:12" ht="20.2" customHeight="1" x14ac:dyDescent="0.35">
      <c r="A229" s="86" t="s">
        <v>376</v>
      </c>
      <c r="B229" s="87" t="s">
        <v>380</v>
      </c>
      <c r="C229" s="121" t="s">
        <v>72</v>
      </c>
      <c r="D229" s="121" t="s">
        <v>401</v>
      </c>
      <c r="E229" s="93">
        <v>15</v>
      </c>
      <c r="F229" s="93">
        <v>2</v>
      </c>
      <c r="G229" s="93">
        <v>1</v>
      </c>
      <c r="H229" s="93">
        <v>0</v>
      </c>
      <c r="I229" s="121" t="s">
        <v>102</v>
      </c>
      <c r="J229" s="127">
        <v>7988</v>
      </c>
      <c r="K229" s="127">
        <v>7988</v>
      </c>
      <c r="L229" s="128">
        <v>16682</v>
      </c>
    </row>
    <row r="230" spans="1:12" ht="20.2" customHeight="1" x14ac:dyDescent="0.35">
      <c r="A230" s="88" t="s">
        <v>376</v>
      </c>
      <c r="B230" s="89" t="s">
        <v>381</v>
      </c>
      <c r="C230" s="124" t="s">
        <v>72</v>
      </c>
      <c r="D230" s="124" t="s">
        <v>401</v>
      </c>
      <c r="E230" s="96">
        <v>15</v>
      </c>
      <c r="F230" s="96">
        <v>2</v>
      </c>
      <c r="G230" s="96">
        <v>1</v>
      </c>
      <c r="H230" s="96">
        <v>0</v>
      </c>
      <c r="I230" s="124" t="s">
        <v>102</v>
      </c>
      <c r="J230" s="125">
        <v>10057</v>
      </c>
      <c r="K230" s="125">
        <v>10057</v>
      </c>
      <c r="L230" s="126">
        <v>17765</v>
      </c>
    </row>
    <row r="231" spans="1:12" ht="20.2" customHeight="1" x14ac:dyDescent="0.35">
      <c r="A231" s="86" t="s">
        <v>382</v>
      </c>
      <c r="B231" s="87" t="s">
        <v>383</v>
      </c>
      <c r="C231" s="121" t="s">
        <v>406</v>
      </c>
      <c r="D231" s="121" t="s">
        <v>405</v>
      </c>
      <c r="E231" s="93">
        <v>10</v>
      </c>
      <c r="F231" s="93">
        <v>3</v>
      </c>
      <c r="G231" s="93">
        <v>1</v>
      </c>
      <c r="H231" s="93">
        <v>0</v>
      </c>
      <c r="I231" s="121" t="s">
        <v>101</v>
      </c>
      <c r="J231" s="127">
        <v>12087</v>
      </c>
      <c r="K231" s="127">
        <v>12087</v>
      </c>
      <c r="L231" s="128">
        <v>23400</v>
      </c>
    </row>
    <row r="232" spans="1:12" ht="20.2" customHeight="1" x14ac:dyDescent="0.35">
      <c r="A232" s="88" t="s">
        <v>382</v>
      </c>
      <c r="B232" s="89" t="s">
        <v>384</v>
      </c>
      <c r="C232" s="124" t="s">
        <v>72</v>
      </c>
      <c r="D232" s="124" t="s">
        <v>405</v>
      </c>
      <c r="E232" s="96">
        <v>11</v>
      </c>
      <c r="F232" s="96">
        <v>3</v>
      </c>
      <c r="G232" s="96">
        <v>0</v>
      </c>
      <c r="H232" s="96">
        <v>0</v>
      </c>
      <c r="I232" s="124" t="s">
        <v>101</v>
      </c>
      <c r="J232" s="125" t="s">
        <v>695</v>
      </c>
      <c r="K232" s="125" t="s">
        <v>695</v>
      </c>
      <c r="L232" s="126" t="s">
        <v>695</v>
      </c>
    </row>
    <row r="233" spans="1:12" ht="20.2" customHeight="1" x14ac:dyDescent="0.35">
      <c r="A233" s="86" t="s">
        <v>382</v>
      </c>
      <c r="B233" s="87" t="s">
        <v>385</v>
      </c>
      <c r="C233" s="121" t="s">
        <v>72</v>
      </c>
      <c r="D233" s="121" t="s">
        <v>405</v>
      </c>
      <c r="E233" s="93">
        <v>11</v>
      </c>
      <c r="F233" s="93">
        <v>3</v>
      </c>
      <c r="G233" s="93">
        <v>1</v>
      </c>
      <c r="H233" s="93">
        <v>0</v>
      </c>
      <c r="I233" s="121" t="s">
        <v>101</v>
      </c>
      <c r="J233" s="127">
        <v>12880</v>
      </c>
      <c r="K233" s="127">
        <v>12880</v>
      </c>
      <c r="L233" s="128">
        <v>25419</v>
      </c>
    </row>
    <row r="234" spans="1:12" ht="20.2" customHeight="1" x14ac:dyDescent="0.35">
      <c r="A234" s="88" t="s">
        <v>382</v>
      </c>
      <c r="B234" s="89" t="s">
        <v>386</v>
      </c>
      <c r="C234" s="124" t="s">
        <v>72</v>
      </c>
      <c r="D234" s="124" t="s">
        <v>405</v>
      </c>
      <c r="E234" s="96">
        <v>11</v>
      </c>
      <c r="F234" s="96">
        <v>3</v>
      </c>
      <c r="G234" s="96">
        <v>1</v>
      </c>
      <c r="H234" s="96">
        <v>1</v>
      </c>
      <c r="I234" s="124" t="s">
        <v>101</v>
      </c>
      <c r="J234" s="125">
        <v>14942</v>
      </c>
      <c r="K234" s="125">
        <v>14942</v>
      </c>
      <c r="L234" s="126">
        <v>14942</v>
      </c>
    </row>
    <row r="235" spans="1:12" ht="20.2" customHeight="1" x14ac:dyDescent="0.35">
      <c r="A235" s="86" t="s">
        <v>382</v>
      </c>
      <c r="B235" s="87" t="s">
        <v>387</v>
      </c>
      <c r="C235" s="121" t="s">
        <v>72</v>
      </c>
      <c r="D235" s="121" t="s">
        <v>405</v>
      </c>
      <c r="E235" s="93">
        <v>11</v>
      </c>
      <c r="F235" s="93">
        <v>2</v>
      </c>
      <c r="G235" s="93">
        <v>1</v>
      </c>
      <c r="H235" s="93">
        <v>0</v>
      </c>
      <c r="I235" s="121" t="s">
        <v>55</v>
      </c>
      <c r="J235" s="127">
        <v>7385</v>
      </c>
      <c r="K235" s="127">
        <v>7385</v>
      </c>
      <c r="L235" s="128">
        <v>8138</v>
      </c>
    </row>
    <row r="236" spans="1:12" ht="20.2" customHeight="1" x14ac:dyDescent="0.35">
      <c r="A236" s="88" t="s">
        <v>382</v>
      </c>
      <c r="B236" s="89" t="s">
        <v>388</v>
      </c>
      <c r="C236" s="124" t="s">
        <v>406</v>
      </c>
      <c r="D236" s="124" t="s">
        <v>405</v>
      </c>
      <c r="E236" s="96">
        <v>11</v>
      </c>
      <c r="F236" s="96">
        <v>5</v>
      </c>
      <c r="G236" s="96">
        <v>2</v>
      </c>
      <c r="H236" s="96">
        <v>0</v>
      </c>
      <c r="I236" s="124" t="s">
        <v>101</v>
      </c>
      <c r="J236" s="125">
        <v>9721</v>
      </c>
      <c r="K236" s="125">
        <v>9721</v>
      </c>
      <c r="L236" s="126">
        <v>10457</v>
      </c>
    </row>
    <row r="237" spans="1:12" ht="20.2" customHeight="1" x14ac:dyDescent="0.35">
      <c r="A237" s="86" t="s">
        <v>382</v>
      </c>
      <c r="B237" s="87" t="s">
        <v>389</v>
      </c>
      <c r="C237" s="121" t="s">
        <v>72</v>
      </c>
      <c r="D237" s="121" t="s">
        <v>405</v>
      </c>
      <c r="E237" s="93">
        <v>11</v>
      </c>
      <c r="F237" s="93">
        <v>3</v>
      </c>
      <c r="G237" s="93">
        <v>0</v>
      </c>
      <c r="H237" s="93">
        <v>0</v>
      </c>
      <c r="I237" s="121" t="s">
        <v>101</v>
      </c>
      <c r="J237" s="127">
        <v>6649</v>
      </c>
      <c r="K237" s="127">
        <v>7414</v>
      </c>
      <c r="L237" s="128">
        <v>13128</v>
      </c>
    </row>
    <row r="238" spans="1:12" ht="20.2" customHeight="1" x14ac:dyDescent="0.35">
      <c r="A238" s="88" t="s">
        <v>390</v>
      </c>
      <c r="B238" s="89" t="s">
        <v>391</v>
      </c>
      <c r="C238" s="124" t="s">
        <v>72</v>
      </c>
      <c r="D238" s="124" t="s">
        <v>401</v>
      </c>
      <c r="E238" s="96">
        <v>18</v>
      </c>
      <c r="F238" s="96">
        <v>2</v>
      </c>
      <c r="G238" s="96">
        <v>0</v>
      </c>
      <c r="H238" s="96">
        <v>0</v>
      </c>
      <c r="I238" s="124" t="s">
        <v>101</v>
      </c>
      <c r="J238" s="125">
        <v>5023</v>
      </c>
      <c r="K238" s="125">
        <v>5023</v>
      </c>
      <c r="L238" s="126">
        <v>5023</v>
      </c>
    </row>
    <row r="239" spans="1:12" ht="20.2" customHeight="1" x14ac:dyDescent="0.35">
      <c r="A239" s="86" t="s">
        <v>392</v>
      </c>
      <c r="B239" s="87" t="s">
        <v>393</v>
      </c>
      <c r="C239" s="121" t="s">
        <v>72</v>
      </c>
      <c r="D239" s="121" t="s">
        <v>401</v>
      </c>
      <c r="E239" s="93">
        <v>16</v>
      </c>
      <c r="F239" s="93">
        <v>2</v>
      </c>
      <c r="G239" s="93">
        <v>0</v>
      </c>
      <c r="H239" s="93">
        <v>0</v>
      </c>
      <c r="I239" s="121" t="s">
        <v>101</v>
      </c>
      <c r="J239" s="127">
        <v>7175</v>
      </c>
      <c r="K239" s="127">
        <v>7175</v>
      </c>
      <c r="L239" s="128">
        <v>9397</v>
      </c>
    </row>
    <row r="240" spans="1:12" ht="20.2" customHeight="1" x14ac:dyDescent="0.35">
      <c r="A240" s="88" t="s">
        <v>392</v>
      </c>
      <c r="B240" s="89" t="s">
        <v>394</v>
      </c>
      <c r="C240" s="124" t="s">
        <v>71</v>
      </c>
      <c r="D240" s="124" t="s">
        <v>401</v>
      </c>
      <c r="E240" s="96">
        <v>18</v>
      </c>
      <c r="F240" s="96">
        <v>2</v>
      </c>
      <c r="G240" s="96">
        <v>0</v>
      </c>
      <c r="H240" s="96">
        <v>0</v>
      </c>
      <c r="I240" s="124" t="s">
        <v>101</v>
      </c>
      <c r="J240" s="125">
        <v>7439</v>
      </c>
      <c r="K240" s="125">
        <v>7439</v>
      </c>
      <c r="L240" s="126">
        <v>9691</v>
      </c>
    </row>
    <row r="241" spans="1:12" ht="20.2" customHeight="1" x14ac:dyDescent="0.35">
      <c r="A241" s="86" t="s">
        <v>392</v>
      </c>
      <c r="B241" s="87" t="s">
        <v>395</v>
      </c>
      <c r="C241" s="121" t="s">
        <v>71</v>
      </c>
      <c r="D241" s="121" t="s">
        <v>403</v>
      </c>
      <c r="E241" s="93">
        <v>15</v>
      </c>
      <c r="F241" s="93">
        <v>2</v>
      </c>
      <c r="G241" s="93">
        <v>1</v>
      </c>
      <c r="H241" s="93">
        <v>0</v>
      </c>
      <c r="I241" s="121" t="s">
        <v>101</v>
      </c>
      <c r="J241" s="127">
        <v>8631</v>
      </c>
      <c r="K241" s="127">
        <v>8631</v>
      </c>
      <c r="L241" s="128">
        <v>10889</v>
      </c>
    </row>
    <row r="242" spans="1:12" ht="20.2" customHeight="1" x14ac:dyDescent="0.35">
      <c r="A242" s="88" t="s">
        <v>392</v>
      </c>
      <c r="B242" s="89" t="s">
        <v>396</v>
      </c>
      <c r="C242" s="124" t="s">
        <v>71</v>
      </c>
      <c r="D242" s="124" t="s">
        <v>401</v>
      </c>
      <c r="E242" s="96">
        <v>15</v>
      </c>
      <c r="F242" s="96">
        <v>3</v>
      </c>
      <c r="G242" s="96">
        <v>0</v>
      </c>
      <c r="H242" s="96">
        <v>0</v>
      </c>
      <c r="I242" s="124" t="s">
        <v>101</v>
      </c>
      <c r="J242" s="125">
        <v>8185</v>
      </c>
      <c r="K242" s="125">
        <v>8185</v>
      </c>
      <c r="L242" s="126">
        <v>8860</v>
      </c>
    </row>
    <row r="243" spans="1:12" ht="20.2" customHeight="1" x14ac:dyDescent="0.35">
      <c r="A243" s="86" t="s">
        <v>392</v>
      </c>
      <c r="B243" s="87" t="s">
        <v>397</v>
      </c>
      <c r="C243" s="121" t="s">
        <v>71</v>
      </c>
      <c r="D243" s="121" t="s">
        <v>403</v>
      </c>
      <c r="E243" s="93">
        <v>15</v>
      </c>
      <c r="F243" s="93">
        <v>2</v>
      </c>
      <c r="G243" s="93">
        <v>1</v>
      </c>
      <c r="H243" s="93">
        <v>0</v>
      </c>
      <c r="I243" s="121" t="s">
        <v>101</v>
      </c>
      <c r="J243" s="127">
        <v>6010</v>
      </c>
      <c r="K243" s="127">
        <v>8302</v>
      </c>
      <c r="L243" s="128">
        <v>8302</v>
      </c>
    </row>
    <row r="244" spans="1:12" ht="20.2" customHeight="1" thickBot="1" x14ac:dyDescent="0.4">
      <c r="A244" s="129" t="s">
        <v>392</v>
      </c>
      <c r="B244" s="130" t="s">
        <v>398</v>
      </c>
      <c r="C244" s="131" t="s">
        <v>71</v>
      </c>
      <c r="D244" s="131" t="s">
        <v>401</v>
      </c>
      <c r="E244" s="132">
        <v>16</v>
      </c>
      <c r="F244" s="132">
        <v>2</v>
      </c>
      <c r="G244" s="132">
        <v>0</v>
      </c>
      <c r="H244" s="132">
        <v>0</v>
      </c>
      <c r="I244" s="131" t="s">
        <v>101</v>
      </c>
      <c r="J244" s="133">
        <v>6745</v>
      </c>
      <c r="K244" s="133">
        <v>6910</v>
      </c>
      <c r="L244" s="134">
        <v>9037</v>
      </c>
    </row>
    <row r="245" spans="1:12" ht="13.15" thickTop="1" x14ac:dyDescent="0.35"/>
    <row r="246" spans="1:12" ht="13.9" x14ac:dyDescent="0.35">
      <c r="A246" s="321" t="s">
        <v>609</v>
      </c>
    </row>
    <row r="247" spans="1:12" ht="13.9" x14ac:dyDescent="0.35">
      <c r="A247" s="321" t="s">
        <v>700</v>
      </c>
    </row>
    <row r="248" spans="1:12" x14ac:dyDescent="0.35">
      <c r="A248" s="322"/>
    </row>
    <row r="249" spans="1:12" x14ac:dyDescent="0.35">
      <c r="A249" s="270" t="s">
        <v>644</v>
      </c>
    </row>
    <row r="250" spans="1:12" x14ac:dyDescent="0.35">
      <c r="A250" s="270" t="s">
        <v>608</v>
      </c>
    </row>
  </sheetData>
  <autoFilter ref="A4:L244"/>
  <mergeCells count="2">
    <mergeCell ref="J3:L3"/>
    <mergeCell ref="A2:B2"/>
  </mergeCells>
  <hyperlinks>
    <hyperlink ref="A2:B2" location="TOC!A1" display="Return to Table of Contents"/>
  </hyperlinks>
  <pageMargins left="0.25" right="0.25" top="0.75" bottom="0.75" header="0.3" footer="0.3"/>
  <pageSetup scale="53" fitToWidth="0" fitToHeight="0" orientation="portrait" r:id="rId1"/>
  <headerFooter>
    <oddHeader>&amp;L&amp;"Arial,Bold"2020-21 &amp;"Arial,Bold Italic"Survey of Allied Dental Education&amp;"Arial,Bold"
Report 2 - Dental Assisting  Education Programs</oddHeader>
  </headerFooter>
  <rowBreaks count="4" manualBreakCount="4">
    <brk id="61" max="16383" man="1"/>
    <brk id="115" max="16383" man="1"/>
    <brk id="162" max="16383" man="1"/>
    <brk id="216" max="16383"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49"/>
  <sheetViews>
    <sheetView zoomScaleNormal="100" workbookViewId="0">
      <pane xSplit="2" ySplit="3" topLeftCell="C4"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6.73046875" style="82" customWidth="1"/>
    <col min="2" max="2" width="72.19921875" style="82" customWidth="1"/>
    <col min="3" max="8" width="12.73046875" style="82" customWidth="1"/>
    <col min="9" max="16384" width="9.19921875" style="82"/>
  </cols>
  <sheetData>
    <row r="1" spans="1:8" ht="13.9" x14ac:dyDescent="0.4">
      <c r="A1" s="81" t="s">
        <v>646</v>
      </c>
    </row>
    <row r="2" spans="1:8" ht="21" customHeight="1" x14ac:dyDescent="0.35">
      <c r="A2" s="383" t="s">
        <v>1</v>
      </c>
      <c r="B2" s="383"/>
    </row>
    <row r="3" spans="1:8" ht="49.5" customHeight="1" x14ac:dyDescent="0.4">
      <c r="A3" s="84" t="s">
        <v>114</v>
      </c>
      <c r="B3" s="85" t="s">
        <v>115</v>
      </c>
      <c r="C3" s="139" t="s">
        <v>408</v>
      </c>
      <c r="D3" s="118" t="s">
        <v>409</v>
      </c>
      <c r="E3" s="118" t="s">
        <v>410</v>
      </c>
      <c r="F3" s="118" t="s">
        <v>411</v>
      </c>
      <c r="G3" s="118" t="s">
        <v>412</v>
      </c>
      <c r="H3" s="140" t="s">
        <v>413</v>
      </c>
    </row>
    <row r="4" spans="1:8" ht="20.2" customHeight="1" x14ac:dyDescent="0.35">
      <c r="A4" s="86" t="s">
        <v>117</v>
      </c>
      <c r="B4" s="87" t="s">
        <v>118</v>
      </c>
      <c r="C4" s="141">
        <v>10496</v>
      </c>
      <c r="D4" s="122">
        <v>0</v>
      </c>
      <c r="E4" s="122">
        <v>360</v>
      </c>
      <c r="F4" s="122">
        <v>360</v>
      </c>
      <c r="G4" s="122">
        <v>0</v>
      </c>
      <c r="H4" s="123">
        <v>750</v>
      </c>
    </row>
    <row r="5" spans="1:8" ht="20.2" customHeight="1" x14ac:dyDescent="0.35">
      <c r="A5" s="88" t="s">
        <v>117</v>
      </c>
      <c r="B5" s="89" t="s">
        <v>119</v>
      </c>
      <c r="C5" s="142">
        <v>7840</v>
      </c>
      <c r="D5" s="143">
        <v>450</v>
      </c>
      <c r="E5" s="143">
        <v>265</v>
      </c>
      <c r="F5" s="143">
        <v>900</v>
      </c>
      <c r="G5" s="143">
        <v>0</v>
      </c>
      <c r="H5" s="144">
        <v>1350</v>
      </c>
    </row>
    <row r="6" spans="1:8" ht="20.2" customHeight="1" x14ac:dyDescent="0.35">
      <c r="A6" s="86" t="s">
        <v>117</v>
      </c>
      <c r="B6" s="87" t="s">
        <v>120</v>
      </c>
      <c r="C6" s="145">
        <v>10176</v>
      </c>
      <c r="D6" s="146">
        <v>0</v>
      </c>
      <c r="E6" s="146">
        <v>250</v>
      </c>
      <c r="F6" s="146">
        <v>1250</v>
      </c>
      <c r="G6" s="146">
        <v>100</v>
      </c>
      <c r="H6" s="147">
        <v>0</v>
      </c>
    </row>
    <row r="7" spans="1:8" ht="20.2" customHeight="1" x14ac:dyDescent="0.35">
      <c r="A7" s="88" t="s">
        <v>117</v>
      </c>
      <c r="B7" s="89" t="s">
        <v>121</v>
      </c>
      <c r="C7" s="142">
        <v>6566</v>
      </c>
      <c r="D7" s="143">
        <v>0</v>
      </c>
      <c r="E7" s="143">
        <v>150</v>
      </c>
      <c r="F7" s="143">
        <v>120</v>
      </c>
      <c r="G7" s="143">
        <v>0</v>
      </c>
      <c r="H7" s="144">
        <v>0</v>
      </c>
    </row>
    <row r="8" spans="1:8" ht="20.2" customHeight="1" x14ac:dyDescent="0.35">
      <c r="A8" s="86" t="s">
        <v>117</v>
      </c>
      <c r="B8" s="87" t="s">
        <v>122</v>
      </c>
      <c r="C8" s="145">
        <v>6000</v>
      </c>
      <c r="D8" s="146">
        <v>100</v>
      </c>
      <c r="E8" s="146">
        <v>200</v>
      </c>
      <c r="F8" s="146">
        <v>600</v>
      </c>
      <c r="G8" s="146">
        <v>0</v>
      </c>
      <c r="H8" s="147">
        <v>110</v>
      </c>
    </row>
    <row r="9" spans="1:8" ht="20.2" customHeight="1" x14ac:dyDescent="0.35">
      <c r="A9" s="88" t="s">
        <v>123</v>
      </c>
      <c r="B9" s="89" t="s">
        <v>124</v>
      </c>
      <c r="C9" s="142">
        <v>7254</v>
      </c>
      <c r="D9" s="143">
        <v>65</v>
      </c>
      <c r="E9" s="143">
        <v>315</v>
      </c>
      <c r="F9" s="143">
        <v>552</v>
      </c>
      <c r="G9" s="143">
        <v>0</v>
      </c>
      <c r="H9" s="144">
        <v>1180</v>
      </c>
    </row>
    <row r="10" spans="1:8" ht="20.2" customHeight="1" x14ac:dyDescent="0.35">
      <c r="A10" s="86" t="s">
        <v>125</v>
      </c>
      <c r="B10" s="87" t="s">
        <v>126</v>
      </c>
      <c r="C10" s="145">
        <v>2338</v>
      </c>
      <c r="D10" s="146">
        <v>0</v>
      </c>
      <c r="E10" s="146">
        <v>300</v>
      </c>
      <c r="F10" s="146">
        <v>680</v>
      </c>
      <c r="G10" s="146">
        <v>1385</v>
      </c>
      <c r="H10" s="147">
        <v>215</v>
      </c>
    </row>
    <row r="11" spans="1:8" ht="20.2" customHeight="1" x14ac:dyDescent="0.35">
      <c r="A11" s="88" t="s">
        <v>125</v>
      </c>
      <c r="B11" s="89" t="s">
        <v>691</v>
      </c>
      <c r="C11" s="142">
        <v>3553</v>
      </c>
      <c r="D11" s="143">
        <v>350</v>
      </c>
      <c r="E11" s="143">
        <v>350</v>
      </c>
      <c r="F11" s="143">
        <v>830</v>
      </c>
      <c r="G11" s="143">
        <v>225</v>
      </c>
      <c r="H11" s="144">
        <v>2180</v>
      </c>
    </row>
    <row r="12" spans="1:8" ht="20.2" customHeight="1" x14ac:dyDescent="0.35">
      <c r="A12" s="86" t="s">
        <v>127</v>
      </c>
      <c r="B12" s="87" t="s">
        <v>128</v>
      </c>
      <c r="C12" s="145">
        <v>3769</v>
      </c>
      <c r="D12" s="146">
        <v>50</v>
      </c>
      <c r="E12" s="146">
        <v>285</v>
      </c>
      <c r="F12" s="146">
        <v>600</v>
      </c>
      <c r="G12" s="146">
        <v>468</v>
      </c>
      <c r="H12" s="147">
        <v>657</v>
      </c>
    </row>
    <row r="13" spans="1:8" ht="20.2" customHeight="1" x14ac:dyDescent="0.35">
      <c r="A13" s="88" t="s">
        <v>127</v>
      </c>
      <c r="B13" s="89" t="s">
        <v>129</v>
      </c>
      <c r="C13" s="142">
        <v>5360</v>
      </c>
      <c r="D13" s="143">
        <v>140</v>
      </c>
      <c r="E13" s="143">
        <v>300</v>
      </c>
      <c r="F13" s="143">
        <v>750</v>
      </c>
      <c r="G13" s="143">
        <v>520</v>
      </c>
      <c r="H13" s="144">
        <v>2200</v>
      </c>
    </row>
    <row r="14" spans="1:8" ht="20.2" customHeight="1" x14ac:dyDescent="0.35">
      <c r="A14" s="86" t="s">
        <v>130</v>
      </c>
      <c r="B14" s="87" t="s">
        <v>131</v>
      </c>
      <c r="C14" s="145">
        <v>1640</v>
      </c>
      <c r="D14" s="146">
        <v>1148</v>
      </c>
      <c r="E14" s="146">
        <v>306</v>
      </c>
      <c r="F14" s="146">
        <v>602</v>
      </c>
      <c r="G14" s="146">
        <v>334</v>
      </c>
      <c r="H14" s="147">
        <v>800</v>
      </c>
    </row>
    <row r="15" spans="1:8" ht="20.2" customHeight="1" x14ac:dyDescent="0.35">
      <c r="A15" s="88" t="s">
        <v>130</v>
      </c>
      <c r="B15" s="89" t="s">
        <v>132</v>
      </c>
      <c r="C15" s="142">
        <v>1518</v>
      </c>
      <c r="D15" s="143">
        <v>25</v>
      </c>
      <c r="E15" s="143">
        <v>200</v>
      </c>
      <c r="F15" s="143">
        <v>475</v>
      </c>
      <c r="G15" s="143">
        <v>0</v>
      </c>
      <c r="H15" s="144">
        <v>0</v>
      </c>
    </row>
    <row r="16" spans="1:8" ht="20.2" customHeight="1" x14ac:dyDescent="0.35">
      <c r="A16" s="86" t="s">
        <v>130</v>
      </c>
      <c r="B16" s="87" t="s">
        <v>133</v>
      </c>
      <c r="C16" s="145">
        <v>1449</v>
      </c>
      <c r="D16" s="146">
        <v>500</v>
      </c>
      <c r="E16" s="146">
        <v>200</v>
      </c>
      <c r="F16" s="146">
        <v>545</v>
      </c>
      <c r="G16" s="146">
        <v>0</v>
      </c>
      <c r="H16" s="147">
        <v>640</v>
      </c>
    </row>
    <row r="17" spans="1:8" ht="20.2" customHeight="1" x14ac:dyDescent="0.35">
      <c r="A17" s="88" t="s">
        <v>130</v>
      </c>
      <c r="B17" s="89" t="s">
        <v>134</v>
      </c>
      <c r="C17" s="142">
        <v>0</v>
      </c>
      <c r="D17" s="143">
        <v>0</v>
      </c>
      <c r="E17" s="143">
        <v>100</v>
      </c>
      <c r="F17" s="143">
        <v>450</v>
      </c>
      <c r="G17" s="143">
        <v>180</v>
      </c>
      <c r="H17" s="144">
        <v>0</v>
      </c>
    </row>
    <row r="18" spans="1:8" ht="20.2" customHeight="1" x14ac:dyDescent="0.35">
      <c r="A18" s="86" t="s">
        <v>130</v>
      </c>
      <c r="B18" s="87" t="s">
        <v>135</v>
      </c>
      <c r="C18" s="145">
        <v>4500</v>
      </c>
      <c r="D18" s="146">
        <v>570</v>
      </c>
      <c r="E18" s="146">
        <v>250</v>
      </c>
      <c r="F18" s="146">
        <v>600</v>
      </c>
      <c r="G18" s="146">
        <v>0</v>
      </c>
      <c r="H18" s="147">
        <v>160</v>
      </c>
    </row>
    <row r="19" spans="1:8" ht="20.2" customHeight="1" x14ac:dyDescent="0.35">
      <c r="A19" s="88" t="s">
        <v>130</v>
      </c>
      <c r="B19" s="89" t="s">
        <v>136</v>
      </c>
      <c r="C19" s="142">
        <v>874</v>
      </c>
      <c r="D19" s="143">
        <v>180</v>
      </c>
      <c r="E19" s="143">
        <v>25</v>
      </c>
      <c r="F19" s="143">
        <v>210</v>
      </c>
      <c r="G19" s="143">
        <v>50</v>
      </c>
      <c r="H19" s="144">
        <v>0</v>
      </c>
    </row>
    <row r="20" spans="1:8" ht="20.2" customHeight="1" x14ac:dyDescent="0.35">
      <c r="A20" s="86" t="s">
        <v>130</v>
      </c>
      <c r="B20" s="87" t="s">
        <v>137</v>
      </c>
      <c r="C20" s="145">
        <v>1633</v>
      </c>
      <c r="D20" s="146">
        <v>600</v>
      </c>
      <c r="E20" s="146">
        <v>250</v>
      </c>
      <c r="F20" s="146">
        <v>0</v>
      </c>
      <c r="G20" s="146">
        <v>0</v>
      </c>
      <c r="H20" s="147">
        <v>0</v>
      </c>
    </row>
    <row r="21" spans="1:8" ht="20.2" customHeight="1" x14ac:dyDescent="0.35">
      <c r="A21" s="88" t="s">
        <v>130</v>
      </c>
      <c r="B21" s="89" t="s">
        <v>138</v>
      </c>
      <c r="C21" s="142">
        <v>1480</v>
      </c>
      <c r="D21" s="143">
        <v>1250</v>
      </c>
      <c r="E21" s="143">
        <v>650</v>
      </c>
      <c r="F21" s="143">
        <v>350</v>
      </c>
      <c r="G21" s="143">
        <v>0</v>
      </c>
      <c r="H21" s="144">
        <v>0</v>
      </c>
    </row>
    <row r="22" spans="1:8" ht="20.2" customHeight="1" x14ac:dyDescent="0.35">
      <c r="A22" s="86" t="s">
        <v>130</v>
      </c>
      <c r="B22" s="87" t="s">
        <v>139</v>
      </c>
      <c r="C22" s="145">
        <v>1449</v>
      </c>
      <c r="D22" s="146">
        <v>50</v>
      </c>
      <c r="E22" s="146">
        <v>150</v>
      </c>
      <c r="F22" s="146">
        <v>600</v>
      </c>
      <c r="G22" s="146">
        <v>365</v>
      </c>
      <c r="H22" s="147">
        <v>640</v>
      </c>
    </row>
    <row r="23" spans="1:8" ht="20.2" customHeight="1" x14ac:dyDescent="0.35">
      <c r="A23" s="88" t="s">
        <v>130</v>
      </c>
      <c r="B23" s="89" t="s">
        <v>140</v>
      </c>
      <c r="C23" s="142">
        <v>1992</v>
      </c>
      <c r="D23" s="143">
        <v>700</v>
      </c>
      <c r="E23" s="143">
        <v>240</v>
      </c>
      <c r="F23" s="143">
        <v>250</v>
      </c>
      <c r="G23" s="143">
        <v>0</v>
      </c>
      <c r="H23" s="144">
        <v>700</v>
      </c>
    </row>
    <row r="24" spans="1:8" ht="20.2" customHeight="1" x14ac:dyDescent="0.35">
      <c r="A24" s="86" t="s">
        <v>130</v>
      </c>
      <c r="B24" s="87" t="s">
        <v>141</v>
      </c>
      <c r="C24" s="353" t="s">
        <v>698</v>
      </c>
      <c r="D24" s="146" t="s">
        <v>695</v>
      </c>
      <c r="E24" s="146" t="s">
        <v>695</v>
      </c>
      <c r="F24" s="146" t="s">
        <v>695</v>
      </c>
      <c r="G24" s="146" t="s">
        <v>695</v>
      </c>
      <c r="H24" s="147" t="s">
        <v>695</v>
      </c>
    </row>
    <row r="25" spans="1:8" ht="20.2" customHeight="1" x14ac:dyDescent="0.35">
      <c r="A25" s="88" t="s">
        <v>130</v>
      </c>
      <c r="B25" s="89" t="s">
        <v>142</v>
      </c>
      <c r="C25" s="142">
        <v>5766</v>
      </c>
      <c r="D25" s="143">
        <v>0</v>
      </c>
      <c r="E25" s="143">
        <v>0</v>
      </c>
      <c r="F25" s="143">
        <v>0</v>
      </c>
      <c r="G25" s="143">
        <v>0</v>
      </c>
      <c r="H25" s="144">
        <v>0</v>
      </c>
    </row>
    <row r="26" spans="1:8" ht="20.2" customHeight="1" x14ac:dyDescent="0.35">
      <c r="A26" s="86" t="s">
        <v>130</v>
      </c>
      <c r="B26" s="87" t="s">
        <v>143</v>
      </c>
      <c r="C26" s="145">
        <v>1583</v>
      </c>
      <c r="D26" s="146">
        <v>50</v>
      </c>
      <c r="E26" s="146">
        <v>150</v>
      </c>
      <c r="F26" s="146">
        <v>400</v>
      </c>
      <c r="G26" s="146">
        <v>0</v>
      </c>
      <c r="H26" s="147">
        <v>142</v>
      </c>
    </row>
    <row r="27" spans="1:8" ht="20.2" customHeight="1" x14ac:dyDescent="0.35">
      <c r="A27" s="88" t="s">
        <v>130</v>
      </c>
      <c r="B27" s="89" t="s">
        <v>144</v>
      </c>
      <c r="C27" s="142">
        <v>1386</v>
      </c>
      <c r="D27" s="143">
        <v>300</v>
      </c>
      <c r="E27" s="143">
        <v>120</v>
      </c>
      <c r="F27" s="143">
        <v>1000</v>
      </c>
      <c r="G27" s="143">
        <v>350</v>
      </c>
      <c r="H27" s="144">
        <v>300</v>
      </c>
    </row>
    <row r="28" spans="1:8" ht="20.2" customHeight="1" x14ac:dyDescent="0.35">
      <c r="A28" s="86" t="s">
        <v>130</v>
      </c>
      <c r="B28" s="87" t="s">
        <v>145</v>
      </c>
      <c r="C28" s="145">
        <v>1196</v>
      </c>
      <c r="D28" s="146">
        <v>1155</v>
      </c>
      <c r="E28" s="146">
        <v>150</v>
      </c>
      <c r="F28" s="146">
        <v>350</v>
      </c>
      <c r="G28" s="146">
        <v>100</v>
      </c>
      <c r="H28" s="147">
        <v>666</v>
      </c>
    </row>
    <row r="29" spans="1:8" ht="20.2" customHeight="1" x14ac:dyDescent="0.35">
      <c r="A29" s="88" t="s">
        <v>130</v>
      </c>
      <c r="B29" s="89" t="s">
        <v>146</v>
      </c>
      <c r="C29" s="142">
        <v>1748</v>
      </c>
      <c r="D29" s="143">
        <v>300</v>
      </c>
      <c r="E29" s="143">
        <v>200</v>
      </c>
      <c r="F29" s="143">
        <v>700</v>
      </c>
      <c r="G29" s="143">
        <v>0</v>
      </c>
      <c r="H29" s="144">
        <v>0</v>
      </c>
    </row>
    <row r="30" spans="1:8" ht="20.2" customHeight="1" x14ac:dyDescent="0.35">
      <c r="A30" s="86" t="s">
        <v>130</v>
      </c>
      <c r="B30" s="87" t="s">
        <v>147</v>
      </c>
      <c r="C30" s="145" t="s">
        <v>695</v>
      </c>
      <c r="D30" s="146" t="s">
        <v>695</v>
      </c>
      <c r="E30" s="146" t="s">
        <v>695</v>
      </c>
      <c r="F30" s="146" t="s">
        <v>695</v>
      </c>
      <c r="G30" s="146" t="s">
        <v>695</v>
      </c>
      <c r="H30" s="147" t="s">
        <v>695</v>
      </c>
    </row>
    <row r="31" spans="1:8" ht="20.2" customHeight="1" x14ac:dyDescent="0.35">
      <c r="A31" s="88" t="s">
        <v>130</v>
      </c>
      <c r="B31" s="89" t="s">
        <v>148</v>
      </c>
      <c r="C31" s="142">
        <v>1768</v>
      </c>
      <c r="D31" s="143">
        <v>560</v>
      </c>
      <c r="E31" s="143">
        <v>200</v>
      </c>
      <c r="F31" s="143">
        <v>450</v>
      </c>
      <c r="G31" s="143">
        <v>0</v>
      </c>
      <c r="H31" s="144">
        <v>709</v>
      </c>
    </row>
    <row r="32" spans="1:8" ht="20.2" customHeight="1" x14ac:dyDescent="0.35">
      <c r="A32" s="86" t="s">
        <v>130</v>
      </c>
      <c r="B32" s="87" t="s">
        <v>149</v>
      </c>
      <c r="C32" s="145">
        <v>3550</v>
      </c>
      <c r="D32" s="146">
        <v>500</v>
      </c>
      <c r="E32" s="146">
        <v>350</v>
      </c>
      <c r="F32" s="146">
        <v>250</v>
      </c>
      <c r="G32" s="146">
        <v>0</v>
      </c>
      <c r="H32" s="147">
        <v>0</v>
      </c>
    </row>
    <row r="33" spans="1:8" ht="20.2" customHeight="1" x14ac:dyDescent="0.35">
      <c r="A33" s="88" t="s">
        <v>150</v>
      </c>
      <c r="B33" s="89" t="s">
        <v>151</v>
      </c>
      <c r="C33" s="142">
        <v>8810</v>
      </c>
      <c r="D33" s="143">
        <v>0</v>
      </c>
      <c r="E33" s="143">
        <v>200</v>
      </c>
      <c r="F33" s="143">
        <v>700</v>
      </c>
      <c r="G33" s="143">
        <v>800</v>
      </c>
      <c r="H33" s="144">
        <v>0</v>
      </c>
    </row>
    <row r="34" spans="1:8" ht="20.2" customHeight="1" x14ac:dyDescent="0.35">
      <c r="A34" s="86" t="s">
        <v>150</v>
      </c>
      <c r="B34" s="87" t="s">
        <v>152</v>
      </c>
      <c r="C34" s="145">
        <v>3232</v>
      </c>
      <c r="D34" s="146">
        <v>0</v>
      </c>
      <c r="E34" s="146">
        <v>150</v>
      </c>
      <c r="F34" s="146">
        <v>301</v>
      </c>
      <c r="G34" s="146">
        <v>0</v>
      </c>
      <c r="H34" s="147">
        <v>0</v>
      </c>
    </row>
    <row r="35" spans="1:8" ht="20.2" customHeight="1" x14ac:dyDescent="0.35">
      <c r="A35" s="88" t="s">
        <v>150</v>
      </c>
      <c r="B35" s="89" t="s">
        <v>153</v>
      </c>
      <c r="C35" s="142">
        <v>7361</v>
      </c>
      <c r="D35" s="143">
        <v>100</v>
      </c>
      <c r="E35" s="143">
        <v>200</v>
      </c>
      <c r="F35" s="143">
        <v>1029</v>
      </c>
      <c r="G35" s="143">
        <v>314</v>
      </c>
      <c r="H35" s="144">
        <v>1054</v>
      </c>
    </row>
    <row r="36" spans="1:8" ht="20.2" customHeight="1" x14ac:dyDescent="0.35">
      <c r="A36" s="86" t="s">
        <v>154</v>
      </c>
      <c r="B36" s="87" t="s">
        <v>155</v>
      </c>
      <c r="C36" s="145">
        <v>4664</v>
      </c>
      <c r="D36" s="146">
        <v>0</v>
      </c>
      <c r="E36" s="146">
        <v>130</v>
      </c>
      <c r="F36" s="146">
        <v>380</v>
      </c>
      <c r="G36" s="146">
        <v>0</v>
      </c>
      <c r="H36" s="147">
        <v>0</v>
      </c>
    </row>
    <row r="37" spans="1:8" ht="20.2" customHeight="1" x14ac:dyDescent="0.35">
      <c r="A37" s="88" t="s">
        <v>154</v>
      </c>
      <c r="B37" s="89" t="s">
        <v>156</v>
      </c>
      <c r="C37" s="142">
        <v>5436</v>
      </c>
      <c r="D37" s="143">
        <v>426</v>
      </c>
      <c r="E37" s="143">
        <v>260</v>
      </c>
      <c r="F37" s="143">
        <v>1000</v>
      </c>
      <c r="G37" s="143">
        <v>820</v>
      </c>
      <c r="H37" s="144">
        <v>1537</v>
      </c>
    </row>
    <row r="38" spans="1:8" ht="20.2" customHeight="1" x14ac:dyDescent="0.35">
      <c r="A38" s="86" t="s">
        <v>157</v>
      </c>
      <c r="B38" s="87" t="s">
        <v>158</v>
      </c>
      <c r="C38" s="145">
        <v>3444</v>
      </c>
      <c r="D38" s="146">
        <v>0</v>
      </c>
      <c r="E38" s="146">
        <v>75</v>
      </c>
      <c r="F38" s="146">
        <v>250</v>
      </c>
      <c r="G38" s="146">
        <v>554</v>
      </c>
      <c r="H38" s="147">
        <v>189</v>
      </c>
    </row>
    <row r="39" spans="1:8" ht="20.2" customHeight="1" x14ac:dyDescent="0.35">
      <c r="A39" s="88" t="s">
        <v>157</v>
      </c>
      <c r="B39" s="89" t="s">
        <v>159</v>
      </c>
      <c r="C39" s="142">
        <v>5795</v>
      </c>
      <c r="D39" s="143">
        <v>125</v>
      </c>
      <c r="E39" s="143">
        <v>250</v>
      </c>
      <c r="F39" s="143">
        <v>655</v>
      </c>
      <c r="G39" s="143">
        <v>720</v>
      </c>
      <c r="H39" s="144">
        <v>425</v>
      </c>
    </row>
    <row r="40" spans="1:8" ht="20.2" customHeight="1" x14ac:dyDescent="0.35">
      <c r="A40" s="86" t="s">
        <v>157</v>
      </c>
      <c r="B40" s="87" t="s">
        <v>160</v>
      </c>
      <c r="C40" s="145">
        <v>3567</v>
      </c>
      <c r="D40" s="146">
        <v>0</v>
      </c>
      <c r="E40" s="146">
        <v>160</v>
      </c>
      <c r="F40" s="146">
        <v>465</v>
      </c>
      <c r="G40" s="146">
        <v>1243</v>
      </c>
      <c r="H40" s="147">
        <v>1094</v>
      </c>
    </row>
    <row r="41" spans="1:8" ht="20.2" customHeight="1" x14ac:dyDescent="0.35">
      <c r="A41" s="88" t="s">
        <v>157</v>
      </c>
      <c r="B41" s="89" t="s">
        <v>161</v>
      </c>
      <c r="C41" s="142">
        <v>3592</v>
      </c>
      <c r="D41" s="143">
        <v>9</v>
      </c>
      <c r="E41" s="143">
        <v>171</v>
      </c>
      <c r="F41" s="143">
        <v>357</v>
      </c>
      <c r="G41" s="143">
        <v>325</v>
      </c>
      <c r="H41" s="144">
        <v>460</v>
      </c>
    </row>
    <row r="42" spans="1:8" ht="20.2" customHeight="1" x14ac:dyDescent="0.35">
      <c r="A42" s="86" t="s">
        <v>157</v>
      </c>
      <c r="B42" s="87" t="s">
        <v>162</v>
      </c>
      <c r="C42" s="145">
        <v>5646</v>
      </c>
      <c r="D42" s="146">
        <v>500</v>
      </c>
      <c r="E42" s="146">
        <v>150</v>
      </c>
      <c r="F42" s="146">
        <v>1213</v>
      </c>
      <c r="G42" s="146">
        <v>1475</v>
      </c>
      <c r="H42" s="147">
        <v>400</v>
      </c>
    </row>
    <row r="43" spans="1:8" ht="20.2" customHeight="1" x14ac:dyDescent="0.35">
      <c r="A43" s="88" t="s">
        <v>157</v>
      </c>
      <c r="B43" s="89" t="s">
        <v>163</v>
      </c>
      <c r="C43" s="142">
        <v>4232</v>
      </c>
      <c r="D43" s="143">
        <v>240</v>
      </c>
      <c r="E43" s="143">
        <v>329</v>
      </c>
      <c r="F43" s="143">
        <v>1035</v>
      </c>
      <c r="G43" s="143">
        <v>299</v>
      </c>
      <c r="H43" s="144">
        <v>980</v>
      </c>
    </row>
    <row r="44" spans="1:8" ht="20.2" customHeight="1" x14ac:dyDescent="0.35">
      <c r="A44" s="86" t="s">
        <v>157</v>
      </c>
      <c r="B44" s="87" t="s">
        <v>164</v>
      </c>
      <c r="C44" s="145">
        <v>5200</v>
      </c>
      <c r="D44" s="146">
        <v>130</v>
      </c>
      <c r="E44" s="146">
        <v>80</v>
      </c>
      <c r="F44" s="146">
        <v>800</v>
      </c>
      <c r="G44" s="146">
        <v>539</v>
      </c>
      <c r="H44" s="147">
        <v>450</v>
      </c>
    </row>
    <row r="45" spans="1:8" ht="20.2" customHeight="1" x14ac:dyDescent="0.35">
      <c r="A45" s="88" t="s">
        <v>157</v>
      </c>
      <c r="B45" s="89" t="s">
        <v>165</v>
      </c>
      <c r="C45" s="142">
        <v>3419</v>
      </c>
      <c r="D45" s="143">
        <v>152</v>
      </c>
      <c r="E45" s="143">
        <v>400</v>
      </c>
      <c r="F45" s="143">
        <v>367</v>
      </c>
      <c r="G45" s="143">
        <v>361</v>
      </c>
      <c r="H45" s="144">
        <v>450</v>
      </c>
    </row>
    <row r="46" spans="1:8" ht="20.2" customHeight="1" x14ac:dyDescent="0.35">
      <c r="A46" s="86" t="s">
        <v>157</v>
      </c>
      <c r="B46" s="87" t="s">
        <v>166</v>
      </c>
      <c r="C46" s="145">
        <v>3573</v>
      </c>
      <c r="D46" s="146">
        <v>300</v>
      </c>
      <c r="E46" s="146">
        <v>200</v>
      </c>
      <c r="F46" s="146">
        <v>300</v>
      </c>
      <c r="G46" s="146">
        <v>9</v>
      </c>
      <c r="H46" s="147">
        <v>200</v>
      </c>
    </row>
    <row r="47" spans="1:8" ht="20.2" customHeight="1" x14ac:dyDescent="0.35">
      <c r="A47" s="88" t="s">
        <v>157</v>
      </c>
      <c r="B47" s="89" t="s">
        <v>167</v>
      </c>
      <c r="C47" s="142">
        <v>4336</v>
      </c>
      <c r="D47" s="143">
        <v>0</v>
      </c>
      <c r="E47" s="143">
        <v>100</v>
      </c>
      <c r="F47" s="143">
        <v>575</v>
      </c>
      <c r="G47" s="143">
        <v>497</v>
      </c>
      <c r="H47" s="144">
        <v>811.5</v>
      </c>
    </row>
    <row r="48" spans="1:8" ht="20.2" customHeight="1" x14ac:dyDescent="0.35">
      <c r="A48" s="86" t="s">
        <v>157</v>
      </c>
      <c r="B48" s="87" t="s">
        <v>168</v>
      </c>
      <c r="C48" s="145">
        <v>3238</v>
      </c>
      <c r="D48" s="146">
        <v>200</v>
      </c>
      <c r="E48" s="146">
        <v>200</v>
      </c>
      <c r="F48" s="146">
        <v>600</v>
      </c>
      <c r="G48" s="146">
        <v>1050</v>
      </c>
      <c r="H48" s="147">
        <v>450</v>
      </c>
    </row>
    <row r="49" spans="1:8" ht="20.2" customHeight="1" x14ac:dyDescent="0.35">
      <c r="A49" s="88" t="s">
        <v>157</v>
      </c>
      <c r="B49" s="89" t="s">
        <v>169</v>
      </c>
      <c r="C49" s="142">
        <v>7738</v>
      </c>
      <c r="D49" s="143">
        <v>343</v>
      </c>
      <c r="E49" s="143">
        <v>190</v>
      </c>
      <c r="F49" s="143">
        <v>1382</v>
      </c>
      <c r="G49" s="143">
        <v>450</v>
      </c>
      <c r="H49" s="144">
        <v>2130</v>
      </c>
    </row>
    <row r="50" spans="1:8" ht="20.2" customHeight="1" x14ac:dyDescent="0.35">
      <c r="A50" s="86" t="s">
        <v>157</v>
      </c>
      <c r="B50" s="87" t="s">
        <v>170</v>
      </c>
      <c r="C50" s="145">
        <v>3592</v>
      </c>
      <c r="D50" s="146">
        <v>35</v>
      </c>
      <c r="E50" s="146">
        <v>220</v>
      </c>
      <c r="F50" s="146">
        <v>220</v>
      </c>
      <c r="G50" s="146">
        <v>1160</v>
      </c>
      <c r="H50" s="147">
        <v>0</v>
      </c>
    </row>
    <row r="51" spans="1:8" ht="20.2" customHeight="1" x14ac:dyDescent="0.35">
      <c r="A51" s="88" t="s">
        <v>157</v>
      </c>
      <c r="B51" s="89" t="s">
        <v>171</v>
      </c>
      <c r="C51" s="142">
        <v>3592</v>
      </c>
      <c r="D51" s="143">
        <v>200</v>
      </c>
      <c r="E51" s="143">
        <v>150</v>
      </c>
      <c r="F51" s="143">
        <v>700</v>
      </c>
      <c r="G51" s="143">
        <v>1100</v>
      </c>
      <c r="H51" s="144">
        <v>675</v>
      </c>
    </row>
    <row r="52" spans="1:8" ht="20.2" customHeight="1" x14ac:dyDescent="0.35">
      <c r="A52" s="86" t="s">
        <v>157</v>
      </c>
      <c r="B52" s="87" t="s">
        <v>172</v>
      </c>
      <c r="C52" s="145">
        <v>3530</v>
      </c>
      <c r="D52" s="146">
        <v>200</v>
      </c>
      <c r="E52" s="146">
        <v>180</v>
      </c>
      <c r="F52" s="146">
        <v>942</v>
      </c>
      <c r="G52" s="146">
        <v>3178</v>
      </c>
      <c r="H52" s="147">
        <v>665</v>
      </c>
    </row>
    <row r="53" spans="1:8" ht="20.2" customHeight="1" x14ac:dyDescent="0.35">
      <c r="A53" s="88" t="s">
        <v>157</v>
      </c>
      <c r="B53" s="89" t="s">
        <v>173</v>
      </c>
      <c r="C53" s="142">
        <v>3710</v>
      </c>
      <c r="D53" s="143">
        <v>194</v>
      </c>
      <c r="E53" s="143">
        <v>570</v>
      </c>
      <c r="F53" s="143">
        <v>460</v>
      </c>
      <c r="G53" s="143">
        <v>877</v>
      </c>
      <c r="H53" s="144">
        <v>810</v>
      </c>
    </row>
    <row r="54" spans="1:8" ht="20.2" customHeight="1" x14ac:dyDescent="0.35">
      <c r="A54" s="86" t="s">
        <v>157</v>
      </c>
      <c r="B54" s="87" t="s">
        <v>174</v>
      </c>
      <c r="C54" s="145">
        <v>3420</v>
      </c>
      <c r="D54" s="146">
        <v>0</v>
      </c>
      <c r="E54" s="146">
        <v>200</v>
      </c>
      <c r="F54" s="146">
        <v>600</v>
      </c>
      <c r="G54" s="146">
        <v>0</v>
      </c>
      <c r="H54" s="147">
        <v>820</v>
      </c>
    </row>
    <row r="55" spans="1:8" ht="20.2" customHeight="1" x14ac:dyDescent="0.35">
      <c r="A55" s="88" t="s">
        <v>157</v>
      </c>
      <c r="B55" s="89" t="s">
        <v>175</v>
      </c>
      <c r="C55" s="142">
        <v>3591</v>
      </c>
      <c r="D55" s="143">
        <v>160</v>
      </c>
      <c r="E55" s="143">
        <v>105</v>
      </c>
      <c r="F55" s="143">
        <v>599</v>
      </c>
      <c r="G55" s="143">
        <v>1107</v>
      </c>
      <c r="H55" s="144">
        <v>425</v>
      </c>
    </row>
    <row r="56" spans="1:8" ht="20.2" customHeight="1" x14ac:dyDescent="0.35">
      <c r="A56" s="86" t="s">
        <v>157</v>
      </c>
      <c r="B56" s="87" t="s">
        <v>176</v>
      </c>
      <c r="C56" s="145">
        <v>3149</v>
      </c>
      <c r="D56" s="146">
        <v>0</v>
      </c>
      <c r="E56" s="146">
        <v>300</v>
      </c>
      <c r="F56" s="146">
        <v>200</v>
      </c>
      <c r="G56" s="146">
        <v>270</v>
      </c>
      <c r="H56" s="147">
        <v>0</v>
      </c>
    </row>
    <row r="57" spans="1:8" ht="20.2" customHeight="1" x14ac:dyDescent="0.35">
      <c r="A57" s="88" t="s">
        <v>157</v>
      </c>
      <c r="B57" s="89" t="s">
        <v>177</v>
      </c>
      <c r="C57" s="142">
        <v>3124.2</v>
      </c>
      <c r="D57" s="143">
        <v>50</v>
      </c>
      <c r="E57" s="143">
        <v>250</v>
      </c>
      <c r="F57" s="143">
        <v>700</v>
      </c>
      <c r="G57" s="143">
        <v>299</v>
      </c>
      <c r="H57" s="144">
        <v>1318</v>
      </c>
    </row>
    <row r="58" spans="1:8" ht="20.2" customHeight="1" x14ac:dyDescent="0.35">
      <c r="A58" s="86" t="s">
        <v>157</v>
      </c>
      <c r="B58" s="87" t="s">
        <v>178</v>
      </c>
      <c r="C58" s="145">
        <v>3628</v>
      </c>
      <c r="D58" s="146">
        <v>0</v>
      </c>
      <c r="E58" s="146">
        <v>230</v>
      </c>
      <c r="F58" s="146">
        <v>739</v>
      </c>
      <c r="G58" s="146">
        <v>1924</v>
      </c>
      <c r="H58" s="147">
        <v>0</v>
      </c>
    </row>
    <row r="59" spans="1:8" ht="20.2" customHeight="1" x14ac:dyDescent="0.35">
      <c r="A59" s="88" t="s">
        <v>157</v>
      </c>
      <c r="B59" s="89" t="s">
        <v>179</v>
      </c>
      <c r="C59" s="142">
        <v>5042</v>
      </c>
      <c r="D59" s="143">
        <v>75</v>
      </c>
      <c r="E59" s="143">
        <v>175</v>
      </c>
      <c r="F59" s="143">
        <v>1000</v>
      </c>
      <c r="G59" s="143">
        <v>245</v>
      </c>
      <c r="H59" s="144">
        <v>915</v>
      </c>
    </row>
    <row r="60" spans="1:8" ht="20.2" customHeight="1" x14ac:dyDescent="0.35">
      <c r="A60" s="86" t="s">
        <v>157</v>
      </c>
      <c r="B60" s="87" t="s">
        <v>180</v>
      </c>
      <c r="C60" s="145">
        <v>3542</v>
      </c>
      <c r="D60" s="146">
        <v>636</v>
      </c>
      <c r="E60" s="146">
        <v>200</v>
      </c>
      <c r="F60" s="146">
        <v>500</v>
      </c>
      <c r="G60" s="146">
        <v>523</v>
      </c>
      <c r="H60" s="147">
        <v>810</v>
      </c>
    </row>
    <row r="61" spans="1:8" ht="20.2" customHeight="1" x14ac:dyDescent="0.35">
      <c r="A61" s="88" t="s">
        <v>181</v>
      </c>
      <c r="B61" s="89" t="s">
        <v>182</v>
      </c>
      <c r="C61" s="142">
        <v>5500</v>
      </c>
      <c r="D61" s="143">
        <v>300</v>
      </c>
      <c r="E61" s="143">
        <v>400</v>
      </c>
      <c r="F61" s="143">
        <v>700</v>
      </c>
      <c r="G61" s="143">
        <v>0</v>
      </c>
      <c r="H61" s="144">
        <v>75</v>
      </c>
    </row>
    <row r="62" spans="1:8" ht="20.2" customHeight="1" x14ac:dyDescent="0.35">
      <c r="A62" s="86" t="s">
        <v>181</v>
      </c>
      <c r="B62" s="87" t="s">
        <v>183</v>
      </c>
      <c r="C62" s="145">
        <v>4000</v>
      </c>
      <c r="D62" s="146">
        <v>120</v>
      </c>
      <c r="E62" s="146">
        <v>250</v>
      </c>
      <c r="F62" s="146">
        <v>600</v>
      </c>
      <c r="G62" s="146">
        <v>75</v>
      </c>
      <c r="H62" s="147">
        <v>800</v>
      </c>
    </row>
    <row r="63" spans="1:8" ht="20.2" customHeight="1" x14ac:dyDescent="0.35">
      <c r="A63" s="88" t="s">
        <v>181</v>
      </c>
      <c r="B63" s="89" t="s">
        <v>184</v>
      </c>
      <c r="C63" s="142">
        <v>4746</v>
      </c>
      <c r="D63" s="143">
        <v>0</v>
      </c>
      <c r="E63" s="143">
        <v>50</v>
      </c>
      <c r="F63" s="143">
        <v>300</v>
      </c>
      <c r="G63" s="143">
        <v>525</v>
      </c>
      <c r="H63" s="144">
        <v>0</v>
      </c>
    </row>
    <row r="64" spans="1:8" ht="20.2" customHeight="1" x14ac:dyDescent="0.35">
      <c r="A64" s="86" t="s">
        <v>181</v>
      </c>
      <c r="B64" s="87" t="s">
        <v>185</v>
      </c>
      <c r="C64" s="145">
        <v>4448</v>
      </c>
      <c r="D64" s="146">
        <v>240</v>
      </c>
      <c r="E64" s="146">
        <v>150</v>
      </c>
      <c r="F64" s="146">
        <v>1585</v>
      </c>
      <c r="G64" s="146">
        <v>0</v>
      </c>
      <c r="H64" s="147">
        <v>0</v>
      </c>
    </row>
    <row r="65" spans="1:8" ht="20.2" customHeight="1" x14ac:dyDescent="0.35">
      <c r="A65" s="88" t="s">
        <v>181</v>
      </c>
      <c r="B65" s="89" t="s">
        <v>186</v>
      </c>
      <c r="C65" s="142">
        <v>1621</v>
      </c>
      <c r="D65" s="143">
        <v>445</v>
      </c>
      <c r="E65" s="143">
        <v>200</v>
      </c>
      <c r="F65" s="143">
        <v>300</v>
      </c>
      <c r="G65" s="143">
        <v>50</v>
      </c>
      <c r="H65" s="144">
        <v>450</v>
      </c>
    </row>
    <row r="66" spans="1:8" ht="20.2" customHeight="1" x14ac:dyDescent="0.35">
      <c r="A66" s="86" t="s">
        <v>181</v>
      </c>
      <c r="B66" s="87" t="s">
        <v>187</v>
      </c>
      <c r="C66" s="145">
        <v>3382</v>
      </c>
      <c r="D66" s="146">
        <v>150</v>
      </c>
      <c r="E66" s="146">
        <v>100</v>
      </c>
      <c r="F66" s="146">
        <v>275</v>
      </c>
      <c r="G66" s="146">
        <v>0</v>
      </c>
      <c r="H66" s="147">
        <v>202</v>
      </c>
    </row>
    <row r="67" spans="1:8" ht="20.2" customHeight="1" x14ac:dyDescent="0.35">
      <c r="A67" s="88" t="s">
        <v>181</v>
      </c>
      <c r="B67" s="89" t="s">
        <v>188</v>
      </c>
      <c r="C67" s="142">
        <v>8329</v>
      </c>
      <c r="D67" s="143">
        <v>400</v>
      </c>
      <c r="E67" s="143">
        <v>250</v>
      </c>
      <c r="F67" s="143">
        <v>300</v>
      </c>
      <c r="G67" s="143">
        <v>0</v>
      </c>
      <c r="H67" s="144">
        <v>0</v>
      </c>
    </row>
    <row r="68" spans="1:8" ht="20.2" customHeight="1" x14ac:dyDescent="0.35">
      <c r="A68" s="86" t="s">
        <v>181</v>
      </c>
      <c r="B68" s="87" t="s">
        <v>189</v>
      </c>
      <c r="C68" s="145">
        <v>5500</v>
      </c>
      <c r="D68" s="146">
        <v>160</v>
      </c>
      <c r="E68" s="146">
        <v>320</v>
      </c>
      <c r="F68" s="146">
        <v>550</v>
      </c>
      <c r="G68" s="146">
        <v>0</v>
      </c>
      <c r="H68" s="147">
        <v>1675</v>
      </c>
    </row>
    <row r="69" spans="1:8" ht="20.2" customHeight="1" x14ac:dyDescent="0.35">
      <c r="A69" s="88" t="s">
        <v>181</v>
      </c>
      <c r="B69" s="89" t="s">
        <v>190</v>
      </c>
      <c r="C69" s="142">
        <v>3400</v>
      </c>
      <c r="D69" s="143">
        <v>0</v>
      </c>
      <c r="E69" s="143">
        <v>275</v>
      </c>
      <c r="F69" s="143">
        <v>275</v>
      </c>
      <c r="G69" s="143">
        <v>0</v>
      </c>
      <c r="H69" s="144">
        <v>0</v>
      </c>
    </row>
    <row r="70" spans="1:8" ht="20.2" customHeight="1" x14ac:dyDescent="0.35">
      <c r="A70" s="86" t="s">
        <v>181</v>
      </c>
      <c r="B70" s="87" t="s">
        <v>191</v>
      </c>
      <c r="C70" s="145">
        <v>2500</v>
      </c>
      <c r="D70" s="146">
        <v>399</v>
      </c>
      <c r="E70" s="146">
        <v>150</v>
      </c>
      <c r="F70" s="146">
        <v>783</v>
      </c>
      <c r="G70" s="146">
        <v>75</v>
      </c>
      <c r="H70" s="147">
        <v>1092</v>
      </c>
    </row>
    <row r="71" spans="1:8" ht="20.2" customHeight="1" x14ac:dyDescent="0.35">
      <c r="A71" s="88" t="s">
        <v>181</v>
      </c>
      <c r="B71" s="89" t="s">
        <v>192</v>
      </c>
      <c r="C71" s="142">
        <v>7352</v>
      </c>
      <c r="D71" s="143">
        <v>0</v>
      </c>
      <c r="E71" s="143">
        <v>198</v>
      </c>
      <c r="F71" s="143">
        <v>990</v>
      </c>
      <c r="G71" s="143">
        <v>25</v>
      </c>
      <c r="H71" s="144">
        <v>148</v>
      </c>
    </row>
    <row r="72" spans="1:8" ht="20.2" customHeight="1" x14ac:dyDescent="0.35">
      <c r="A72" s="86" t="s">
        <v>181</v>
      </c>
      <c r="B72" s="87" t="s">
        <v>193</v>
      </c>
      <c r="C72" s="145">
        <v>3800</v>
      </c>
      <c r="D72" s="146">
        <v>569</v>
      </c>
      <c r="E72" s="146">
        <v>360</v>
      </c>
      <c r="F72" s="146">
        <v>825</v>
      </c>
      <c r="G72" s="146">
        <v>525</v>
      </c>
      <c r="H72" s="147">
        <v>900</v>
      </c>
    </row>
    <row r="73" spans="1:8" ht="20.2" customHeight="1" x14ac:dyDescent="0.35">
      <c r="A73" s="88" t="s">
        <v>194</v>
      </c>
      <c r="B73" s="89" t="s">
        <v>195</v>
      </c>
      <c r="C73" s="142">
        <v>3668</v>
      </c>
      <c r="D73" s="143">
        <v>350</v>
      </c>
      <c r="E73" s="143">
        <v>360</v>
      </c>
      <c r="F73" s="143">
        <v>485</v>
      </c>
      <c r="G73" s="143">
        <v>350</v>
      </c>
      <c r="H73" s="144">
        <v>0</v>
      </c>
    </row>
    <row r="74" spans="1:8" ht="20.2" customHeight="1" x14ac:dyDescent="0.35">
      <c r="A74" s="86" t="s">
        <v>196</v>
      </c>
      <c r="B74" s="87" t="s">
        <v>197</v>
      </c>
      <c r="C74" s="145">
        <v>5838</v>
      </c>
      <c r="D74" s="146">
        <v>0</v>
      </c>
      <c r="E74" s="146">
        <v>150</v>
      </c>
      <c r="F74" s="146">
        <v>179</v>
      </c>
      <c r="G74" s="146">
        <v>175</v>
      </c>
      <c r="H74" s="147">
        <v>575</v>
      </c>
    </row>
    <row r="75" spans="1:8" ht="20.2" customHeight="1" x14ac:dyDescent="0.35">
      <c r="A75" s="88" t="s">
        <v>198</v>
      </c>
      <c r="B75" s="89" t="s">
        <v>199</v>
      </c>
      <c r="C75" s="142">
        <v>5478</v>
      </c>
      <c r="D75" s="143">
        <v>50</v>
      </c>
      <c r="E75" s="143">
        <v>125</v>
      </c>
      <c r="F75" s="143">
        <v>850</v>
      </c>
      <c r="G75" s="143">
        <v>1144</v>
      </c>
      <c r="H75" s="144">
        <v>653</v>
      </c>
    </row>
    <row r="76" spans="1:8" ht="20.2" customHeight="1" x14ac:dyDescent="0.35">
      <c r="A76" s="86" t="s">
        <v>198</v>
      </c>
      <c r="B76" s="87" t="s">
        <v>200</v>
      </c>
      <c r="C76" s="145">
        <v>5453</v>
      </c>
      <c r="D76" s="146">
        <v>0</v>
      </c>
      <c r="E76" s="146">
        <v>175</v>
      </c>
      <c r="F76" s="146">
        <v>688</v>
      </c>
      <c r="G76" s="146">
        <v>2174</v>
      </c>
      <c r="H76" s="147">
        <v>138</v>
      </c>
    </row>
    <row r="77" spans="1:8" ht="20.2" customHeight="1" x14ac:dyDescent="0.35">
      <c r="A77" s="88" t="s">
        <v>198</v>
      </c>
      <c r="B77" s="89" t="s">
        <v>201</v>
      </c>
      <c r="C77" s="142">
        <v>125</v>
      </c>
      <c r="D77" s="143">
        <v>0</v>
      </c>
      <c r="E77" s="143">
        <v>75</v>
      </c>
      <c r="F77" s="143">
        <v>870</v>
      </c>
      <c r="G77" s="143">
        <v>200</v>
      </c>
      <c r="H77" s="144">
        <v>1745</v>
      </c>
    </row>
    <row r="78" spans="1:8" ht="20.2" customHeight="1" x14ac:dyDescent="0.35">
      <c r="A78" s="86" t="s">
        <v>198</v>
      </c>
      <c r="B78" s="87" t="s">
        <v>202</v>
      </c>
      <c r="C78" s="145">
        <v>7448</v>
      </c>
      <c r="D78" s="146">
        <v>0</v>
      </c>
      <c r="E78" s="146">
        <v>300</v>
      </c>
      <c r="F78" s="146">
        <v>1220</v>
      </c>
      <c r="G78" s="146">
        <v>1748</v>
      </c>
      <c r="H78" s="147">
        <v>580</v>
      </c>
    </row>
    <row r="79" spans="1:8" ht="20.2" customHeight="1" x14ac:dyDescent="0.35">
      <c r="A79" s="88" t="s">
        <v>198</v>
      </c>
      <c r="B79" s="89" t="s">
        <v>203</v>
      </c>
      <c r="C79" s="142">
        <v>5000</v>
      </c>
      <c r="D79" s="143">
        <v>680</v>
      </c>
      <c r="E79" s="143">
        <v>300</v>
      </c>
      <c r="F79" s="143">
        <v>1970</v>
      </c>
      <c r="G79" s="143">
        <v>875</v>
      </c>
      <c r="H79" s="144">
        <v>1345</v>
      </c>
    </row>
    <row r="80" spans="1:8" ht="20.2" customHeight="1" x14ac:dyDescent="0.35">
      <c r="A80" s="86" t="s">
        <v>204</v>
      </c>
      <c r="B80" s="87" t="s">
        <v>205</v>
      </c>
      <c r="C80" s="145">
        <v>9944</v>
      </c>
      <c r="D80" s="146">
        <v>1069</v>
      </c>
      <c r="E80" s="146">
        <v>295</v>
      </c>
      <c r="F80" s="146">
        <v>659</v>
      </c>
      <c r="G80" s="146">
        <v>175</v>
      </c>
      <c r="H80" s="147">
        <v>750</v>
      </c>
    </row>
    <row r="81" spans="1:8" ht="20.2" customHeight="1" x14ac:dyDescent="0.35">
      <c r="A81" s="88" t="s">
        <v>204</v>
      </c>
      <c r="B81" s="89" t="s">
        <v>206</v>
      </c>
      <c r="C81" s="142">
        <v>9000</v>
      </c>
      <c r="D81" s="143">
        <v>1800</v>
      </c>
      <c r="E81" s="143">
        <v>150</v>
      </c>
      <c r="F81" s="143">
        <v>500</v>
      </c>
      <c r="G81" s="143">
        <v>600</v>
      </c>
      <c r="H81" s="144">
        <v>500</v>
      </c>
    </row>
    <row r="82" spans="1:8" ht="20.2" customHeight="1" x14ac:dyDescent="0.35">
      <c r="A82" s="86" t="s">
        <v>204</v>
      </c>
      <c r="B82" s="87" t="s">
        <v>207</v>
      </c>
      <c r="C82" s="145">
        <v>8795</v>
      </c>
      <c r="D82" s="146">
        <v>659</v>
      </c>
      <c r="E82" s="146">
        <v>250</v>
      </c>
      <c r="F82" s="146">
        <v>624</v>
      </c>
      <c r="G82" s="146">
        <v>0</v>
      </c>
      <c r="H82" s="147">
        <v>2303</v>
      </c>
    </row>
    <row r="83" spans="1:8" ht="20.2" customHeight="1" x14ac:dyDescent="0.35">
      <c r="A83" s="88" t="s">
        <v>204</v>
      </c>
      <c r="B83" s="89" t="s">
        <v>208</v>
      </c>
      <c r="C83" s="142">
        <v>13960</v>
      </c>
      <c r="D83" s="143">
        <v>860</v>
      </c>
      <c r="E83" s="143">
        <v>0</v>
      </c>
      <c r="F83" s="143">
        <v>550</v>
      </c>
      <c r="G83" s="143">
        <v>0</v>
      </c>
      <c r="H83" s="144">
        <v>0</v>
      </c>
    </row>
    <row r="84" spans="1:8" ht="20.2" customHeight="1" x14ac:dyDescent="0.35">
      <c r="A84" s="86" t="s">
        <v>204</v>
      </c>
      <c r="B84" s="87" t="s">
        <v>209</v>
      </c>
      <c r="C84" s="145">
        <v>5800</v>
      </c>
      <c r="D84" s="146">
        <v>460</v>
      </c>
      <c r="E84" s="146">
        <v>200</v>
      </c>
      <c r="F84" s="146">
        <v>2000</v>
      </c>
      <c r="G84" s="146">
        <v>210</v>
      </c>
      <c r="H84" s="147">
        <v>750</v>
      </c>
    </row>
    <row r="85" spans="1:8" ht="20.2" customHeight="1" x14ac:dyDescent="0.35">
      <c r="A85" s="88" t="s">
        <v>204</v>
      </c>
      <c r="B85" s="89" t="s">
        <v>210</v>
      </c>
      <c r="C85" s="142">
        <v>6090</v>
      </c>
      <c r="D85" s="143">
        <v>730</v>
      </c>
      <c r="E85" s="143">
        <v>200</v>
      </c>
      <c r="F85" s="143">
        <v>1050</v>
      </c>
      <c r="G85" s="143">
        <v>225</v>
      </c>
      <c r="H85" s="144">
        <v>810</v>
      </c>
    </row>
    <row r="86" spans="1:8" ht="20.2" customHeight="1" x14ac:dyDescent="0.35">
      <c r="A86" s="86" t="s">
        <v>204</v>
      </c>
      <c r="B86" s="87" t="s">
        <v>211</v>
      </c>
      <c r="C86" s="145">
        <v>6440</v>
      </c>
      <c r="D86" s="146">
        <v>0</v>
      </c>
      <c r="E86" s="146">
        <v>250</v>
      </c>
      <c r="F86" s="146">
        <v>1600</v>
      </c>
      <c r="G86" s="146">
        <v>610</v>
      </c>
      <c r="H86" s="147">
        <v>750</v>
      </c>
    </row>
    <row r="87" spans="1:8" ht="20.2" customHeight="1" x14ac:dyDescent="0.35">
      <c r="A87" s="88" t="s">
        <v>204</v>
      </c>
      <c r="B87" s="89" t="s">
        <v>212</v>
      </c>
      <c r="C87" s="142">
        <v>5068</v>
      </c>
      <c r="D87" s="143">
        <v>260</v>
      </c>
      <c r="E87" s="143">
        <v>90</v>
      </c>
      <c r="F87" s="143">
        <v>500</v>
      </c>
      <c r="G87" s="143">
        <v>280</v>
      </c>
      <c r="H87" s="144">
        <v>750</v>
      </c>
    </row>
    <row r="88" spans="1:8" ht="20.2" customHeight="1" x14ac:dyDescent="0.35">
      <c r="A88" s="86" t="s">
        <v>204</v>
      </c>
      <c r="B88" s="87" t="s">
        <v>213</v>
      </c>
      <c r="C88" s="145">
        <v>6281</v>
      </c>
      <c r="D88" s="146">
        <v>450</v>
      </c>
      <c r="E88" s="146">
        <v>100</v>
      </c>
      <c r="F88" s="146">
        <v>350</v>
      </c>
      <c r="G88" s="146">
        <v>100</v>
      </c>
      <c r="H88" s="147">
        <v>0</v>
      </c>
    </row>
    <row r="89" spans="1:8" ht="20.2" customHeight="1" x14ac:dyDescent="0.35">
      <c r="A89" s="88" t="s">
        <v>204</v>
      </c>
      <c r="B89" s="89" t="s">
        <v>692</v>
      </c>
      <c r="C89" s="142">
        <v>5180</v>
      </c>
      <c r="D89" s="143">
        <v>200</v>
      </c>
      <c r="E89" s="143">
        <v>200</v>
      </c>
      <c r="F89" s="143">
        <v>450</v>
      </c>
      <c r="G89" s="143">
        <v>300</v>
      </c>
      <c r="H89" s="144">
        <v>0</v>
      </c>
    </row>
    <row r="90" spans="1:8" ht="20.2" customHeight="1" x14ac:dyDescent="0.35">
      <c r="A90" s="86" t="s">
        <v>204</v>
      </c>
      <c r="B90" s="87" t="s">
        <v>214</v>
      </c>
      <c r="C90" s="145">
        <v>8718</v>
      </c>
      <c r="D90" s="146">
        <v>300</v>
      </c>
      <c r="E90" s="146">
        <v>150</v>
      </c>
      <c r="F90" s="146">
        <v>700</v>
      </c>
      <c r="G90" s="146">
        <v>570</v>
      </c>
      <c r="H90" s="147">
        <v>425</v>
      </c>
    </row>
    <row r="91" spans="1:8" ht="20.2" customHeight="1" x14ac:dyDescent="0.35">
      <c r="A91" s="88" t="s">
        <v>215</v>
      </c>
      <c r="B91" s="89" t="s">
        <v>216</v>
      </c>
      <c r="C91" s="142">
        <v>7990</v>
      </c>
      <c r="D91" s="143">
        <v>0</v>
      </c>
      <c r="E91" s="143">
        <v>300</v>
      </c>
      <c r="F91" s="143">
        <v>1200</v>
      </c>
      <c r="G91" s="143">
        <v>375</v>
      </c>
      <c r="H91" s="144">
        <v>1100</v>
      </c>
    </row>
    <row r="92" spans="1:8" ht="20.2" customHeight="1" x14ac:dyDescent="0.35">
      <c r="A92" s="86" t="s">
        <v>215</v>
      </c>
      <c r="B92" s="87" t="s">
        <v>217</v>
      </c>
      <c r="C92" s="145">
        <v>8789</v>
      </c>
      <c r="D92" s="146">
        <v>399</v>
      </c>
      <c r="E92" s="146">
        <v>0</v>
      </c>
      <c r="F92" s="146">
        <v>777</v>
      </c>
      <c r="G92" s="146">
        <v>1263</v>
      </c>
      <c r="H92" s="147">
        <v>0</v>
      </c>
    </row>
    <row r="93" spans="1:8" ht="20.2" customHeight="1" x14ac:dyDescent="0.35">
      <c r="A93" s="88" t="s">
        <v>215</v>
      </c>
      <c r="B93" s="89" t="s">
        <v>218</v>
      </c>
      <c r="C93" s="142">
        <v>11441</v>
      </c>
      <c r="D93" s="143">
        <v>12</v>
      </c>
      <c r="E93" s="143">
        <v>123</v>
      </c>
      <c r="F93" s="143">
        <v>557</v>
      </c>
      <c r="G93" s="143">
        <v>1490</v>
      </c>
      <c r="H93" s="144">
        <v>60</v>
      </c>
    </row>
    <row r="94" spans="1:8" ht="20.2" customHeight="1" x14ac:dyDescent="0.35">
      <c r="A94" s="86" t="s">
        <v>215</v>
      </c>
      <c r="B94" s="87" t="s">
        <v>219</v>
      </c>
      <c r="C94" s="145">
        <v>7020</v>
      </c>
      <c r="D94" s="146">
        <v>50</v>
      </c>
      <c r="E94" s="146">
        <v>200</v>
      </c>
      <c r="F94" s="146">
        <v>400</v>
      </c>
      <c r="G94" s="146">
        <v>75</v>
      </c>
      <c r="H94" s="147">
        <v>0</v>
      </c>
    </row>
    <row r="95" spans="1:8" ht="20.2" customHeight="1" x14ac:dyDescent="0.35">
      <c r="A95" s="88" t="s">
        <v>215</v>
      </c>
      <c r="B95" s="89" t="s">
        <v>220</v>
      </c>
      <c r="C95" s="142">
        <v>8370</v>
      </c>
      <c r="D95" s="143">
        <v>15</v>
      </c>
      <c r="E95" s="143">
        <v>150</v>
      </c>
      <c r="F95" s="143">
        <v>1403</v>
      </c>
      <c r="G95" s="143">
        <v>142</v>
      </c>
      <c r="H95" s="144">
        <v>575</v>
      </c>
    </row>
    <row r="96" spans="1:8" ht="20.2" customHeight="1" x14ac:dyDescent="0.35">
      <c r="A96" s="86" t="s">
        <v>215</v>
      </c>
      <c r="B96" s="87" t="s">
        <v>221</v>
      </c>
      <c r="C96" s="145">
        <v>8304</v>
      </c>
      <c r="D96" s="146">
        <v>1248</v>
      </c>
      <c r="E96" s="146">
        <v>420</v>
      </c>
      <c r="F96" s="146">
        <v>380</v>
      </c>
      <c r="G96" s="146">
        <v>200</v>
      </c>
      <c r="H96" s="147">
        <v>750</v>
      </c>
    </row>
    <row r="97" spans="1:8" ht="20.2" customHeight="1" x14ac:dyDescent="0.35">
      <c r="A97" s="88" t="s">
        <v>215</v>
      </c>
      <c r="B97" s="89" t="s">
        <v>222</v>
      </c>
      <c r="C97" s="142">
        <v>9050</v>
      </c>
      <c r="D97" s="143">
        <v>30</v>
      </c>
      <c r="E97" s="143">
        <v>150</v>
      </c>
      <c r="F97" s="143">
        <v>625</v>
      </c>
      <c r="G97" s="143">
        <v>227</v>
      </c>
      <c r="H97" s="144">
        <v>452</v>
      </c>
    </row>
    <row r="98" spans="1:8" ht="20.2" customHeight="1" x14ac:dyDescent="0.35">
      <c r="A98" s="86" t="s">
        <v>215</v>
      </c>
      <c r="B98" s="87" t="s">
        <v>223</v>
      </c>
      <c r="C98" s="145">
        <v>8050</v>
      </c>
      <c r="D98" s="146">
        <v>0</v>
      </c>
      <c r="E98" s="146">
        <v>150</v>
      </c>
      <c r="F98" s="146">
        <v>495</v>
      </c>
      <c r="G98" s="146">
        <v>100</v>
      </c>
      <c r="H98" s="147">
        <v>750</v>
      </c>
    </row>
    <row r="99" spans="1:8" ht="20.2" customHeight="1" x14ac:dyDescent="0.35">
      <c r="A99" s="88" t="s">
        <v>215</v>
      </c>
      <c r="B99" s="89" t="s">
        <v>224</v>
      </c>
      <c r="C99" s="142">
        <v>6658</v>
      </c>
      <c r="D99" s="143">
        <v>25</v>
      </c>
      <c r="E99" s="143">
        <v>250</v>
      </c>
      <c r="F99" s="143">
        <v>550</v>
      </c>
      <c r="G99" s="143">
        <v>1200</v>
      </c>
      <c r="H99" s="144">
        <v>0</v>
      </c>
    </row>
    <row r="100" spans="1:8" ht="20.2" customHeight="1" x14ac:dyDescent="0.35">
      <c r="A100" s="86" t="s">
        <v>225</v>
      </c>
      <c r="B100" s="87" t="s">
        <v>226</v>
      </c>
      <c r="C100" s="145">
        <v>9393</v>
      </c>
      <c r="D100" s="146">
        <v>0</v>
      </c>
      <c r="E100" s="146">
        <v>150</v>
      </c>
      <c r="F100" s="146">
        <v>776</v>
      </c>
      <c r="G100" s="146">
        <v>0</v>
      </c>
      <c r="H100" s="147">
        <v>530</v>
      </c>
    </row>
    <row r="101" spans="1:8" ht="20.2" customHeight="1" x14ac:dyDescent="0.35">
      <c r="A101" s="88" t="s">
        <v>225</v>
      </c>
      <c r="B101" s="89" t="s">
        <v>227</v>
      </c>
      <c r="C101" s="142">
        <v>1998</v>
      </c>
      <c r="D101" s="143">
        <v>0</v>
      </c>
      <c r="E101" s="143">
        <v>125</v>
      </c>
      <c r="F101" s="143">
        <v>600</v>
      </c>
      <c r="G101" s="143">
        <v>4366</v>
      </c>
      <c r="H101" s="144">
        <v>425</v>
      </c>
    </row>
    <row r="102" spans="1:8" ht="20.2" customHeight="1" x14ac:dyDescent="0.35">
      <c r="A102" s="86" t="s">
        <v>225</v>
      </c>
      <c r="B102" s="87" t="s">
        <v>228</v>
      </c>
      <c r="C102" s="145">
        <v>7980</v>
      </c>
      <c r="D102" s="146">
        <v>862</v>
      </c>
      <c r="E102" s="146">
        <v>225</v>
      </c>
      <c r="F102" s="146">
        <v>832</v>
      </c>
      <c r="G102" s="146">
        <v>200</v>
      </c>
      <c r="H102" s="147">
        <v>840</v>
      </c>
    </row>
    <row r="103" spans="1:8" ht="20.2" customHeight="1" x14ac:dyDescent="0.35">
      <c r="A103" s="88" t="s">
        <v>225</v>
      </c>
      <c r="B103" s="89" t="s">
        <v>229</v>
      </c>
      <c r="C103" s="142">
        <v>8559</v>
      </c>
      <c r="D103" s="143">
        <v>0</v>
      </c>
      <c r="E103" s="143">
        <v>150</v>
      </c>
      <c r="F103" s="143">
        <v>500</v>
      </c>
      <c r="G103" s="143">
        <v>0</v>
      </c>
      <c r="H103" s="144">
        <v>0</v>
      </c>
    </row>
    <row r="104" spans="1:8" ht="20.2" customHeight="1" x14ac:dyDescent="0.35">
      <c r="A104" s="86" t="s">
        <v>230</v>
      </c>
      <c r="B104" s="87" t="s">
        <v>231</v>
      </c>
      <c r="C104" s="145">
        <v>4368</v>
      </c>
      <c r="D104" s="146">
        <v>300</v>
      </c>
      <c r="E104" s="146">
        <v>250</v>
      </c>
      <c r="F104" s="146">
        <v>800</v>
      </c>
      <c r="G104" s="146">
        <v>0</v>
      </c>
      <c r="H104" s="147">
        <v>450</v>
      </c>
    </row>
    <row r="105" spans="1:8" ht="20.2" customHeight="1" x14ac:dyDescent="0.35">
      <c r="A105" s="88" t="s">
        <v>232</v>
      </c>
      <c r="B105" s="89" t="s">
        <v>233</v>
      </c>
      <c r="C105" s="142">
        <v>15687</v>
      </c>
      <c r="D105" s="143">
        <v>0</v>
      </c>
      <c r="E105" s="143">
        <v>240</v>
      </c>
      <c r="F105" s="143">
        <v>1245</v>
      </c>
      <c r="G105" s="143">
        <v>35</v>
      </c>
      <c r="H105" s="144">
        <v>450</v>
      </c>
    </row>
    <row r="106" spans="1:8" ht="20.2" customHeight="1" x14ac:dyDescent="0.35">
      <c r="A106" s="86" t="s">
        <v>234</v>
      </c>
      <c r="B106" s="87" t="s">
        <v>235</v>
      </c>
      <c r="C106" s="145">
        <v>4428</v>
      </c>
      <c r="D106" s="146">
        <v>395</v>
      </c>
      <c r="E106" s="146">
        <v>100</v>
      </c>
      <c r="F106" s="146">
        <v>1015</v>
      </c>
      <c r="G106" s="146">
        <v>1360</v>
      </c>
      <c r="H106" s="147">
        <v>965</v>
      </c>
    </row>
    <row r="107" spans="1:8" ht="20.2" customHeight="1" x14ac:dyDescent="0.35">
      <c r="A107" s="88" t="s">
        <v>236</v>
      </c>
      <c r="B107" s="89" t="s">
        <v>237</v>
      </c>
      <c r="C107" s="142">
        <v>1500</v>
      </c>
      <c r="D107" s="143">
        <v>0</v>
      </c>
      <c r="E107" s="143">
        <v>220</v>
      </c>
      <c r="F107" s="143">
        <v>500</v>
      </c>
      <c r="G107" s="143">
        <v>0</v>
      </c>
      <c r="H107" s="144">
        <v>1090</v>
      </c>
    </row>
    <row r="108" spans="1:8" ht="20.2" customHeight="1" x14ac:dyDescent="0.35">
      <c r="A108" s="86" t="s">
        <v>236</v>
      </c>
      <c r="B108" s="87" t="s">
        <v>238</v>
      </c>
      <c r="C108" s="145">
        <v>10812</v>
      </c>
      <c r="D108" s="146">
        <v>0</v>
      </c>
      <c r="E108" s="146">
        <v>210</v>
      </c>
      <c r="F108" s="146">
        <v>480</v>
      </c>
      <c r="G108" s="146">
        <v>4300</v>
      </c>
      <c r="H108" s="147">
        <v>0</v>
      </c>
    </row>
    <row r="109" spans="1:8" ht="20.2" customHeight="1" x14ac:dyDescent="0.35">
      <c r="A109" s="88" t="s">
        <v>236</v>
      </c>
      <c r="B109" s="89" t="s">
        <v>239</v>
      </c>
      <c r="C109" s="142">
        <v>10872</v>
      </c>
      <c r="D109" s="143">
        <v>300</v>
      </c>
      <c r="E109" s="143">
        <v>175</v>
      </c>
      <c r="F109" s="143">
        <v>618</v>
      </c>
      <c r="G109" s="143">
        <v>0</v>
      </c>
      <c r="H109" s="144">
        <v>765</v>
      </c>
    </row>
    <row r="110" spans="1:8" ht="20.2" customHeight="1" x14ac:dyDescent="0.35">
      <c r="A110" s="86" t="s">
        <v>236</v>
      </c>
      <c r="B110" s="87" t="s">
        <v>240</v>
      </c>
      <c r="C110" s="145">
        <v>7984</v>
      </c>
      <c r="D110" s="146">
        <v>134</v>
      </c>
      <c r="E110" s="146">
        <v>100</v>
      </c>
      <c r="F110" s="146">
        <v>350</v>
      </c>
      <c r="G110" s="146">
        <v>700</v>
      </c>
      <c r="H110" s="147">
        <v>810</v>
      </c>
    </row>
    <row r="111" spans="1:8" ht="20.2" customHeight="1" x14ac:dyDescent="0.35">
      <c r="A111" s="88" t="s">
        <v>236</v>
      </c>
      <c r="B111" s="89" t="s">
        <v>241</v>
      </c>
      <c r="C111" s="142">
        <v>10000</v>
      </c>
      <c r="D111" s="143">
        <v>140</v>
      </c>
      <c r="E111" s="143">
        <v>125</v>
      </c>
      <c r="F111" s="143">
        <v>700</v>
      </c>
      <c r="G111" s="143">
        <v>0</v>
      </c>
      <c r="H111" s="144">
        <v>450</v>
      </c>
    </row>
    <row r="112" spans="1:8" ht="20.2" customHeight="1" x14ac:dyDescent="0.35">
      <c r="A112" s="86" t="s">
        <v>236</v>
      </c>
      <c r="B112" s="87" t="s">
        <v>242</v>
      </c>
      <c r="C112" s="145">
        <v>7790</v>
      </c>
      <c r="D112" s="146">
        <v>0</v>
      </c>
      <c r="E112" s="146">
        <v>350</v>
      </c>
      <c r="F112" s="146">
        <v>900</v>
      </c>
      <c r="G112" s="146">
        <v>260</v>
      </c>
      <c r="H112" s="147">
        <v>2930</v>
      </c>
    </row>
    <row r="113" spans="1:8" ht="20.2" customHeight="1" x14ac:dyDescent="0.35">
      <c r="A113" s="88" t="s">
        <v>236</v>
      </c>
      <c r="B113" s="89" t="s">
        <v>243</v>
      </c>
      <c r="C113" s="142">
        <v>6000</v>
      </c>
      <c r="D113" s="143">
        <v>0</v>
      </c>
      <c r="E113" s="143">
        <v>150</v>
      </c>
      <c r="F113" s="143">
        <v>850</v>
      </c>
      <c r="G113" s="143">
        <v>0</v>
      </c>
      <c r="H113" s="144">
        <v>1300</v>
      </c>
    </row>
    <row r="114" spans="1:8" ht="20.2" customHeight="1" x14ac:dyDescent="0.35">
      <c r="A114" s="86" t="s">
        <v>236</v>
      </c>
      <c r="B114" s="87" t="s">
        <v>244</v>
      </c>
      <c r="C114" s="145" t="s">
        <v>695</v>
      </c>
      <c r="D114" s="146" t="s">
        <v>695</v>
      </c>
      <c r="E114" s="146" t="s">
        <v>695</v>
      </c>
      <c r="F114" s="146" t="s">
        <v>695</v>
      </c>
      <c r="G114" s="146" t="s">
        <v>695</v>
      </c>
      <c r="H114" s="147" t="s">
        <v>695</v>
      </c>
    </row>
    <row r="115" spans="1:8" ht="20.2" customHeight="1" x14ac:dyDescent="0.35">
      <c r="A115" s="88" t="s">
        <v>245</v>
      </c>
      <c r="B115" s="89" t="s">
        <v>246</v>
      </c>
      <c r="C115" s="142" t="s">
        <v>695</v>
      </c>
      <c r="D115" s="143" t="s">
        <v>695</v>
      </c>
      <c r="E115" s="143" t="s">
        <v>695</v>
      </c>
      <c r="F115" s="143" t="s">
        <v>695</v>
      </c>
      <c r="G115" s="143" t="s">
        <v>695</v>
      </c>
      <c r="H115" s="144" t="s">
        <v>695</v>
      </c>
    </row>
    <row r="116" spans="1:8" ht="20.2" customHeight="1" x14ac:dyDescent="0.35">
      <c r="A116" s="86" t="s">
        <v>245</v>
      </c>
      <c r="B116" s="87" t="s">
        <v>247</v>
      </c>
      <c r="C116" s="145">
        <v>9220</v>
      </c>
      <c r="D116" s="146">
        <v>400</v>
      </c>
      <c r="E116" s="146">
        <v>300</v>
      </c>
      <c r="F116" s="146">
        <v>250</v>
      </c>
      <c r="G116" s="146">
        <v>0</v>
      </c>
      <c r="H116" s="147">
        <v>250</v>
      </c>
    </row>
    <row r="117" spans="1:8" ht="20.2" customHeight="1" x14ac:dyDescent="0.35">
      <c r="A117" s="88" t="s">
        <v>245</v>
      </c>
      <c r="B117" s="89" t="s">
        <v>248</v>
      </c>
      <c r="C117" s="142">
        <v>9513</v>
      </c>
      <c r="D117" s="143">
        <v>1201</v>
      </c>
      <c r="E117" s="143">
        <v>200</v>
      </c>
      <c r="F117" s="143">
        <v>765</v>
      </c>
      <c r="G117" s="143">
        <v>1334</v>
      </c>
      <c r="H117" s="144">
        <v>485</v>
      </c>
    </row>
    <row r="118" spans="1:8" ht="20.2" customHeight="1" x14ac:dyDescent="0.35">
      <c r="A118" s="86" t="s">
        <v>245</v>
      </c>
      <c r="B118" s="87" t="s">
        <v>249</v>
      </c>
      <c r="C118" s="145">
        <v>3969</v>
      </c>
      <c r="D118" s="146">
        <v>135</v>
      </c>
      <c r="E118" s="146">
        <v>150</v>
      </c>
      <c r="F118" s="146">
        <v>475</v>
      </c>
      <c r="G118" s="146">
        <v>0</v>
      </c>
      <c r="H118" s="147">
        <v>0</v>
      </c>
    </row>
    <row r="119" spans="1:8" ht="20.2" customHeight="1" x14ac:dyDescent="0.35">
      <c r="A119" s="88" t="s">
        <v>245</v>
      </c>
      <c r="B119" s="89" t="s">
        <v>250</v>
      </c>
      <c r="C119" s="142">
        <v>11410</v>
      </c>
      <c r="D119" s="143">
        <v>1295</v>
      </c>
      <c r="E119" s="143">
        <v>306</v>
      </c>
      <c r="F119" s="143">
        <v>497</v>
      </c>
      <c r="G119" s="143">
        <v>480</v>
      </c>
      <c r="H119" s="144">
        <v>845</v>
      </c>
    </row>
    <row r="120" spans="1:8" ht="20.2" customHeight="1" x14ac:dyDescent="0.35">
      <c r="A120" s="86" t="s">
        <v>245</v>
      </c>
      <c r="B120" s="87" t="s">
        <v>251</v>
      </c>
      <c r="C120" s="145">
        <v>5763</v>
      </c>
      <c r="D120" s="146">
        <v>715</v>
      </c>
      <c r="E120" s="146">
        <v>120</v>
      </c>
      <c r="F120" s="146">
        <v>250</v>
      </c>
      <c r="G120" s="146">
        <v>0</v>
      </c>
      <c r="H120" s="147">
        <v>2287</v>
      </c>
    </row>
    <row r="121" spans="1:8" ht="20.2" customHeight="1" x14ac:dyDescent="0.35">
      <c r="A121" s="88" t="s">
        <v>245</v>
      </c>
      <c r="B121" s="89" t="s">
        <v>252</v>
      </c>
      <c r="C121" s="142">
        <v>4095</v>
      </c>
      <c r="D121" s="143">
        <v>1075</v>
      </c>
      <c r="E121" s="143">
        <v>300</v>
      </c>
      <c r="F121" s="143">
        <v>850</v>
      </c>
      <c r="G121" s="143">
        <v>1648</v>
      </c>
      <c r="H121" s="144">
        <v>185</v>
      </c>
    </row>
    <row r="122" spans="1:8" ht="20.2" customHeight="1" x14ac:dyDescent="0.35">
      <c r="A122" s="86" t="s">
        <v>245</v>
      </c>
      <c r="B122" s="87" t="s">
        <v>253</v>
      </c>
      <c r="C122" s="145">
        <v>8285</v>
      </c>
      <c r="D122" s="146">
        <v>50</v>
      </c>
      <c r="E122" s="146">
        <v>140</v>
      </c>
      <c r="F122" s="146">
        <v>800</v>
      </c>
      <c r="G122" s="146">
        <v>250</v>
      </c>
      <c r="H122" s="147">
        <v>582</v>
      </c>
    </row>
    <row r="123" spans="1:8" ht="20.2" customHeight="1" x14ac:dyDescent="0.35">
      <c r="A123" s="88" t="s">
        <v>254</v>
      </c>
      <c r="B123" s="89" t="s">
        <v>255</v>
      </c>
      <c r="C123" s="142">
        <v>8366.4</v>
      </c>
      <c r="D123" s="143">
        <v>0</v>
      </c>
      <c r="E123" s="143">
        <v>160</v>
      </c>
      <c r="F123" s="143">
        <v>771.3</v>
      </c>
      <c r="G123" s="143">
        <v>2013.75</v>
      </c>
      <c r="H123" s="144">
        <v>23</v>
      </c>
    </row>
    <row r="124" spans="1:8" ht="20.2" customHeight="1" x14ac:dyDescent="0.35">
      <c r="A124" s="86" t="s">
        <v>254</v>
      </c>
      <c r="B124" s="87" t="s">
        <v>256</v>
      </c>
      <c r="C124" s="145">
        <v>4650</v>
      </c>
      <c r="D124" s="146">
        <v>160</v>
      </c>
      <c r="E124" s="146">
        <v>140</v>
      </c>
      <c r="F124" s="146">
        <v>498</v>
      </c>
      <c r="G124" s="146">
        <v>75</v>
      </c>
      <c r="H124" s="147">
        <v>0</v>
      </c>
    </row>
    <row r="125" spans="1:8" ht="20.2" customHeight="1" x14ac:dyDescent="0.35">
      <c r="A125" s="88" t="s">
        <v>254</v>
      </c>
      <c r="B125" s="89" t="s">
        <v>257</v>
      </c>
      <c r="C125" s="142">
        <v>8391</v>
      </c>
      <c r="D125" s="143">
        <v>0</v>
      </c>
      <c r="E125" s="143">
        <v>0</v>
      </c>
      <c r="F125" s="143">
        <v>0</v>
      </c>
      <c r="G125" s="143">
        <v>0</v>
      </c>
      <c r="H125" s="144">
        <v>0</v>
      </c>
    </row>
    <row r="126" spans="1:8" ht="20.2" customHeight="1" x14ac:dyDescent="0.35">
      <c r="A126" s="86" t="s">
        <v>254</v>
      </c>
      <c r="B126" s="87" t="s">
        <v>258</v>
      </c>
      <c r="C126" s="145">
        <v>9092</v>
      </c>
      <c r="D126" s="146">
        <v>650</v>
      </c>
      <c r="E126" s="146">
        <v>120</v>
      </c>
      <c r="F126" s="146">
        <v>370</v>
      </c>
      <c r="G126" s="146">
        <v>0</v>
      </c>
      <c r="H126" s="147">
        <v>678</v>
      </c>
    </row>
    <row r="127" spans="1:8" ht="20.2" customHeight="1" x14ac:dyDescent="0.35">
      <c r="A127" s="88" t="s">
        <v>254</v>
      </c>
      <c r="B127" s="89" t="s">
        <v>259</v>
      </c>
      <c r="C127" s="142">
        <v>20175</v>
      </c>
      <c r="D127" s="143">
        <v>0</v>
      </c>
      <c r="E127" s="143">
        <v>0</v>
      </c>
      <c r="F127" s="143">
        <v>440</v>
      </c>
      <c r="G127" s="143">
        <v>0</v>
      </c>
      <c r="H127" s="144">
        <v>670</v>
      </c>
    </row>
    <row r="128" spans="1:8" ht="20.2" customHeight="1" x14ac:dyDescent="0.35">
      <c r="A128" s="86" t="s">
        <v>254</v>
      </c>
      <c r="B128" s="87" t="s">
        <v>260</v>
      </c>
      <c r="C128" s="145">
        <v>6784</v>
      </c>
      <c r="D128" s="146">
        <v>136</v>
      </c>
      <c r="E128" s="146">
        <v>200</v>
      </c>
      <c r="F128" s="146">
        <v>512</v>
      </c>
      <c r="G128" s="146">
        <v>0</v>
      </c>
      <c r="H128" s="147">
        <v>515</v>
      </c>
    </row>
    <row r="129" spans="1:8" ht="20.2" customHeight="1" x14ac:dyDescent="0.35">
      <c r="A129" s="88" t="s">
        <v>254</v>
      </c>
      <c r="B129" s="89" t="s">
        <v>261</v>
      </c>
      <c r="C129" s="142">
        <v>9360</v>
      </c>
      <c r="D129" s="143">
        <v>0</v>
      </c>
      <c r="E129" s="143">
        <v>75</v>
      </c>
      <c r="F129" s="143">
        <v>510</v>
      </c>
      <c r="G129" s="143">
        <v>0</v>
      </c>
      <c r="H129" s="144">
        <v>1354</v>
      </c>
    </row>
    <row r="130" spans="1:8" ht="20.2" customHeight="1" x14ac:dyDescent="0.35">
      <c r="A130" s="86" t="s">
        <v>254</v>
      </c>
      <c r="B130" s="87" t="s">
        <v>262</v>
      </c>
      <c r="C130" s="145">
        <v>9871</v>
      </c>
      <c r="D130" s="146">
        <v>300</v>
      </c>
      <c r="E130" s="146">
        <v>90</v>
      </c>
      <c r="F130" s="146">
        <v>750</v>
      </c>
      <c r="G130" s="146">
        <v>0</v>
      </c>
      <c r="H130" s="147">
        <v>1800</v>
      </c>
    </row>
    <row r="131" spans="1:8" ht="20.2" customHeight="1" x14ac:dyDescent="0.35">
      <c r="A131" s="88" t="s">
        <v>254</v>
      </c>
      <c r="B131" s="89" t="s">
        <v>263</v>
      </c>
      <c r="C131" s="142">
        <v>9723</v>
      </c>
      <c r="D131" s="143">
        <v>253</v>
      </c>
      <c r="E131" s="143">
        <v>150</v>
      </c>
      <c r="F131" s="143">
        <v>737</v>
      </c>
      <c r="G131" s="143">
        <v>0</v>
      </c>
      <c r="H131" s="144">
        <v>775</v>
      </c>
    </row>
    <row r="132" spans="1:8" ht="20.2" customHeight="1" x14ac:dyDescent="0.35">
      <c r="A132" s="86" t="s">
        <v>254</v>
      </c>
      <c r="B132" s="87" t="s">
        <v>264</v>
      </c>
      <c r="C132" s="145">
        <v>8968</v>
      </c>
      <c r="D132" s="146">
        <v>0</v>
      </c>
      <c r="E132" s="146">
        <v>50</v>
      </c>
      <c r="F132" s="146">
        <v>500</v>
      </c>
      <c r="G132" s="146">
        <v>338</v>
      </c>
      <c r="H132" s="147">
        <v>775</v>
      </c>
    </row>
    <row r="133" spans="1:8" ht="20.2" customHeight="1" x14ac:dyDescent="0.35">
      <c r="A133" s="88" t="s">
        <v>254</v>
      </c>
      <c r="B133" s="89" t="s">
        <v>265</v>
      </c>
      <c r="C133" s="142">
        <v>9406</v>
      </c>
      <c r="D133" s="143">
        <v>0</v>
      </c>
      <c r="E133" s="143">
        <v>190</v>
      </c>
      <c r="F133" s="143">
        <v>490</v>
      </c>
      <c r="G133" s="143">
        <v>0</v>
      </c>
      <c r="H133" s="144">
        <v>724</v>
      </c>
    </row>
    <row r="134" spans="1:8" ht="20.2" customHeight="1" x14ac:dyDescent="0.35">
      <c r="A134" s="86" t="s">
        <v>254</v>
      </c>
      <c r="B134" s="87" t="s">
        <v>266</v>
      </c>
      <c r="C134" s="145">
        <v>4513</v>
      </c>
      <c r="D134" s="146">
        <v>800</v>
      </c>
      <c r="E134" s="146">
        <v>100</v>
      </c>
      <c r="F134" s="146">
        <v>775</v>
      </c>
      <c r="G134" s="146">
        <v>95</v>
      </c>
      <c r="H134" s="147">
        <v>0</v>
      </c>
    </row>
    <row r="135" spans="1:8" ht="20.2" customHeight="1" x14ac:dyDescent="0.35">
      <c r="A135" s="88" t="s">
        <v>254</v>
      </c>
      <c r="B135" s="89" t="s">
        <v>267</v>
      </c>
      <c r="C135" s="142">
        <v>4288</v>
      </c>
      <c r="D135" s="143">
        <v>250</v>
      </c>
      <c r="E135" s="143">
        <v>350</v>
      </c>
      <c r="F135" s="143">
        <v>600</v>
      </c>
      <c r="G135" s="143">
        <v>0</v>
      </c>
      <c r="H135" s="144">
        <v>500</v>
      </c>
    </row>
    <row r="136" spans="1:8" ht="20.2" customHeight="1" x14ac:dyDescent="0.35">
      <c r="A136" s="86" t="s">
        <v>268</v>
      </c>
      <c r="B136" s="87" t="s">
        <v>269</v>
      </c>
      <c r="C136" s="145">
        <v>4800</v>
      </c>
      <c r="D136" s="146">
        <v>500</v>
      </c>
      <c r="E136" s="146">
        <v>300</v>
      </c>
      <c r="F136" s="146">
        <v>980</v>
      </c>
      <c r="G136" s="146">
        <v>150</v>
      </c>
      <c r="H136" s="147">
        <v>0</v>
      </c>
    </row>
    <row r="137" spans="1:8" ht="20.2" customHeight="1" x14ac:dyDescent="0.35">
      <c r="A137" s="88" t="s">
        <v>268</v>
      </c>
      <c r="B137" s="89" t="s">
        <v>270</v>
      </c>
      <c r="C137" s="142">
        <v>3974</v>
      </c>
      <c r="D137" s="143">
        <v>100</v>
      </c>
      <c r="E137" s="143">
        <v>100</v>
      </c>
      <c r="F137" s="143">
        <v>690</v>
      </c>
      <c r="G137" s="143">
        <v>450</v>
      </c>
      <c r="H137" s="144">
        <v>1543</v>
      </c>
    </row>
    <row r="138" spans="1:8" ht="20.2" customHeight="1" x14ac:dyDescent="0.35">
      <c r="A138" s="86" t="s">
        <v>268</v>
      </c>
      <c r="B138" s="87" t="s">
        <v>271</v>
      </c>
      <c r="C138" s="145">
        <v>4875</v>
      </c>
      <c r="D138" s="146">
        <v>0</v>
      </c>
      <c r="E138" s="146">
        <v>150</v>
      </c>
      <c r="F138" s="146">
        <v>350</v>
      </c>
      <c r="G138" s="146">
        <v>1740</v>
      </c>
      <c r="H138" s="147">
        <v>825</v>
      </c>
    </row>
    <row r="139" spans="1:8" ht="20.2" customHeight="1" x14ac:dyDescent="0.35">
      <c r="A139" s="88" t="s">
        <v>272</v>
      </c>
      <c r="B139" s="89" t="s">
        <v>273</v>
      </c>
      <c r="C139" s="142">
        <v>7865</v>
      </c>
      <c r="D139" s="143">
        <v>100</v>
      </c>
      <c r="E139" s="143">
        <v>100</v>
      </c>
      <c r="F139" s="143">
        <v>750</v>
      </c>
      <c r="G139" s="143">
        <v>2359</v>
      </c>
      <c r="H139" s="144">
        <v>0</v>
      </c>
    </row>
    <row r="140" spans="1:8" ht="20.2" customHeight="1" x14ac:dyDescent="0.35">
      <c r="A140" s="86" t="s">
        <v>272</v>
      </c>
      <c r="B140" s="87" t="s">
        <v>274</v>
      </c>
      <c r="C140" s="145">
        <v>5967</v>
      </c>
      <c r="D140" s="146">
        <v>500</v>
      </c>
      <c r="E140" s="146">
        <v>200</v>
      </c>
      <c r="F140" s="146">
        <v>2128</v>
      </c>
      <c r="G140" s="146">
        <v>1000</v>
      </c>
      <c r="H140" s="147">
        <v>425</v>
      </c>
    </row>
    <row r="141" spans="1:8" ht="20.2" customHeight="1" x14ac:dyDescent="0.35">
      <c r="A141" s="88" t="s">
        <v>272</v>
      </c>
      <c r="B141" s="89" t="s">
        <v>693</v>
      </c>
      <c r="C141" s="142">
        <v>7871</v>
      </c>
      <c r="D141" s="143">
        <v>550</v>
      </c>
      <c r="E141" s="143">
        <v>825</v>
      </c>
      <c r="F141" s="143">
        <v>450</v>
      </c>
      <c r="G141" s="143">
        <v>125</v>
      </c>
      <c r="H141" s="144">
        <v>450</v>
      </c>
    </row>
    <row r="142" spans="1:8" ht="20.2" customHeight="1" x14ac:dyDescent="0.35">
      <c r="A142" s="86" t="s">
        <v>272</v>
      </c>
      <c r="B142" s="87" t="s">
        <v>275</v>
      </c>
      <c r="C142" s="145">
        <v>7711</v>
      </c>
      <c r="D142" s="146">
        <v>150</v>
      </c>
      <c r="E142" s="146">
        <v>100</v>
      </c>
      <c r="F142" s="146">
        <v>1010</v>
      </c>
      <c r="G142" s="146">
        <v>540</v>
      </c>
      <c r="H142" s="147">
        <v>80</v>
      </c>
    </row>
    <row r="143" spans="1:8" ht="20.2" customHeight="1" x14ac:dyDescent="0.35">
      <c r="A143" s="88" t="s">
        <v>276</v>
      </c>
      <c r="B143" s="89" t="s">
        <v>277</v>
      </c>
      <c r="C143" s="142">
        <v>5127</v>
      </c>
      <c r="D143" s="143">
        <v>0</v>
      </c>
      <c r="E143" s="143">
        <v>250</v>
      </c>
      <c r="F143" s="143">
        <v>946</v>
      </c>
      <c r="G143" s="143">
        <v>402</v>
      </c>
      <c r="H143" s="144">
        <v>450</v>
      </c>
    </row>
    <row r="144" spans="1:8" ht="20.2" customHeight="1" x14ac:dyDescent="0.35">
      <c r="A144" s="86" t="s">
        <v>276</v>
      </c>
      <c r="B144" s="87" t="s">
        <v>278</v>
      </c>
      <c r="C144" s="145">
        <v>2988</v>
      </c>
      <c r="D144" s="146">
        <v>0</v>
      </c>
      <c r="E144" s="146">
        <v>250</v>
      </c>
      <c r="F144" s="146">
        <v>250</v>
      </c>
      <c r="G144" s="146">
        <v>1260</v>
      </c>
      <c r="H144" s="147">
        <v>270</v>
      </c>
    </row>
    <row r="145" spans="1:8" ht="20.2" customHeight="1" x14ac:dyDescent="0.35">
      <c r="A145" s="88" t="s">
        <v>279</v>
      </c>
      <c r="B145" s="89" t="s">
        <v>280</v>
      </c>
      <c r="C145" s="142">
        <v>4601</v>
      </c>
      <c r="D145" s="143">
        <v>40</v>
      </c>
      <c r="E145" s="143">
        <v>150</v>
      </c>
      <c r="F145" s="143">
        <v>350</v>
      </c>
      <c r="G145" s="143">
        <v>0</v>
      </c>
      <c r="H145" s="144">
        <v>12</v>
      </c>
    </row>
    <row r="146" spans="1:8" ht="20.2" customHeight="1" x14ac:dyDescent="0.35">
      <c r="A146" s="86" t="s">
        <v>279</v>
      </c>
      <c r="B146" s="87" t="s">
        <v>281</v>
      </c>
      <c r="C146" s="145">
        <v>5047</v>
      </c>
      <c r="D146" s="146">
        <v>0</v>
      </c>
      <c r="E146" s="146">
        <v>400</v>
      </c>
      <c r="F146" s="146">
        <v>800</v>
      </c>
      <c r="G146" s="146">
        <v>0</v>
      </c>
      <c r="H146" s="147">
        <v>1527</v>
      </c>
    </row>
    <row r="147" spans="1:8" ht="20.2" customHeight="1" x14ac:dyDescent="0.35">
      <c r="A147" s="88" t="s">
        <v>279</v>
      </c>
      <c r="B147" s="89" t="s">
        <v>282</v>
      </c>
      <c r="C147" s="142">
        <v>4592</v>
      </c>
      <c r="D147" s="143">
        <v>0</v>
      </c>
      <c r="E147" s="143">
        <v>230</v>
      </c>
      <c r="F147" s="143">
        <v>470</v>
      </c>
      <c r="G147" s="143">
        <v>180</v>
      </c>
      <c r="H147" s="144">
        <v>0</v>
      </c>
    </row>
    <row r="148" spans="1:8" ht="20.2" customHeight="1" x14ac:dyDescent="0.35">
      <c r="A148" s="86" t="s">
        <v>279</v>
      </c>
      <c r="B148" s="87" t="s">
        <v>283</v>
      </c>
      <c r="C148" s="145">
        <v>6660</v>
      </c>
      <c r="D148" s="146">
        <v>0</v>
      </c>
      <c r="E148" s="146">
        <v>375</v>
      </c>
      <c r="F148" s="146">
        <v>1200</v>
      </c>
      <c r="G148" s="146">
        <v>0</v>
      </c>
      <c r="H148" s="147">
        <v>554</v>
      </c>
    </row>
    <row r="149" spans="1:8" ht="20.2" customHeight="1" x14ac:dyDescent="0.35">
      <c r="A149" s="88" t="s">
        <v>284</v>
      </c>
      <c r="B149" s="89" t="s">
        <v>285</v>
      </c>
      <c r="C149" s="142">
        <v>1695.75</v>
      </c>
      <c r="D149" s="143">
        <v>0</v>
      </c>
      <c r="E149" s="143">
        <v>300</v>
      </c>
      <c r="F149" s="143">
        <v>400</v>
      </c>
      <c r="G149" s="143">
        <v>135</v>
      </c>
      <c r="H149" s="144">
        <v>940</v>
      </c>
    </row>
    <row r="150" spans="1:8" ht="20.2" customHeight="1" x14ac:dyDescent="0.35">
      <c r="A150" s="86" t="s">
        <v>284</v>
      </c>
      <c r="B150" s="87" t="s">
        <v>286</v>
      </c>
      <c r="C150" s="145">
        <v>4200</v>
      </c>
      <c r="D150" s="146">
        <v>250</v>
      </c>
      <c r="E150" s="146">
        <v>325</v>
      </c>
      <c r="F150" s="146">
        <v>650</v>
      </c>
      <c r="G150" s="146">
        <v>650</v>
      </c>
      <c r="H150" s="147">
        <v>825</v>
      </c>
    </row>
    <row r="151" spans="1:8" ht="20.2" customHeight="1" x14ac:dyDescent="0.35">
      <c r="A151" s="88" t="s">
        <v>287</v>
      </c>
      <c r="B151" s="89" t="s">
        <v>288</v>
      </c>
      <c r="C151" s="142">
        <v>8600</v>
      </c>
      <c r="D151" s="143">
        <v>150</v>
      </c>
      <c r="E151" s="143">
        <v>300</v>
      </c>
      <c r="F151" s="143">
        <v>700</v>
      </c>
      <c r="G151" s="143">
        <v>2730</v>
      </c>
      <c r="H151" s="144">
        <v>482.97</v>
      </c>
    </row>
    <row r="152" spans="1:8" ht="20.2" customHeight="1" x14ac:dyDescent="0.35">
      <c r="A152" s="86" t="s">
        <v>289</v>
      </c>
      <c r="B152" s="87" t="s">
        <v>290</v>
      </c>
      <c r="C152" s="145">
        <v>8128</v>
      </c>
      <c r="D152" s="146">
        <v>0</v>
      </c>
      <c r="E152" s="146">
        <v>120</v>
      </c>
      <c r="F152" s="146">
        <v>600</v>
      </c>
      <c r="G152" s="146">
        <v>0</v>
      </c>
      <c r="H152" s="147">
        <v>0</v>
      </c>
    </row>
    <row r="153" spans="1:8" ht="20.2" customHeight="1" x14ac:dyDescent="0.35">
      <c r="A153" s="88" t="s">
        <v>289</v>
      </c>
      <c r="B153" s="89" t="s">
        <v>291</v>
      </c>
      <c r="C153" s="142">
        <v>4495</v>
      </c>
      <c r="D153" s="143">
        <v>200</v>
      </c>
      <c r="E153" s="143">
        <v>150</v>
      </c>
      <c r="F153" s="143">
        <v>350</v>
      </c>
      <c r="G153" s="143">
        <v>50</v>
      </c>
      <c r="H153" s="144">
        <v>0</v>
      </c>
    </row>
    <row r="154" spans="1:8" ht="20.2" customHeight="1" x14ac:dyDescent="0.35">
      <c r="A154" s="86" t="s">
        <v>289</v>
      </c>
      <c r="B154" s="87" t="s">
        <v>292</v>
      </c>
      <c r="C154" s="145">
        <v>6300</v>
      </c>
      <c r="D154" s="146">
        <v>0</v>
      </c>
      <c r="E154" s="146">
        <v>0</v>
      </c>
      <c r="F154" s="146">
        <v>0</v>
      </c>
      <c r="G154" s="146">
        <v>0</v>
      </c>
      <c r="H154" s="147">
        <v>0</v>
      </c>
    </row>
    <row r="155" spans="1:8" ht="20.2" customHeight="1" x14ac:dyDescent="0.35">
      <c r="A155" s="88" t="s">
        <v>289</v>
      </c>
      <c r="B155" s="89" t="s">
        <v>293</v>
      </c>
      <c r="C155" s="142">
        <v>18254</v>
      </c>
      <c r="D155" s="143">
        <v>0</v>
      </c>
      <c r="E155" s="143">
        <v>100</v>
      </c>
      <c r="F155" s="143">
        <v>550</v>
      </c>
      <c r="G155" s="143">
        <v>675</v>
      </c>
      <c r="H155" s="144">
        <v>750</v>
      </c>
    </row>
    <row r="156" spans="1:8" ht="20.2" customHeight="1" x14ac:dyDescent="0.35">
      <c r="A156" s="86" t="s">
        <v>294</v>
      </c>
      <c r="B156" s="87" t="s">
        <v>295</v>
      </c>
      <c r="C156" s="145">
        <v>6048</v>
      </c>
      <c r="D156" s="146">
        <v>0</v>
      </c>
      <c r="E156" s="146">
        <v>0</v>
      </c>
      <c r="F156" s="146">
        <v>700</v>
      </c>
      <c r="G156" s="146">
        <v>426</v>
      </c>
      <c r="H156" s="147">
        <v>639</v>
      </c>
    </row>
    <row r="157" spans="1:8" ht="20.2" customHeight="1" x14ac:dyDescent="0.35">
      <c r="A157" s="88" t="s">
        <v>294</v>
      </c>
      <c r="B157" s="89" t="s">
        <v>296</v>
      </c>
      <c r="C157" s="142">
        <v>456</v>
      </c>
      <c r="D157" s="143">
        <v>150</v>
      </c>
      <c r="E157" s="143">
        <v>100</v>
      </c>
      <c r="F157" s="143">
        <v>450</v>
      </c>
      <c r="G157" s="143">
        <v>15</v>
      </c>
      <c r="H157" s="144">
        <v>725</v>
      </c>
    </row>
    <row r="158" spans="1:8" ht="20.2" customHeight="1" x14ac:dyDescent="0.35">
      <c r="A158" s="86" t="s">
        <v>294</v>
      </c>
      <c r="B158" s="87" t="s">
        <v>297</v>
      </c>
      <c r="C158" s="145">
        <v>1776</v>
      </c>
      <c r="D158" s="146">
        <v>100</v>
      </c>
      <c r="E158" s="146">
        <v>80</v>
      </c>
      <c r="F158" s="146">
        <v>450</v>
      </c>
      <c r="G158" s="146">
        <v>150</v>
      </c>
      <c r="H158" s="147">
        <v>0</v>
      </c>
    </row>
    <row r="159" spans="1:8" ht="20.2" customHeight="1" x14ac:dyDescent="0.35">
      <c r="A159" s="88" t="s">
        <v>294</v>
      </c>
      <c r="B159" s="89" t="s">
        <v>298</v>
      </c>
      <c r="C159" s="142">
        <v>2677</v>
      </c>
      <c r="D159" s="143">
        <v>0</v>
      </c>
      <c r="E159" s="143">
        <v>70</v>
      </c>
      <c r="F159" s="143">
        <v>400</v>
      </c>
      <c r="G159" s="143">
        <v>375</v>
      </c>
      <c r="H159" s="144">
        <v>110</v>
      </c>
    </row>
    <row r="160" spans="1:8" ht="20.2" customHeight="1" x14ac:dyDescent="0.35">
      <c r="A160" s="86" t="s">
        <v>294</v>
      </c>
      <c r="B160" s="87" t="s">
        <v>299</v>
      </c>
      <c r="C160" s="145">
        <v>2495</v>
      </c>
      <c r="D160" s="146">
        <v>30</v>
      </c>
      <c r="E160" s="146">
        <v>100</v>
      </c>
      <c r="F160" s="146">
        <v>500</v>
      </c>
      <c r="G160" s="146">
        <v>200</v>
      </c>
      <c r="H160" s="147">
        <v>750</v>
      </c>
    </row>
    <row r="161" spans="1:8" ht="20.2" customHeight="1" x14ac:dyDescent="0.35">
      <c r="A161" s="88" t="s">
        <v>300</v>
      </c>
      <c r="B161" s="89" t="s">
        <v>301</v>
      </c>
      <c r="C161" s="142" t="s">
        <v>695</v>
      </c>
      <c r="D161" s="143" t="s">
        <v>695</v>
      </c>
      <c r="E161" s="143" t="s">
        <v>695</v>
      </c>
      <c r="F161" s="143" t="s">
        <v>695</v>
      </c>
      <c r="G161" s="143" t="s">
        <v>695</v>
      </c>
      <c r="H161" s="144" t="s">
        <v>695</v>
      </c>
    </row>
    <row r="162" spans="1:8" ht="20.2" customHeight="1" x14ac:dyDescent="0.35">
      <c r="A162" s="86" t="s">
        <v>302</v>
      </c>
      <c r="B162" s="87" t="s">
        <v>303</v>
      </c>
      <c r="C162" s="145">
        <v>2906</v>
      </c>
      <c r="D162" s="146">
        <v>0</v>
      </c>
      <c r="E162" s="146">
        <v>0</v>
      </c>
      <c r="F162" s="146">
        <v>1499</v>
      </c>
      <c r="G162" s="146">
        <v>0</v>
      </c>
      <c r="H162" s="147">
        <v>0</v>
      </c>
    </row>
    <row r="163" spans="1:8" ht="20.2" customHeight="1" x14ac:dyDescent="0.35">
      <c r="A163" s="88" t="s">
        <v>302</v>
      </c>
      <c r="B163" s="89" t="s">
        <v>304</v>
      </c>
      <c r="C163" s="142">
        <v>3648</v>
      </c>
      <c r="D163" s="143">
        <v>30</v>
      </c>
      <c r="E163" s="143">
        <v>265</v>
      </c>
      <c r="F163" s="143">
        <v>1300</v>
      </c>
      <c r="G163" s="143">
        <v>144</v>
      </c>
      <c r="H163" s="144">
        <v>560</v>
      </c>
    </row>
    <row r="164" spans="1:8" ht="20.2" customHeight="1" x14ac:dyDescent="0.35">
      <c r="A164" s="86" t="s">
        <v>302</v>
      </c>
      <c r="B164" s="87" t="s">
        <v>305</v>
      </c>
      <c r="C164" s="145">
        <v>3677</v>
      </c>
      <c r="D164" s="146">
        <v>30</v>
      </c>
      <c r="E164" s="146">
        <v>175</v>
      </c>
      <c r="F164" s="146">
        <v>550</v>
      </c>
      <c r="G164" s="146">
        <v>0</v>
      </c>
      <c r="H164" s="147">
        <v>525</v>
      </c>
    </row>
    <row r="165" spans="1:8" ht="20.2" customHeight="1" x14ac:dyDescent="0.35">
      <c r="A165" s="88" t="s">
        <v>302</v>
      </c>
      <c r="B165" s="89" t="s">
        <v>306</v>
      </c>
      <c r="C165" s="142">
        <v>2964</v>
      </c>
      <c r="D165" s="143">
        <v>600</v>
      </c>
      <c r="E165" s="143">
        <v>450</v>
      </c>
      <c r="F165" s="143">
        <v>820</v>
      </c>
      <c r="G165" s="143">
        <v>120</v>
      </c>
      <c r="H165" s="144">
        <v>750</v>
      </c>
    </row>
    <row r="166" spans="1:8" ht="20.2" customHeight="1" x14ac:dyDescent="0.35">
      <c r="A166" s="86" t="s">
        <v>302</v>
      </c>
      <c r="B166" s="87" t="s">
        <v>307</v>
      </c>
      <c r="C166" s="145">
        <v>2812</v>
      </c>
      <c r="D166" s="146">
        <v>300</v>
      </c>
      <c r="E166" s="146">
        <v>350</v>
      </c>
      <c r="F166" s="146">
        <v>700</v>
      </c>
      <c r="G166" s="146">
        <v>567</v>
      </c>
      <c r="H166" s="147">
        <v>2355</v>
      </c>
    </row>
    <row r="167" spans="1:8" ht="20.2" customHeight="1" x14ac:dyDescent="0.35">
      <c r="A167" s="88" t="s">
        <v>302</v>
      </c>
      <c r="B167" s="89" t="s">
        <v>308</v>
      </c>
      <c r="C167" s="142">
        <v>3227</v>
      </c>
      <c r="D167" s="143">
        <v>100</v>
      </c>
      <c r="E167" s="143">
        <v>350</v>
      </c>
      <c r="F167" s="143">
        <v>750</v>
      </c>
      <c r="G167" s="143">
        <v>0</v>
      </c>
      <c r="H167" s="144">
        <v>2808</v>
      </c>
    </row>
    <row r="168" spans="1:8" ht="20.2" customHeight="1" x14ac:dyDescent="0.35">
      <c r="A168" s="86" t="s">
        <v>302</v>
      </c>
      <c r="B168" s="87" t="s">
        <v>309</v>
      </c>
      <c r="C168" s="145">
        <v>3664</v>
      </c>
      <c r="D168" s="146">
        <v>0</v>
      </c>
      <c r="E168" s="146">
        <v>350</v>
      </c>
      <c r="F168" s="146">
        <v>1500</v>
      </c>
      <c r="G168" s="146">
        <v>0</v>
      </c>
      <c r="H168" s="147">
        <v>810</v>
      </c>
    </row>
    <row r="169" spans="1:8" ht="20.2" customHeight="1" x14ac:dyDescent="0.35">
      <c r="A169" s="88" t="s">
        <v>302</v>
      </c>
      <c r="B169" s="89" t="s">
        <v>310</v>
      </c>
      <c r="C169" s="142">
        <v>3900</v>
      </c>
      <c r="D169" s="143">
        <v>350</v>
      </c>
      <c r="E169" s="143">
        <v>150</v>
      </c>
      <c r="F169" s="143">
        <v>1800</v>
      </c>
      <c r="G169" s="143">
        <v>900</v>
      </c>
      <c r="H169" s="144">
        <v>450</v>
      </c>
    </row>
    <row r="170" spans="1:8" ht="20.2" customHeight="1" x14ac:dyDescent="0.35">
      <c r="A170" s="86" t="s">
        <v>302</v>
      </c>
      <c r="B170" s="87" t="s">
        <v>311</v>
      </c>
      <c r="C170" s="145">
        <v>3019</v>
      </c>
      <c r="D170" s="146">
        <v>450</v>
      </c>
      <c r="E170" s="146">
        <v>265</v>
      </c>
      <c r="F170" s="146">
        <v>450</v>
      </c>
      <c r="G170" s="146">
        <v>0</v>
      </c>
      <c r="H170" s="147">
        <v>115</v>
      </c>
    </row>
    <row r="171" spans="1:8" ht="20.2" customHeight="1" x14ac:dyDescent="0.35">
      <c r="A171" s="88" t="s">
        <v>302</v>
      </c>
      <c r="B171" s="89" t="s">
        <v>312</v>
      </c>
      <c r="C171" s="142">
        <v>2820</v>
      </c>
      <c r="D171" s="143">
        <v>200</v>
      </c>
      <c r="E171" s="143">
        <v>250</v>
      </c>
      <c r="F171" s="143">
        <v>1300</v>
      </c>
      <c r="G171" s="143">
        <v>50</v>
      </c>
      <c r="H171" s="144">
        <v>0</v>
      </c>
    </row>
    <row r="172" spans="1:8" ht="20.2" customHeight="1" x14ac:dyDescent="0.35">
      <c r="A172" s="86" t="s">
        <v>302</v>
      </c>
      <c r="B172" s="87" t="s">
        <v>313</v>
      </c>
      <c r="C172" s="145">
        <v>16580</v>
      </c>
      <c r="D172" s="146">
        <v>0</v>
      </c>
      <c r="E172" s="146">
        <v>0</v>
      </c>
      <c r="F172" s="146">
        <v>0</v>
      </c>
      <c r="G172" s="146">
        <v>0</v>
      </c>
      <c r="H172" s="147">
        <v>0</v>
      </c>
    </row>
    <row r="173" spans="1:8" ht="20.2" customHeight="1" x14ac:dyDescent="0.35">
      <c r="A173" s="88" t="s">
        <v>302</v>
      </c>
      <c r="B173" s="89" t="s">
        <v>314</v>
      </c>
      <c r="C173" s="142">
        <v>16580</v>
      </c>
      <c r="D173" s="143">
        <v>0</v>
      </c>
      <c r="E173" s="143">
        <v>0</v>
      </c>
      <c r="F173" s="143">
        <v>0</v>
      </c>
      <c r="G173" s="143">
        <v>0</v>
      </c>
      <c r="H173" s="144">
        <v>0</v>
      </c>
    </row>
    <row r="174" spans="1:8" ht="20.2" customHeight="1" x14ac:dyDescent="0.35">
      <c r="A174" s="86" t="s">
        <v>302</v>
      </c>
      <c r="B174" s="87" t="s">
        <v>315</v>
      </c>
      <c r="C174" s="145">
        <v>3420</v>
      </c>
      <c r="D174" s="146">
        <v>650</v>
      </c>
      <c r="E174" s="146">
        <v>350</v>
      </c>
      <c r="F174" s="146">
        <v>825</v>
      </c>
      <c r="G174" s="146">
        <v>140</v>
      </c>
      <c r="H174" s="147">
        <v>750</v>
      </c>
    </row>
    <row r="175" spans="1:8" ht="20.2" customHeight="1" x14ac:dyDescent="0.35">
      <c r="A175" s="88" t="s">
        <v>302</v>
      </c>
      <c r="B175" s="89" t="s">
        <v>316</v>
      </c>
      <c r="C175" s="142">
        <v>3257</v>
      </c>
      <c r="D175" s="143">
        <v>250</v>
      </c>
      <c r="E175" s="143">
        <v>440</v>
      </c>
      <c r="F175" s="143">
        <v>765</v>
      </c>
      <c r="G175" s="143">
        <v>120</v>
      </c>
      <c r="H175" s="144">
        <v>469</v>
      </c>
    </row>
    <row r="176" spans="1:8" ht="20.2" customHeight="1" x14ac:dyDescent="0.35">
      <c r="A176" s="86" t="s">
        <v>302</v>
      </c>
      <c r="B176" s="87" t="s">
        <v>317</v>
      </c>
      <c r="C176" s="145">
        <v>3648</v>
      </c>
      <c r="D176" s="146">
        <v>1000</v>
      </c>
      <c r="E176" s="146">
        <v>500</v>
      </c>
      <c r="F176" s="146">
        <v>1200</v>
      </c>
      <c r="G176" s="146">
        <v>0</v>
      </c>
      <c r="H176" s="147">
        <v>2128</v>
      </c>
    </row>
    <row r="177" spans="1:8" ht="20.2" customHeight="1" x14ac:dyDescent="0.35">
      <c r="A177" s="88" t="s">
        <v>302</v>
      </c>
      <c r="B177" s="89" t="s">
        <v>318</v>
      </c>
      <c r="C177" s="142">
        <v>3248</v>
      </c>
      <c r="D177" s="143">
        <v>54</v>
      </c>
      <c r="E177" s="143">
        <v>300</v>
      </c>
      <c r="F177" s="143">
        <v>1000</v>
      </c>
      <c r="G177" s="143">
        <v>143</v>
      </c>
      <c r="H177" s="144">
        <v>600</v>
      </c>
    </row>
    <row r="178" spans="1:8" ht="20.2" customHeight="1" x14ac:dyDescent="0.35">
      <c r="A178" s="86" t="s">
        <v>302</v>
      </c>
      <c r="B178" s="87" t="s">
        <v>319</v>
      </c>
      <c r="C178" s="145">
        <v>3648</v>
      </c>
      <c r="D178" s="146">
        <v>0</v>
      </c>
      <c r="E178" s="146">
        <v>300</v>
      </c>
      <c r="F178" s="146">
        <v>300</v>
      </c>
      <c r="G178" s="146">
        <v>0</v>
      </c>
      <c r="H178" s="147">
        <v>0</v>
      </c>
    </row>
    <row r="179" spans="1:8" ht="20.2" customHeight="1" x14ac:dyDescent="0.35">
      <c r="A179" s="88" t="s">
        <v>302</v>
      </c>
      <c r="B179" s="89" t="s">
        <v>320</v>
      </c>
      <c r="C179" s="142">
        <v>3572</v>
      </c>
      <c r="D179" s="143">
        <v>0</v>
      </c>
      <c r="E179" s="143">
        <v>350</v>
      </c>
      <c r="F179" s="143">
        <v>645</v>
      </c>
      <c r="G179" s="143">
        <v>0</v>
      </c>
      <c r="H179" s="144">
        <v>450</v>
      </c>
    </row>
    <row r="180" spans="1:8" ht="20.2" customHeight="1" x14ac:dyDescent="0.35">
      <c r="A180" s="86" t="s">
        <v>321</v>
      </c>
      <c r="B180" s="87" t="s">
        <v>322</v>
      </c>
      <c r="C180" s="145">
        <v>5450</v>
      </c>
      <c r="D180" s="146">
        <v>750</v>
      </c>
      <c r="E180" s="146">
        <v>275</v>
      </c>
      <c r="F180" s="146">
        <v>1100</v>
      </c>
      <c r="G180" s="146">
        <v>225</v>
      </c>
      <c r="H180" s="147">
        <v>1552</v>
      </c>
    </row>
    <row r="181" spans="1:8" ht="20.2" customHeight="1" x14ac:dyDescent="0.35">
      <c r="A181" s="88" t="s">
        <v>323</v>
      </c>
      <c r="B181" s="89" t="s">
        <v>324</v>
      </c>
      <c r="C181" s="142">
        <v>6000</v>
      </c>
      <c r="D181" s="143">
        <v>0</v>
      </c>
      <c r="E181" s="143">
        <v>266</v>
      </c>
      <c r="F181" s="143">
        <v>0</v>
      </c>
      <c r="G181" s="143">
        <v>0</v>
      </c>
      <c r="H181" s="144">
        <v>1420</v>
      </c>
    </row>
    <row r="182" spans="1:8" ht="20.2" customHeight="1" x14ac:dyDescent="0.35">
      <c r="A182" s="86" t="s">
        <v>323</v>
      </c>
      <c r="B182" s="87" t="s">
        <v>325</v>
      </c>
      <c r="C182" s="145">
        <v>4284</v>
      </c>
      <c r="D182" s="146">
        <v>0</v>
      </c>
      <c r="E182" s="146">
        <v>263</v>
      </c>
      <c r="F182" s="146">
        <v>586</v>
      </c>
      <c r="G182" s="146">
        <v>1104</v>
      </c>
      <c r="H182" s="147">
        <v>1921</v>
      </c>
    </row>
    <row r="183" spans="1:8" ht="20.2" customHeight="1" x14ac:dyDescent="0.35">
      <c r="A183" s="88" t="s">
        <v>326</v>
      </c>
      <c r="B183" s="89" t="s">
        <v>327</v>
      </c>
      <c r="C183" s="142">
        <v>2323</v>
      </c>
      <c r="D183" s="143">
        <v>0</v>
      </c>
      <c r="E183" s="143">
        <v>375</v>
      </c>
      <c r="F183" s="143">
        <v>605</v>
      </c>
      <c r="G183" s="143">
        <v>0</v>
      </c>
      <c r="H183" s="144">
        <v>165</v>
      </c>
    </row>
    <row r="184" spans="1:8" ht="20.2" customHeight="1" x14ac:dyDescent="0.35">
      <c r="A184" s="86" t="s">
        <v>326</v>
      </c>
      <c r="B184" s="87" t="s">
        <v>328</v>
      </c>
      <c r="C184" s="145">
        <v>2700</v>
      </c>
      <c r="D184" s="146">
        <v>225</v>
      </c>
      <c r="E184" s="146">
        <v>225</v>
      </c>
      <c r="F184" s="146">
        <v>0</v>
      </c>
      <c r="G184" s="146">
        <v>0</v>
      </c>
      <c r="H184" s="147">
        <v>950</v>
      </c>
    </row>
    <row r="185" spans="1:8" ht="20.2" customHeight="1" x14ac:dyDescent="0.35">
      <c r="A185" s="88" t="s">
        <v>326</v>
      </c>
      <c r="B185" s="89" t="s">
        <v>329</v>
      </c>
      <c r="C185" s="142">
        <v>5988</v>
      </c>
      <c r="D185" s="143">
        <v>170</v>
      </c>
      <c r="E185" s="143">
        <v>340</v>
      </c>
      <c r="F185" s="143">
        <v>910</v>
      </c>
      <c r="G185" s="143">
        <v>50</v>
      </c>
      <c r="H185" s="144">
        <v>2000</v>
      </c>
    </row>
    <row r="186" spans="1:8" ht="20.2" customHeight="1" x14ac:dyDescent="0.35">
      <c r="A186" s="86" t="s">
        <v>326</v>
      </c>
      <c r="B186" s="87" t="s">
        <v>330</v>
      </c>
      <c r="C186" s="145">
        <v>4160</v>
      </c>
      <c r="D186" s="146">
        <v>150</v>
      </c>
      <c r="E186" s="146">
        <v>250</v>
      </c>
      <c r="F186" s="146">
        <v>371</v>
      </c>
      <c r="G186" s="146">
        <v>0</v>
      </c>
      <c r="H186" s="147">
        <v>607</v>
      </c>
    </row>
    <row r="187" spans="1:8" ht="20.2" customHeight="1" x14ac:dyDescent="0.35">
      <c r="A187" s="88" t="s">
        <v>326</v>
      </c>
      <c r="B187" s="89" t="s">
        <v>331</v>
      </c>
      <c r="C187" s="142">
        <v>2100</v>
      </c>
      <c r="D187" s="143">
        <v>35</v>
      </c>
      <c r="E187" s="143">
        <v>347</v>
      </c>
      <c r="F187" s="143">
        <v>177</v>
      </c>
      <c r="G187" s="143">
        <v>61</v>
      </c>
      <c r="H187" s="144">
        <v>0</v>
      </c>
    </row>
    <row r="188" spans="1:8" ht="20.2" customHeight="1" x14ac:dyDescent="0.35">
      <c r="A188" s="86" t="s">
        <v>332</v>
      </c>
      <c r="B188" s="87" t="s">
        <v>333</v>
      </c>
      <c r="C188" s="145">
        <v>7632</v>
      </c>
      <c r="D188" s="146">
        <v>0</v>
      </c>
      <c r="E188" s="146">
        <v>84</v>
      </c>
      <c r="F188" s="146">
        <v>400</v>
      </c>
      <c r="G188" s="146">
        <v>501</v>
      </c>
      <c r="H188" s="147">
        <v>860</v>
      </c>
    </row>
    <row r="189" spans="1:8" ht="20.2" customHeight="1" x14ac:dyDescent="0.35">
      <c r="A189" s="88" t="s">
        <v>332</v>
      </c>
      <c r="B189" s="89" t="s">
        <v>116</v>
      </c>
      <c r="C189" s="142">
        <v>5670</v>
      </c>
      <c r="D189" s="143">
        <v>0</v>
      </c>
      <c r="E189" s="143">
        <v>350</v>
      </c>
      <c r="F189" s="143">
        <v>850</v>
      </c>
      <c r="G189" s="143">
        <v>1489</v>
      </c>
      <c r="H189" s="144">
        <v>1605</v>
      </c>
    </row>
    <row r="190" spans="1:8" ht="20.2" customHeight="1" x14ac:dyDescent="0.35">
      <c r="A190" s="86" t="s">
        <v>332</v>
      </c>
      <c r="B190" s="87" t="s">
        <v>334</v>
      </c>
      <c r="C190" s="145">
        <v>6331</v>
      </c>
      <c r="D190" s="146">
        <v>1392</v>
      </c>
      <c r="E190" s="146">
        <v>375</v>
      </c>
      <c r="F190" s="146">
        <v>600</v>
      </c>
      <c r="G190" s="146">
        <v>1138</v>
      </c>
      <c r="H190" s="147">
        <v>3651</v>
      </c>
    </row>
    <row r="191" spans="1:8" ht="20.2" customHeight="1" x14ac:dyDescent="0.35">
      <c r="A191" s="88" t="s">
        <v>332</v>
      </c>
      <c r="B191" s="89" t="s">
        <v>335</v>
      </c>
      <c r="C191" s="142">
        <v>8437.36</v>
      </c>
      <c r="D191" s="143">
        <v>387</v>
      </c>
      <c r="E191" s="143">
        <v>250</v>
      </c>
      <c r="F191" s="143">
        <v>550</v>
      </c>
      <c r="G191" s="143">
        <v>500</v>
      </c>
      <c r="H191" s="144">
        <v>1150</v>
      </c>
    </row>
    <row r="192" spans="1:8" ht="20.2" customHeight="1" x14ac:dyDescent="0.35">
      <c r="A192" s="86" t="s">
        <v>332</v>
      </c>
      <c r="B192" s="87" t="s">
        <v>336</v>
      </c>
      <c r="C192" s="145">
        <v>4000</v>
      </c>
      <c r="D192" s="146">
        <v>450</v>
      </c>
      <c r="E192" s="146">
        <v>200</v>
      </c>
      <c r="F192" s="146">
        <v>360</v>
      </c>
      <c r="G192" s="146">
        <v>550</v>
      </c>
      <c r="H192" s="147">
        <v>1500</v>
      </c>
    </row>
    <row r="193" spans="1:8" ht="20.2" customHeight="1" x14ac:dyDescent="0.35">
      <c r="A193" s="88" t="s">
        <v>332</v>
      </c>
      <c r="B193" s="89" t="s">
        <v>337</v>
      </c>
      <c r="C193" s="142">
        <v>6266</v>
      </c>
      <c r="D193" s="143">
        <v>100</v>
      </c>
      <c r="E193" s="143">
        <v>150</v>
      </c>
      <c r="F193" s="143">
        <v>580</v>
      </c>
      <c r="G193" s="143">
        <v>1431</v>
      </c>
      <c r="H193" s="144">
        <v>875</v>
      </c>
    </row>
    <row r="194" spans="1:8" ht="20.2" customHeight="1" x14ac:dyDescent="0.35">
      <c r="A194" s="86" t="s">
        <v>338</v>
      </c>
      <c r="B194" s="87" t="s">
        <v>339</v>
      </c>
      <c r="C194" s="145">
        <v>25000</v>
      </c>
      <c r="D194" s="146">
        <v>0</v>
      </c>
      <c r="E194" s="146">
        <v>75</v>
      </c>
      <c r="F194" s="146">
        <v>0</v>
      </c>
      <c r="G194" s="146">
        <v>0</v>
      </c>
      <c r="H194" s="147">
        <v>250</v>
      </c>
    </row>
    <row r="195" spans="1:8" ht="20.2" customHeight="1" x14ac:dyDescent="0.35">
      <c r="A195" s="88" t="s">
        <v>338</v>
      </c>
      <c r="B195" s="89" t="s">
        <v>340</v>
      </c>
      <c r="C195" s="142">
        <v>8700</v>
      </c>
      <c r="D195" s="143">
        <v>150</v>
      </c>
      <c r="E195" s="143">
        <v>150</v>
      </c>
      <c r="F195" s="143">
        <v>500</v>
      </c>
      <c r="G195" s="143">
        <v>900</v>
      </c>
      <c r="H195" s="144">
        <v>575</v>
      </c>
    </row>
    <row r="196" spans="1:8" ht="20.2" customHeight="1" x14ac:dyDescent="0.35">
      <c r="A196" s="86" t="s">
        <v>338</v>
      </c>
      <c r="B196" s="87" t="s">
        <v>341</v>
      </c>
      <c r="C196" s="145">
        <v>17718</v>
      </c>
      <c r="D196" s="146">
        <v>100</v>
      </c>
      <c r="E196" s="146">
        <v>200</v>
      </c>
      <c r="F196" s="146">
        <v>300</v>
      </c>
      <c r="G196" s="146">
        <v>1700</v>
      </c>
      <c r="H196" s="147">
        <v>1600</v>
      </c>
    </row>
    <row r="197" spans="1:8" ht="20.2" customHeight="1" x14ac:dyDescent="0.35">
      <c r="A197" s="88" t="s">
        <v>338</v>
      </c>
      <c r="B197" s="89" t="s">
        <v>342</v>
      </c>
      <c r="C197" s="142">
        <v>5586</v>
      </c>
      <c r="D197" s="143">
        <v>143</v>
      </c>
      <c r="E197" s="143">
        <v>177</v>
      </c>
      <c r="F197" s="143">
        <v>1255</v>
      </c>
      <c r="G197" s="143">
        <v>350</v>
      </c>
      <c r="H197" s="144">
        <v>1543</v>
      </c>
    </row>
    <row r="198" spans="1:8" ht="20.2" customHeight="1" x14ac:dyDescent="0.35">
      <c r="A198" s="86" t="s">
        <v>343</v>
      </c>
      <c r="B198" s="87" t="s">
        <v>344</v>
      </c>
      <c r="C198" s="145">
        <v>5456</v>
      </c>
      <c r="D198" s="146">
        <v>673</v>
      </c>
      <c r="E198" s="146">
        <v>438</v>
      </c>
      <c r="F198" s="146">
        <v>502</v>
      </c>
      <c r="G198" s="146">
        <v>300</v>
      </c>
      <c r="H198" s="147">
        <v>390</v>
      </c>
    </row>
    <row r="199" spans="1:8" ht="20.2" customHeight="1" x14ac:dyDescent="0.35">
      <c r="A199" s="88" t="s">
        <v>345</v>
      </c>
      <c r="B199" s="89" t="s">
        <v>346</v>
      </c>
      <c r="C199" s="142">
        <v>4514</v>
      </c>
      <c r="D199" s="143">
        <v>548</v>
      </c>
      <c r="E199" s="143">
        <v>175</v>
      </c>
      <c r="F199" s="143">
        <v>903</v>
      </c>
      <c r="G199" s="143">
        <v>80</v>
      </c>
      <c r="H199" s="144">
        <v>425</v>
      </c>
    </row>
    <row r="200" spans="1:8" ht="20.2" customHeight="1" x14ac:dyDescent="0.35">
      <c r="A200" s="86" t="s">
        <v>347</v>
      </c>
      <c r="B200" s="87" t="s">
        <v>348</v>
      </c>
      <c r="C200" s="145">
        <v>3500</v>
      </c>
      <c r="D200" s="146">
        <v>100</v>
      </c>
      <c r="E200" s="146">
        <v>100</v>
      </c>
      <c r="F200" s="146">
        <v>600</v>
      </c>
      <c r="G200" s="146">
        <v>1000</v>
      </c>
      <c r="H200" s="147">
        <v>475</v>
      </c>
    </row>
    <row r="201" spans="1:8" ht="20.2" customHeight="1" x14ac:dyDescent="0.35">
      <c r="A201" s="88" t="s">
        <v>347</v>
      </c>
      <c r="B201" s="89" t="s">
        <v>349</v>
      </c>
      <c r="C201" s="142">
        <v>8620</v>
      </c>
      <c r="D201" s="143">
        <v>150</v>
      </c>
      <c r="E201" s="143">
        <v>250</v>
      </c>
      <c r="F201" s="143">
        <v>950</v>
      </c>
      <c r="G201" s="143">
        <v>150</v>
      </c>
      <c r="H201" s="144">
        <v>750</v>
      </c>
    </row>
    <row r="202" spans="1:8" ht="20.2" customHeight="1" x14ac:dyDescent="0.35">
      <c r="A202" s="86" t="s">
        <v>347</v>
      </c>
      <c r="B202" s="87" t="s">
        <v>350</v>
      </c>
      <c r="C202" s="145">
        <v>6783</v>
      </c>
      <c r="D202" s="146">
        <v>0</v>
      </c>
      <c r="E202" s="146">
        <v>350</v>
      </c>
      <c r="F202" s="146">
        <v>500</v>
      </c>
      <c r="G202" s="146">
        <v>0</v>
      </c>
      <c r="H202" s="147">
        <v>810</v>
      </c>
    </row>
    <row r="203" spans="1:8" ht="20.2" customHeight="1" x14ac:dyDescent="0.35">
      <c r="A203" s="88" t="s">
        <v>347</v>
      </c>
      <c r="B203" s="89" t="s">
        <v>351</v>
      </c>
      <c r="C203" s="142">
        <v>5328</v>
      </c>
      <c r="D203" s="143">
        <v>100</v>
      </c>
      <c r="E203" s="143">
        <v>250</v>
      </c>
      <c r="F203" s="143">
        <v>900</v>
      </c>
      <c r="G203" s="143">
        <v>245</v>
      </c>
      <c r="H203" s="144">
        <v>1270</v>
      </c>
    </row>
    <row r="204" spans="1:8" ht="20.2" customHeight="1" x14ac:dyDescent="0.35">
      <c r="A204" s="86" t="s">
        <v>347</v>
      </c>
      <c r="B204" s="87" t="s">
        <v>352</v>
      </c>
      <c r="C204" s="145">
        <v>7848</v>
      </c>
      <c r="D204" s="146">
        <v>935</v>
      </c>
      <c r="E204" s="146">
        <v>260</v>
      </c>
      <c r="F204" s="146">
        <v>720</v>
      </c>
      <c r="G204" s="146">
        <v>0</v>
      </c>
      <c r="H204" s="147">
        <v>835</v>
      </c>
    </row>
    <row r="205" spans="1:8" ht="20.2" customHeight="1" x14ac:dyDescent="0.35">
      <c r="A205" s="88" t="s">
        <v>347</v>
      </c>
      <c r="B205" s="89" t="s">
        <v>353</v>
      </c>
      <c r="C205" s="142">
        <v>9900</v>
      </c>
      <c r="D205" s="143">
        <v>400</v>
      </c>
      <c r="E205" s="143">
        <v>100</v>
      </c>
      <c r="F205" s="143">
        <v>400</v>
      </c>
      <c r="G205" s="143">
        <v>210</v>
      </c>
      <c r="H205" s="144">
        <v>900</v>
      </c>
    </row>
    <row r="206" spans="1:8" ht="20.2" customHeight="1" x14ac:dyDescent="0.35">
      <c r="A206" s="86" t="s">
        <v>347</v>
      </c>
      <c r="B206" s="87" t="s">
        <v>354</v>
      </c>
      <c r="C206" s="145">
        <v>9267</v>
      </c>
      <c r="D206" s="146">
        <v>255</v>
      </c>
      <c r="E206" s="146">
        <v>240</v>
      </c>
      <c r="F206" s="146">
        <v>1375</v>
      </c>
      <c r="G206" s="146">
        <v>360</v>
      </c>
      <c r="H206" s="147">
        <v>990</v>
      </c>
    </row>
    <row r="207" spans="1:8" ht="20.2" customHeight="1" x14ac:dyDescent="0.35">
      <c r="A207" s="88" t="s">
        <v>347</v>
      </c>
      <c r="B207" s="89" t="s">
        <v>355</v>
      </c>
      <c r="C207" s="142" t="s">
        <v>695</v>
      </c>
      <c r="D207" s="143" t="s">
        <v>695</v>
      </c>
      <c r="E207" s="143" t="s">
        <v>695</v>
      </c>
      <c r="F207" s="143" t="s">
        <v>695</v>
      </c>
      <c r="G207" s="143" t="s">
        <v>695</v>
      </c>
      <c r="H207" s="144" t="s">
        <v>695</v>
      </c>
    </row>
    <row r="208" spans="1:8" ht="20.2" customHeight="1" x14ac:dyDescent="0.35">
      <c r="A208" s="86" t="s">
        <v>347</v>
      </c>
      <c r="B208" s="87" t="s">
        <v>356</v>
      </c>
      <c r="C208" s="145">
        <v>8464</v>
      </c>
      <c r="D208" s="146">
        <v>1248</v>
      </c>
      <c r="E208" s="146">
        <v>42</v>
      </c>
      <c r="F208" s="146">
        <v>1372</v>
      </c>
      <c r="G208" s="146">
        <v>0</v>
      </c>
      <c r="H208" s="147">
        <v>2050</v>
      </c>
    </row>
    <row r="209" spans="1:8" ht="20.2" customHeight="1" x14ac:dyDescent="0.35">
      <c r="A209" s="88" t="s">
        <v>357</v>
      </c>
      <c r="B209" s="89" t="s">
        <v>694</v>
      </c>
      <c r="C209" s="142">
        <v>5385</v>
      </c>
      <c r="D209" s="143">
        <v>375</v>
      </c>
      <c r="E209" s="143">
        <v>205</v>
      </c>
      <c r="F209" s="143">
        <v>600</v>
      </c>
      <c r="G209" s="143">
        <v>1784</v>
      </c>
      <c r="H209" s="144">
        <v>2582</v>
      </c>
    </row>
    <row r="210" spans="1:8" ht="20.2" customHeight="1" x14ac:dyDescent="0.35">
      <c r="A210" s="86" t="s">
        <v>358</v>
      </c>
      <c r="B210" s="87" t="s">
        <v>359</v>
      </c>
      <c r="C210" s="145">
        <v>9899</v>
      </c>
      <c r="D210" s="146">
        <v>300</v>
      </c>
      <c r="E210" s="146">
        <v>200</v>
      </c>
      <c r="F210" s="146">
        <v>500</v>
      </c>
      <c r="G210" s="146">
        <v>900</v>
      </c>
      <c r="H210" s="147">
        <v>272</v>
      </c>
    </row>
    <row r="211" spans="1:8" ht="20.2" customHeight="1" x14ac:dyDescent="0.35">
      <c r="A211" s="88" t="s">
        <v>358</v>
      </c>
      <c r="B211" s="89" t="s">
        <v>360</v>
      </c>
      <c r="C211" s="142">
        <v>7203</v>
      </c>
      <c r="D211" s="143">
        <v>50</v>
      </c>
      <c r="E211" s="143">
        <v>230</v>
      </c>
      <c r="F211" s="143">
        <v>720</v>
      </c>
      <c r="G211" s="143">
        <v>200</v>
      </c>
      <c r="H211" s="144">
        <v>0</v>
      </c>
    </row>
    <row r="212" spans="1:8" ht="20.2" customHeight="1" x14ac:dyDescent="0.35">
      <c r="A212" s="86" t="s">
        <v>358</v>
      </c>
      <c r="B212" s="87" t="s">
        <v>361</v>
      </c>
      <c r="C212" s="145">
        <v>17675</v>
      </c>
      <c r="D212" s="146">
        <v>0</v>
      </c>
      <c r="E212" s="146">
        <v>0</v>
      </c>
      <c r="F212" s="146">
        <v>386.8</v>
      </c>
      <c r="G212" s="146">
        <v>0</v>
      </c>
      <c r="H212" s="147">
        <v>450</v>
      </c>
    </row>
    <row r="213" spans="1:8" ht="20.2" customHeight="1" x14ac:dyDescent="0.35">
      <c r="A213" s="88" t="s">
        <v>358</v>
      </c>
      <c r="B213" s="89" t="s">
        <v>362</v>
      </c>
      <c r="C213" s="142">
        <v>3951</v>
      </c>
      <c r="D213" s="143">
        <v>352</v>
      </c>
      <c r="E213" s="143">
        <v>285</v>
      </c>
      <c r="F213" s="143">
        <v>614</v>
      </c>
      <c r="G213" s="143">
        <v>0</v>
      </c>
      <c r="H213" s="144">
        <v>787</v>
      </c>
    </row>
    <row r="214" spans="1:8" ht="20.2" customHeight="1" x14ac:dyDescent="0.35">
      <c r="A214" s="86" t="s">
        <v>358</v>
      </c>
      <c r="B214" s="87" t="s">
        <v>363</v>
      </c>
      <c r="C214" s="145">
        <v>3936</v>
      </c>
      <c r="D214" s="146">
        <v>0</v>
      </c>
      <c r="E214" s="146">
        <v>249</v>
      </c>
      <c r="F214" s="146">
        <v>426</v>
      </c>
      <c r="G214" s="146">
        <v>0</v>
      </c>
      <c r="H214" s="147">
        <v>495</v>
      </c>
    </row>
    <row r="215" spans="1:8" ht="20.2" customHeight="1" x14ac:dyDescent="0.35">
      <c r="A215" s="88" t="s">
        <v>358</v>
      </c>
      <c r="B215" s="89" t="s">
        <v>364</v>
      </c>
      <c r="C215" s="142">
        <v>7483</v>
      </c>
      <c r="D215" s="143">
        <v>200</v>
      </c>
      <c r="E215" s="143">
        <v>200</v>
      </c>
      <c r="F215" s="143">
        <v>550</v>
      </c>
      <c r="G215" s="143">
        <v>50</v>
      </c>
      <c r="H215" s="144">
        <v>150</v>
      </c>
    </row>
    <row r="216" spans="1:8" ht="20.2" customHeight="1" x14ac:dyDescent="0.35">
      <c r="A216" s="86" t="s">
        <v>365</v>
      </c>
      <c r="B216" s="87" t="s">
        <v>366</v>
      </c>
      <c r="C216" s="145">
        <v>3038</v>
      </c>
      <c r="D216" s="146">
        <v>1061</v>
      </c>
      <c r="E216" s="146">
        <v>272</v>
      </c>
      <c r="F216" s="146">
        <v>439</v>
      </c>
      <c r="G216" s="146">
        <v>72</v>
      </c>
      <c r="H216" s="147">
        <v>858</v>
      </c>
    </row>
    <row r="217" spans="1:8" ht="20.2" customHeight="1" x14ac:dyDescent="0.35">
      <c r="A217" s="88" t="s">
        <v>365</v>
      </c>
      <c r="B217" s="89" t="s">
        <v>367</v>
      </c>
      <c r="C217" s="142">
        <v>3052</v>
      </c>
      <c r="D217" s="143">
        <v>600</v>
      </c>
      <c r="E217" s="143">
        <v>235</v>
      </c>
      <c r="F217" s="143">
        <v>800</v>
      </c>
      <c r="G217" s="143">
        <v>88</v>
      </c>
      <c r="H217" s="144">
        <v>650</v>
      </c>
    </row>
    <row r="218" spans="1:8" ht="20.2" customHeight="1" x14ac:dyDescent="0.35">
      <c r="A218" s="86" t="s">
        <v>365</v>
      </c>
      <c r="B218" s="87" t="s">
        <v>368</v>
      </c>
      <c r="C218" s="145">
        <v>4435</v>
      </c>
      <c r="D218" s="146">
        <v>145</v>
      </c>
      <c r="E218" s="146">
        <v>210</v>
      </c>
      <c r="F218" s="146">
        <v>400</v>
      </c>
      <c r="G218" s="146">
        <v>468</v>
      </c>
      <c r="H218" s="147">
        <v>413</v>
      </c>
    </row>
    <row r="219" spans="1:8" ht="20.2" customHeight="1" x14ac:dyDescent="0.35">
      <c r="A219" s="88" t="s">
        <v>365</v>
      </c>
      <c r="B219" s="89" t="s">
        <v>369</v>
      </c>
      <c r="C219" s="142">
        <v>3536</v>
      </c>
      <c r="D219" s="143">
        <v>495</v>
      </c>
      <c r="E219" s="143">
        <v>750</v>
      </c>
      <c r="F219" s="143">
        <v>1585</v>
      </c>
      <c r="G219" s="143">
        <v>120</v>
      </c>
      <c r="H219" s="144">
        <v>1500</v>
      </c>
    </row>
    <row r="220" spans="1:8" ht="20.2" customHeight="1" x14ac:dyDescent="0.35">
      <c r="A220" s="86" t="s">
        <v>365</v>
      </c>
      <c r="B220" s="87" t="s">
        <v>370</v>
      </c>
      <c r="C220" s="145">
        <v>3321</v>
      </c>
      <c r="D220" s="146">
        <v>0</v>
      </c>
      <c r="E220" s="146">
        <v>500</v>
      </c>
      <c r="F220" s="146">
        <v>635</v>
      </c>
      <c r="G220" s="146">
        <v>523</v>
      </c>
      <c r="H220" s="147">
        <v>0</v>
      </c>
    </row>
    <row r="221" spans="1:8" ht="20.2" customHeight="1" x14ac:dyDescent="0.35">
      <c r="A221" s="88" t="s">
        <v>365</v>
      </c>
      <c r="B221" s="89" t="s">
        <v>371</v>
      </c>
      <c r="C221" s="142">
        <v>0</v>
      </c>
      <c r="D221" s="143">
        <v>0</v>
      </c>
      <c r="E221" s="143">
        <v>0</v>
      </c>
      <c r="F221" s="143">
        <v>0</v>
      </c>
      <c r="G221" s="143">
        <v>0</v>
      </c>
      <c r="H221" s="144">
        <v>0</v>
      </c>
    </row>
    <row r="222" spans="1:8" ht="20.2" customHeight="1" x14ac:dyDescent="0.35">
      <c r="A222" s="86" t="s">
        <v>365</v>
      </c>
      <c r="B222" s="87" t="s">
        <v>372</v>
      </c>
      <c r="C222" s="145">
        <v>3267</v>
      </c>
      <c r="D222" s="146">
        <v>40</v>
      </c>
      <c r="E222" s="146">
        <v>122</v>
      </c>
      <c r="F222" s="146">
        <v>544</v>
      </c>
      <c r="G222" s="146">
        <v>0</v>
      </c>
      <c r="H222" s="147">
        <v>298</v>
      </c>
    </row>
    <row r="223" spans="1:8" ht="20.2" customHeight="1" x14ac:dyDescent="0.35">
      <c r="A223" s="88" t="s">
        <v>365</v>
      </c>
      <c r="B223" s="89" t="s">
        <v>373</v>
      </c>
      <c r="C223" s="142">
        <v>2670</v>
      </c>
      <c r="D223" s="143">
        <v>1915</v>
      </c>
      <c r="E223" s="143">
        <v>0</v>
      </c>
      <c r="F223" s="143">
        <v>491</v>
      </c>
      <c r="G223" s="143">
        <v>0</v>
      </c>
      <c r="H223" s="144">
        <v>2539</v>
      </c>
    </row>
    <row r="224" spans="1:8" ht="20.2" customHeight="1" x14ac:dyDescent="0.35">
      <c r="A224" s="86" t="s">
        <v>374</v>
      </c>
      <c r="B224" s="87" t="s">
        <v>375</v>
      </c>
      <c r="C224" s="145">
        <v>18000</v>
      </c>
      <c r="D224" s="146">
        <v>0</v>
      </c>
      <c r="E224" s="146">
        <v>250</v>
      </c>
      <c r="F224" s="146">
        <v>0</v>
      </c>
      <c r="G224" s="146">
        <v>0</v>
      </c>
      <c r="H224" s="147">
        <v>0</v>
      </c>
    </row>
    <row r="225" spans="1:8" ht="20.2" customHeight="1" x14ac:dyDescent="0.35">
      <c r="A225" s="88" t="s">
        <v>376</v>
      </c>
      <c r="B225" s="89" t="s">
        <v>377</v>
      </c>
      <c r="C225" s="142">
        <v>24300</v>
      </c>
      <c r="D225" s="143">
        <v>300</v>
      </c>
      <c r="E225" s="143">
        <v>0</v>
      </c>
      <c r="F225" s="143">
        <v>900</v>
      </c>
      <c r="G225" s="143">
        <v>500</v>
      </c>
      <c r="H225" s="144">
        <v>1529</v>
      </c>
    </row>
    <row r="226" spans="1:8" ht="20.2" customHeight="1" x14ac:dyDescent="0.35">
      <c r="A226" s="86" t="s">
        <v>376</v>
      </c>
      <c r="B226" s="87" t="s">
        <v>378</v>
      </c>
      <c r="C226" s="145">
        <v>18412</v>
      </c>
      <c r="D226" s="146">
        <v>387</v>
      </c>
      <c r="E226" s="146">
        <v>7</v>
      </c>
      <c r="F226" s="146">
        <v>482</v>
      </c>
      <c r="G226" s="146">
        <v>0</v>
      </c>
      <c r="H226" s="147">
        <v>595</v>
      </c>
    </row>
    <row r="227" spans="1:8" ht="20.2" customHeight="1" x14ac:dyDescent="0.35">
      <c r="A227" s="88" t="s">
        <v>376</v>
      </c>
      <c r="B227" s="89" t="s">
        <v>379</v>
      </c>
      <c r="C227" s="142">
        <v>6222</v>
      </c>
      <c r="D227" s="143">
        <v>560</v>
      </c>
      <c r="E227" s="143">
        <v>120</v>
      </c>
      <c r="F227" s="143">
        <v>480</v>
      </c>
      <c r="G227" s="143">
        <v>0</v>
      </c>
      <c r="H227" s="144">
        <v>500</v>
      </c>
    </row>
    <row r="228" spans="1:8" ht="20.2" customHeight="1" x14ac:dyDescent="0.35">
      <c r="A228" s="86" t="s">
        <v>376</v>
      </c>
      <c r="B228" s="87" t="s">
        <v>380</v>
      </c>
      <c r="C228" s="145">
        <v>3665</v>
      </c>
      <c r="D228" s="146">
        <v>270</v>
      </c>
      <c r="E228" s="146">
        <v>30</v>
      </c>
      <c r="F228" s="146">
        <v>300</v>
      </c>
      <c r="G228" s="146">
        <v>0</v>
      </c>
      <c r="H228" s="147">
        <v>58</v>
      </c>
    </row>
    <row r="229" spans="1:8" ht="20.2" customHeight="1" x14ac:dyDescent="0.35">
      <c r="A229" s="88" t="s">
        <v>376</v>
      </c>
      <c r="B229" s="89" t="s">
        <v>381</v>
      </c>
      <c r="C229" s="142">
        <v>7757</v>
      </c>
      <c r="D229" s="143">
        <v>200</v>
      </c>
      <c r="E229" s="143">
        <v>200</v>
      </c>
      <c r="F229" s="143">
        <v>1200</v>
      </c>
      <c r="G229" s="143">
        <v>0</v>
      </c>
      <c r="H229" s="144">
        <v>700</v>
      </c>
    </row>
    <row r="230" spans="1:8" ht="20.2" customHeight="1" x14ac:dyDescent="0.35">
      <c r="A230" s="86" t="s">
        <v>382</v>
      </c>
      <c r="B230" s="87" t="s">
        <v>383</v>
      </c>
      <c r="C230" s="145">
        <v>8112</v>
      </c>
      <c r="D230" s="146">
        <v>900</v>
      </c>
      <c r="E230" s="146">
        <v>120</v>
      </c>
      <c r="F230" s="146">
        <v>150</v>
      </c>
      <c r="G230" s="146">
        <v>1995</v>
      </c>
      <c r="H230" s="147">
        <v>810</v>
      </c>
    </row>
    <row r="231" spans="1:8" ht="20.2" customHeight="1" x14ac:dyDescent="0.35">
      <c r="A231" s="88" t="s">
        <v>382</v>
      </c>
      <c r="B231" s="89" t="s">
        <v>384</v>
      </c>
      <c r="C231" s="142" t="s">
        <v>695</v>
      </c>
      <c r="D231" s="143" t="s">
        <v>695</v>
      </c>
      <c r="E231" s="143" t="s">
        <v>695</v>
      </c>
      <c r="F231" s="143" t="s">
        <v>695</v>
      </c>
      <c r="G231" s="143" t="s">
        <v>695</v>
      </c>
      <c r="H231" s="144" t="s">
        <v>695</v>
      </c>
    </row>
    <row r="232" spans="1:8" ht="20.2" customHeight="1" x14ac:dyDescent="0.35">
      <c r="A232" s="86" t="s">
        <v>382</v>
      </c>
      <c r="B232" s="87" t="s">
        <v>385</v>
      </c>
      <c r="C232" s="145">
        <v>9188</v>
      </c>
      <c r="D232" s="146">
        <v>1200</v>
      </c>
      <c r="E232" s="146">
        <v>350</v>
      </c>
      <c r="F232" s="146">
        <v>500</v>
      </c>
      <c r="G232" s="146">
        <v>820</v>
      </c>
      <c r="H232" s="147">
        <v>822</v>
      </c>
    </row>
    <row r="233" spans="1:8" ht="20.2" customHeight="1" x14ac:dyDescent="0.35">
      <c r="A233" s="88" t="s">
        <v>382</v>
      </c>
      <c r="B233" s="89" t="s">
        <v>386</v>
      </c>
      <c r="C233" s="142">
        <v>12473</v>
      </c>
      <c r="D233" s="143">
        <v>750</v>
      </c>
      <c r="E233" s="143">
        <v>242</v>
      </c>
      <c r="F233" s="143">
        <v>547</v>
      </c>
      <c r="G233" s="143">
        <v>300</v>
      </c>
      <c r="H233" s="144">
        <v>630</v>
      </c>
    </row>
    <row r="234" spans="1:8" ht="20.2" customHeight="1" x14ac:dyDescent="0.35">
      <c r="A234" s="86" t="s">
        <v>382</v>
      </c>
      <c r="B234" s="87" t="s">
        <v>387</v>
      </c>
      <c r="C234" s="145">
        <v>5502</v>
      </c>
      <c r="D234" s="146">
        <v>0</v>
      </c>
      <c r="E234" s="146">
        <v>300</v>
      </c>
      <c r="F234" s="146">
        <v>300</v>
      </c>
      <c r="G234" s="146">
        <v>864</v>
      </c>
      <c r="H234" s="147">
        <v>419</v>
      </c>
    </row>
    <row r="235" spans="1:8" ht="20.2" customHeight="1" x14ac:dyDescent="0.35">
      <c r="A235" s="88" t="s">
        <v>382</v>
      </c>
      <c r="B235" s="89" t="s">
        <v>388</v>
      </c>
      <c r="C235" s="142">
        <v>6151</v>
      </c>
      <c r="D235" s="143">
        <v>1000</v>
      </c>
      <c r="E235" s="143">
        <v>450</v>
      </c>
      <c r="F235" s="143">
        <v>300</v>
      </c>
      <c r="G235" s="143">
        <v>200</v>
      </c>
      <c r="H235" s="144">
        <v>360</v>
      </c>
    </row>
    <row r="236" spans="1:8" ht="20.2" customHeight="1" x14ac:dyDescent="0.35">
      <c r="A236" s="86" t="s">
        <v>382</v>
      </c>
      <c r="B236" s="87" t="s">
        <v>389</v>
      </c>
      <c r="C236" s="145">
        <v>5024</v>
      </c>
      <c r="D236" s="146">
        <v>0</v>
      </c>
      <c r="E236" s="146">
        <v>200</v>
      </c>
      <c r="F236" s="146">
        <v>350</v>
      </c>
      <c r="G236" s="146">
        <v>650</v>
      </c>
      <c r="H236" s="147">
        <v>425</v>
      </c>
    </row>
    <row r="237" spans="1:8" ht="20.2" customHeight="1" x14ac:dyDescent="0.35">
      <c r="A237" s="88" t="s">
        <v>390</v>
      </c>
      <c r="B237" s="89" t="s">
        <v>391</v>
      </c>
      <c r="C237" s="142">
        <v>2970</v>
      </c>
      <c r="D237" s="143">
        <v>270</v>
      </c>
      <c r="E237" s="143">
        <v>208</v>
      </c>
      <c r="F237" s="143">
        <v>350</v>
      </c>
      <c r="G237" s="143">
        <v>350</v>
      </c>
      <c r="H237" s="144">
        <v>875</v>
      </c>
    </row>
    <row r="238" spans="1:8" ht="20.2" customHeight="1" x14ac:dyDescent="0.35">
      <c r="A238" s="86" t="s">
        <v>392</v>
      </c>
      <c r="B238" s="87" t="s">
        <v>393</v>
      </c>
      <c r="C238" s="145">
        <v>6244</v>
      </c>
      <c r="D238" s="146">
        <v>0</v>
      </c>
      <c r="E238" s="146">
        <v>400</v>
      </c>
      <c r="F238" s="146">
        <v>456</v>
      </c>
      <c r="G238" s="146">
        <v>0</v>
      </c>
      <c r="H238" s="147">
        <v>75</v>
      </c>
    </row>
    <row r="239" spans="1:8" ht="20.2" customHeight="1" x14ac:dyDescent="0.35">
      <c r="A239" s="88" t="s">
        <v>392</v>
      </c>
      <c r="B239" s="89" t="s">
        <v>394</v>
      </c>
      <c r="C239" s="142">
        <v>6053</v>
      </c>
      <c r="D239" s="143">
        <v>300</v>
      </c>
      <c r="E239" s="143">
        <v>350</v>
      </c>
      <c r="F239" s="143">
        <v>736</v>
      </c>
      <c r="G239" s="143">
        <v>0</v>
      </c>
      <c r="H239" s="144">
        <v>0</v>
      </c>
    </row>
    <row r="240" spans="1:8" ht="20.2" customHeight="1" x14ac:dyDescent="0.35">
      <c r="A240" s="86" t="s">
        <v>392</v>
      </c>
      <c r="B240" s="87" t="s">
        <v>395</v>
      </c>
      <c r="C240" s="145">
        <v>4516</v>
      </c>
      <c r="D240" s="146">
        <v>2015</v>
      </c>
      <c r="E240" s="146">
        <v>300</v>
      </c>
      <c r="F240" s="146">
        <v>1800</v>
      </c>
      <c r="G240" s="146">
        <v>0</v>
      </c>
      <c r="H240" s="147">
        <v>0</v>
      </c>
    </row>
    <row r="241" spans="1:8" ht="20.2" customHeight="1" x14ac:dyDescent="0.35">
      <c r="A241" s="88" t="s">
        <v>392</v>
      </c>
      <c r="B241" s="89" t="s">
        <v>396</v>
      </c>
      <c r="C241" s="142">
        <v>6825</v>
      </c>
      <c r="D241" s="143">
        <v>150</v>
      </c>
      <c r="E241" s="143">
        <v>175</v>
      </c>
      <c r="F241" s="143">
        <v>560</v>
      </c>
      <c r="G241" s="143">
        <v>25</v>
      </c>
      <c r="H241" s="144">
        <v>450</v>
      </c>
    </row>
    <row r="242" spans="1:8" ht="20.2" customHeight="1" x14ac:dyDescent="0.35">
      <c r="A242" s="86" t="s">
        <v>392</v>
      </c>
      <c r="B242" s="87" t="s">
        <v>397</v>
      </c>
      <c r="C242" s="145">
        <v>5046</v>
      </c>
      <c r="D242" s="146">
        <v>0</v>
      </c>
      <c r="E242" s="146">
        <v>110</v>
      </c>
      <c r="F242" s="146">
        <v>854</v>
      </c>
      <c r="G242" s="146">
        <v>0</v>
      </c>
      <c r="H242" s="147">
        <v>0</v>
      </c>
    </row>
    <row r="243" spans="1:8" ht="20.2" customHeight="1" x14ac:dyDescent="0.35">
      <c r="A243" s="88" t="s">
        <v>392</v>
      </c>
      <c r="B243" s="89" t="s">
        <v>398</v>
      </c>
      <c r="C243" s="142">
        <v>5042</v>
      </c>
      <c r="D243" s="143">
        <v>400</v>
      </c>
      <c r="E243" s="143">
        <v>150</v>
      </c>
      <c r="F243" s="143">
        <v>1008</v>
      </c>
      <c r="G243" s="143">
        <v>0</v>
      </c>
      <c r="H243" s="144">
        <v>145</v>
      </c>
    </row>
    <row r="244" spans="1:8" ht="20.25" customHeight="1" thickBot="1" x14ac:dyDescent="0.45">
      <c r="A244" s="136"/>
      <c r="B244" s="137" t="s">
        <v>415</v>
      </c>
      <c r="C244" s="148">
        <v>6078</v>
      </c>
      <c r="D244" s="149">
        <v>404</v>
      </c>
      <c r="E244" s="149">
        <v>226</v>
      </c>
      <c r="F244" s="149">
        <v>680</v>
      </c>
      <c r="G244" s="149">
        <v>647</v>
      </c>
      <c r="H244" s="150">
        <v>831</v>
      </c>
    </row>
    <row r="245" spans="1:8" ht="20.25" customHeight="1" thickTop="1" x14ac:dyDescent="0.4">
      <c r="A245" s="135"/>
      <c r="B245" s="138" t="s">
        <v>414</v>
      </c>
      <c r="C245" s="151">
        <v>231</v>
      </c>
      <c r="D245" s="152">
        <v>160</v>
      </c>
      <c r="E245" s="152">
        <v>219</v>
      </c>
      <c r="F245" s="152">
        <v>222</v>
      </c>
      <c r="G245" s="152">
        <v>148</v>
      </c>
      <c r="H245" s="153">
        <v>180</v>
      </c>
    </row>
    <row r="247" spans="1:8" ht="13.9" x14ac:dyDescent="0.35">
      <c r="A247" s="321" t="s">
        <v>699</v>
      </c>
    </row>
    <row r="248" spans="1:8" x14ac:dyDescent="0.35">
      <c r="A248" s="270" t="s">
        <v>644</v>
      </c>
    </row>
    <row r="249" spans="1:8" x14ac:dyDescent="0.35">
      <c r="A249" s="270" t="s">
        <v>608</v>
      </c>
    </row>
  </sheetData>
  <mergeCells count="1">
    <mergeCell ref="A2:B2"/>
  </mergeCells>
  <hyperlinks>
    <hyperlink ref="A2:B2" location="TOC!A1" display="Return to Table of Contents"/>
  </hyperlinks>
  <pageMargins left="0.25" right="0.25" top="0.75" bottom="0.75" header="0.3" footer="0.3"/>
  <pageSetup scale="55" fitToHeight="0" orientation="portrait" r:id="rId1"/>
  <headerFooter>
    <oddHeader>&amp;L&amp;"Arial,Bold"2020-21 &amp;"Arial,Bold Italic"Survey of Allied Dental Education&amp;"Arial,Bold"
Report 2 - Dental Assisting  Education Programs</oddHeader>
  </headerFooter>
  <rowBreaks count="4" manualBreakCount="4">
    <brk id="56" max="16383" man="1"/>
    <brk id="114" max="7" man="1"/>
    <brk id="161" max="16383" man="1"/>
    <brk id="20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54"/>
  <sheetViews>
    <sheetView zoomScaleNormal="100" workbookViewId="0"/>
  </sheetViews>
  <sheetFormatPr defaultColWidth="9.19921875" defaultRowHeight="12.75" x14ac:dyDescent="0.35"/>
  <cols>
    <col min="1" max="1" width="17.19921875" style="2" customWidth="1"/>
    <col min="2" max="2" width="12.19921875" style="2" customWidth="1"/>
    <col min="3" max="4" width="10.796875" style="2" customWidth="1"/>
    <col min="5" max="5" width="10.46484375" style="2" customWidth="1"/>
    <col min="6" max="7" width="11.19921875" style="2" bestFit="1" customWidth="1"/>
    <col min="8" max="12" width="9.19921875" style="2"/>
    <col min="13" max="13" width="9.796875" style="2" customWidth="1"/>
    <col min="14" max="14" width="11.265625" style="2" customWidth="1"/>
    <col min="15" max="16384" width="9.19921875" style="2"/>
  </cols>
  <sheetData>
    <row r="1" spans="1:20" ht="15.75" x14ac:dyDescent="0.4">
      <c r="A1" s="33" t="s">
        <v>647</v>
      </c>
      <c r="B1" s="34"/>
    </row>
    <row r="2" spans="1:20" ht="13.5" x14ac:dyDescent="0.35">
      <c r="A2" s="371" t="s">
        <v>1</v>
      </c>
      <c r="B2" s="372"/>
    </row>
    <row r="3" spans="1:20" ht="13.5" x14ac:dyDescent="0.35">
      <c r="A3" s="51"/>
    </row>
    <row r="4" spans="1:20" ht="13.5" x14ac:dyDescent="0.35">
      <c r="A4" s="51"/>
    </row>
    <row r="5" spans="1:20" ht="13.5" x14ac:dyDescent="0.35">
      <c r="A5" s="51"/>
    </row>
    <row r="6" spans="1:20" ht="13.5" x14ac:dyDescent="0.35">
      <c r="A6" s="51"/>
    </row>
    <row r="8" spans="1:20" x14ac:dyDescent="0.35">
      <c r="B8" s="154"/>
      <c r="C8" s="155" t="s">
        <v>33</v>
      </c>
      <c r="D8" s="155" t="s">
        <v>34</v>
      </c>
      <c r="E8" s="155" t="s">
        <v>35</v>
      </c>
      <c r="F8" s="155" t="s">
        <v>36</v>
      </c>
      <c r="G8" s="32" t="s">
        <v>37</v>
      </c>
      <c r="H8" s="32" t="s">
        <v>38</v>
      </c>
      <c r="I8" s="32" t="s">
        <v>39</v>
      </c>
      <c r="J8" s="32" t="s">
        <v>40</v>
      </c>
      <c r="K8" s="32" t="s">
        <v>41</v>
      </c>
      <c r="L8" s="32" t="s">
        <v>42</v>
      </c>
      <c r="M8" s="32" t="s">
        <v>619</v>
      </c>
    </row>
    <row r="9" spans="1:20" x14ac:dyDescent="0.35">
      <c r="A9" s="55"/>
      <c r="B9" s="154" t="s">
        <v>416</v>
      </c>
      <c r="C9" s="156">
        <v>7991</v>
      </c>
      <c r="D9" s="157">
        <v>8882</v>
      </c>
      <c r="E9" s="157">
        <v>8643.15</v>
      </c>
      <c r="F9" s="157">
        <v>9185.83</v>
      </c>
      <c r="G9" s="158">
        <v>9159.0400000000009</v>
      </c>
      <c r="H9" s="158">
        <v>8849</v>
      </c>
      <c r="I9" s="158">
        <v>8876</v>
      </c>
      <c r="J9" s="158">
        <v>8910</v>
      </c>
      <c r="K9" s="158">
        <v>9222</v>
      </c>
      <c r="L9" s="158">
        <v>8867</v>
      </c>
      <c r="M9" s="158">
        <v>9010</v>
      </c>
    </row>
    <row r="10" spans="1:20" x14ac:dyDescent="0.35">
      <c r="A10" s="55"/>
      <c r="B10" s="154" t="s">
        <v>417</v>
      </c>
      <c r="C10" s="156">
        <v>8697</v>
      </c>
      <c r="D10" s="157">
        <v>9611</v>
      </c>
      <c r="E10" s="157">
        <v>9362</v>
      </c>
      <c r="F10" s="157">
        <v>9996.06</v>
      </c>
      <c r="G10" s="158">
        <v>10132.129999999999</v>
      </c>
      <c r="H10" s="158">
        <v>9893</v>
      </c>
      <c r="I10" s="158">
        <v>9997</v>
      </c>
      <c r="J10" s="158">
        <v>9871</v>
      </c>
      <c r="K10" s="158">
        <v>10182</v>
      </c>
      <c r="L10" s="158">
        <v>10086</v>
      </c>
      <c r="M10" s="158">
        <v>9976</v>
      </c>
    </row>
    <row r="11" spans="1:20" x14ac:dyDescent="0.35">
      <c r="A11" s="55"/>
      <c r="B11" s="154" t="s">
        <v>418</v>
      </c>
      <c r="C11" s="156">
        <v>12136</v>
      </c>
      <c r="D11" s="157">
        <v>13063</v>
      </c>
      <c r="E11" s="157">
        <v>13016</v>
      </c>
      <c r="F11" s="157">
        <v>14060.13</v>
      </c>
      <c r="G11" s="158">
        <v>14333.65</v>
      </c>
      <c r="H11" s="158">
        <v>14123</v>
      </c>
      <c r="I11" s="158">
        <v>14560</v>
      </c>
      <c r="J11" s="158">
        <v>15144</v>
      </c>
      <c r="K11" s="158">
        <v>15261</v>
      </c>
      <c r="L11" s="158">
        <v>14835</v>
      </c>
      <c r="M11" s="158">
        <v>15199</v>
      </c>
    </row>
    <row r="12" spans="1:20" x14ac:dyDescent="0.35">
      <c r="A12" s="55"/>
      <c r="B12" s="55"/>
      <c r="C12" s="55"/>
      <c r="D12" s="55"/>
      <c r="E12" s="55"/>
      <c r="F12" s="55"/>
      <c r="G12" s="55"/>
      <c r="H12" s="55"/>
      <c r="I12" s="55"/>
      <c r="J12" s="55"/>
      <c r="K12" s="55"/>
      <c r="L12" s="55"/>
      <c r="M12" s="55"/>
    </row>
    <row r="13" spans="1:20" x14ac:dyDescent="0.35">
      <c r="A13" s="55"/>
      <c r="B13" s="55"/>
      <c r="C13" s="55"/>
      <c r="D13" s="55"/>
      <c r="E13" s="55"/>
      <c r="F13" s="55"/>
      <c r="G13" s="55"/>
      <c r="H13" s="55"/>
      <c r="I13" s="55"/>
      <c r="J13" s="55"/>
      <c r="K13" s="55"/>
      <c r="L13" s="55"/>
      <c r="M13" s="55"/>
    </row>
    <row r="14" spans="1:20" x14ac:dyDescent="0.35">
      <c r="A14" s="55"/>
      <c r="B14" s="55"/>
      <c r="C14" s="55"/>
      <c r="D14" s="55"/>
      <c r="E14" s="55"/>
      <c r="F14" s="55"/>
      <c r="G14" s="55"/>
      <c r="H14" s="55"/>
      <c r="I14" s="55"/>
      <c r="J14" s="55"/>
      <c r="K14" s="55"/>
      <c r="L14" s="55"/>
      <c r="M14" s="55"/>
    </row>
    <row r="15" spans="1:20" x14ac:dyDescent="0.35">
      <c r="A15" s="55"/>
      <c r="B15" s="55"/>
      <c r="C15" s="55"/>
      <c r="D15" s="55"/>
      <c r="E15" s="55"/>
      <c r="F15" s="55"/>
      <c r="G15" s="55"/>
      <c r="H15" s="55"/>
      <c r="I15" s="55"/>
      <c r="J15" s="55"/>
      <c r="K15" s="55"/>
      <c r="L15" s="55"/>
      <c r="M15" s="55"/>
    </row>
    <row r="16" spans="1:20" ht="13.15" thickBot="1" x14ac:dyDescent="0.4">
      <c r="A16" s="55"/>
      <c r="B16" s="55"/>
      <c r="C16" s="55"/>
      <c r="D16" s="55"/>
      <c r="E16" s="55"/>
      <c r="F16" s="55"/>
      <c r="G16" s="55"/>
      <c r="H16" s="55"/>
      <c r="I16" s="55"/>
      <c r="J16" s="55"/>
      <c r="K16" s="55"/>
      <c r="L16" s="55"/>
      <c r="M16" s="55"/>
      <c r="P16" s="32"/>
      <c r="Q16" s="32"/>
      <c r="R16" s="32"/>
      <c r="S16" s="32"/>
      <c r="T16" s="32"/>
    </row>
    <row r="17" spans="1:20" ht="13.15" x14ac:dyDescent="0.35">
      <c r="A17" s="55"/>
      <c r="B17" s="333" t="s">
        <v>95</v>
      </c>
      <c r="C17" s="335" t="s">
        <v>74</v>
      </c>
      <c r="D17" s="335" t="s">
        <v>419</v>
      </c>
      <c r="E17" s="55"/>
      <c r="F17" s="55"/>
      <c r="G17" s="55"/>
      <c r="H17" s="55"/>
      <c r="I17" s="55"/>
      <c r="J17" s="55"/>
      <c r="K17" s="55"/>
      <c r="L17" s="55"/>
      <c r="M17" s="55"/>
      <c r="P17" s="159"/>
      <c r="Q17" s="159"/>
      <c r="R17" s="159"/>
      <c r="S17" s="159"/>
      <c r="T17" s="32"/>
    </row>
    <row r="18" spans="1:20" ht="13.15" x14ac:dyDescent="0.35">
      <c r="A18" s="55"/>
      <c r="B18" s="75" t="s">
        <v>420</v>
      </c>
      <c r="C18" s="74">
        <v>232</v>
      </c>
      <c r="D18" s="74">
        <v>9010</v>
      </c>
      <c r="E18" s="55"/>
      <c r="F18" s="55"/>
      <c r="G18" s="55"/>
      <c r="H18" s="55"/>
      <c r="I18" s="55"/>
      <c r="J18" s="55"/>
      <c r="K18" s="55"/>
      <c r="L18" s="55"/>
      <c r="M18" s="55"/>
      <c r="P18" s="160"/>
      <c r="Q18" s="160"/>
      <c r="R18" s="160"/>
      <c r="S18" s="160"/>
      <c r="T18" s="32"/>
    </row>
    <row r="19" spans="1:20" ht="13.15" x14ac:dyDescent="0.35">
      <c r="A19" s="55"/>
      <c r="B19" s="75" t="s">
        <v>421</v>
      </c>
      <c r="C19" s="74">
        <v>232</v>
      </c>
      <c r="D19" s="74">
        <v>9976</v>
      </c>
      <c r="E19" s="55"/>
      <c r="F19" s="55"/>
      <c r="G19" s="55"/>
      <c r="H19" s="55"/>
      <c r="I19" s="55"/>
      <c r="J19" s="55"/>
      <c r="K19" s="55"/>
      <c r="L19" s="55"/>
      <c r="M19" s="55"/>
      <c r="P19" s="160"/>
      <c r="Q19" s="160"/>
      <c r="R19" s="160"/>
      <c r="S19" s="160"/>
      <c r="T19" s="32"/>
    </row>
    <row r="20" spans="1:20" ht="13.15" x14ac:dyDescent="0.35">
      <c r="A20" s="55"/>
      <c r="B20" s="75" t="s">
        <v>422</v>
      </c>
      <c r="C20" s="74">
        <v>232</v>
      </c>
      <c r="D20" s="74">
        <v>15199</v>
      </c>
      <c r="E20" s="55"/>
      <c r="F20" s="55"/>
      <c r="G20" s="55"/>
      <c r="H20" s="55"/>
      <c r="I20" s="55"/>
      <c r="J20" s="55"/>
      <c r="K20" s="55"/>
      <c r="L20" s="55"/>
      <c r="M20" s="55"/>
      <c r="P20" s="160"/>
      <c r="Q20" s="160"/>
      <c r="R20" s="160"/>
      <c r="S20" s="160"/>
      <c r="T20" s="32"/>
    </row>
    <row r="21" spans="1:20" x14ac:dyDescent="0.35">
      <c r="A21" s="55"/>
      <c r="B21" s="55"/>
      <c r="C21" s="55"/>
      <c r="D21" s="55"/>
      <c r="E21" s="55"/>
      <c r="F21" s="55"/>
      <c r="G21" s="55"/>
      <c r="H21" s="55"/>
      <c r="I21" s="55"/>
      <c r="J21" s="55"/>
      <c r="K21" s="55"/>
      <c r="L21" s="55"/>
      <c r="M21" s="55"/>
      <c r="P21" s="160"/>
      <c r="Q21" s="160"/>
      <c r="R21" s="160"/>
      <c r="S21" s="160"/>
      <c r="T21" s="32"/>
    </row>
    <row r="22" spans="1:20" x14ac:dyDescent="0.35">
      <c r="A22" s="55"/>
      <c r="B22" s="55"/>
      <c r="C22" s="55"/>
      <c r="D22" s="55"/>
      <c r="E22" s="55"/>
      <c r="F22" s="55"/>
      <c r="G22" s="55"/>
      <c r="H22" s="55"/>
      <c r="I22" s="55"/>
      <c r="J22" s="55"/>
      <c r="K22" s="55"/>
      <c r="L22" s="55"/>
      <c r="M22" s="55"/>
      <c r="P22" s="160"/>
      <c r="Q22" s="160"/>
      <c r="R22" s="160"/>
      <c r="S22" s="160"/>
      <c r="T22" s="32"/>
    </row>
    <row r="23" spans="1:20" x14ac:dyDescent="0.35">
      <c r="A23" s="55"/>
      <c r="B23" s="55"/>
      <c r="C23" s="55"/>
      <c r="D23" s="55"/>
      <c r="E23" s="55"/>
      <c r="F23" s="55"/>
      <c r="G23" s="55"/>
      <c r="H23" s="55"/>
      <c r="I23" s="55"/>
      <c r="J23" s="55"/>
      <c r="K23" s="55"/>
      <c r="L23" s="55"/>
      <c r="M23" s="55"/>
      <c r="P23" s="32"/>
      <c r="Q23" s="32"/>
      <c r="R23" s="32"/>
      <c r="S23" s="32"/>
      <c r="T23" s="32"/>
    </row>
    <row r="24" spans="1:20" x14ac:dyDescent="0.35">
      <c r="A24" s="55"/>
      <c r="B24" s="55"/>
      <c r="C24" s="55"/>
      <c r="D24" s="55"/>
      <c r="E24" s="55"/>
      <c r="F24" s="55"/>
      <c r="G24" s="55"/>
      <c r="H24" s="55"/>
      <c r="I24" s="55"/>
      <c r="J24" s="55"/>
      <c r="K24" s="55"/>
      <c r="L24" s="55"/>
      <c r="M24" s="55"/>
    </row>
    <row r="25" spans="1:20" x14ac:dyDescent="0.35">
      <c r="A25" s="55"/>
      <c r="B25" s="55"/>
      <c r="C25" s="55"/>
      <c r="D25" s="55"/>
      <c r="E25" s="55"/>
      <c r="F25" s="55"/>
      <c r="G25" s="55"/>
      <c r="H25" s="55"/>
      <c r="I25" s="55"/>
      <c r="J25" s="55"/>
      <c r="K25" s="55"/>
      <c r="L25" s="55"/>
      <c r="M25" s="55"/>
    </row>
    <row r="26" spans="1:20" x14ac:dyDescent="0.35">
      <c r="A26" s="55"/>
      <c r="B26" s="55"/>
      <c r="C26" s="55"/>
      <c r="D26" s="55"/>
      <c r="E26" s="55"/>
      <c r="F26" s="55"/>
      <c r="G26" s="55"/>
      <c r="H26" s="55"/>
      <c r="I26" s="55"/>
      <c r="J26" s="55"/>
      <c r="K26" s="55"/>
      <c r="L26" s="55"/>
      <c r="M26" s="55"/>
    </row>
    <row r="27" spans="1:20" ht="13.9" x14ac:dyDescent="0.35">
      <c r="A27" s="269" t="s">
        <v>713</v>
      </c>
      <c r="B27" s="55"/>
      <c r="C27" s="55"/>
      <c r="D27" s="55"/>
      <c r="E27" s="55"/>
      <c r="F27" s="55"/>
      <c r="G27" s="55"/>
      <c r="H27" s="55"/>
      <c r="I27" s="55"/>
      <c r="J27" s="55"/>
      <c r="K27" s="55"/>
      <c r="L27" s="55"/>
      <c r="M27" s="55"/>
    </row>
    <row r="28" spans="1:20" x14ac:dyDescent="0.35">
      <c r="A28" s="267" t="s">
        <v>489</v>
      </c>
      <c r="J28" s="35"/>
    </row>
    <row r="29" spans="1:20" x14ac:dyDescent="0.35">
      <c r="A29" s="268" t="s">
        <v>608</v>
      </c>
    </row>
    <row r="31" spans="1:20" ht="15.75" x14ac:dyDescent="0.4">
      <c r="A31" s="33" t="s">
        <v>696</v>
      </c>
      <c r="N31" s="55"/>
    </row>
    <row r="34" spans="2:20" x14ac:dyDescent="0.35">
      <c r="N34" s="55"/>
    </row>
    <row r="35" spans="2:20" ht="12.75" customHeight="1" x14ac:dyDescent="0.35">
      <c r="N35" s="161"/>
      <c r="R35" s="162"/>
      <c r="S35" s="162"/>
      <c r="T35" s="162"/>
    </row>
    <row r="36" spans="2:20" ht="63.75" x14ac:dyDescent="0.35">
      <c r="B36" s="163" t="s">
        <v>491</v>
      </c>
      <c r="C36" s="163" t="s">
        <v>709</v>
      </c>
      <c r="D36" s="163" t="s">
        <v>710</v>
      </c>
      <c r="E36" s="1" t="s">
        <v>711</v>
      </c>
      <c r="F36" s="163" t="s">
        <v>712</v>
      </c>
      <c r="G36" s="163"/>
      <c r="M36" s="162"/>
      <c r="N36" s="162"/>
      <c r="O36" s="162"/>
      <c r="P36" s="162"/>
    </row>
    <row r="37" spans="2:20" ht="13.15" x14ac:dyDescent="0.35">
      <c r="B37" s="164">
        <v>10083</v>
      </c>
      <c r="C37" s="165">
        <v>5312</v>
      </c>
      <c r="D37" s="164">
        <v>6428</v>
      </c>
      <c r="E37" s="166">
        <v>6902</v>
      </c>
      <c r="F37" s="165">
        <v>9891</v>
      </c>
      <c r="G37" s="164"/>
      <c r="M37" s="101"/>
      <c r="N37" s="101"/>
      <c r="O37" s="101"/>
      <c r="P37" s="101"/>
    </row>
    <row r="38" spans="2:20" ht="12.75" customHeight="1" x14ac:dyDescent="0.35">
      <c r="H38" s="55"/>
      <c r="M38" s="101"/>
      <c r="N38" s="101"/>
      <c r="O38" s="53"/>
      <c r="P38" s="53"/>
    </row>
    <row r="39" spans="2:20" ht="13.15" x14ac:dyDescent="0.35">
      <c r="M39" s="101"/>
      <c r="N39" s="101"/>
      <c r="O39" s="53"/>
      <c r="P39" s="53"/>
    </row>
    <row r="40" spans="2:20" ht="13.5" customHeight="1" thickBot="1" x14ac:dyDescent="0.4">
      <c r="M40" s="101"/>
      <c r="N40" s="101"/>
      <c r="O40" s="53"/>
      <c r="P40" s="53"/>
    </row>
    <row r="41" spans="2:20" ht="12.75" customHeight="1" x14ac:dyDescent="0.35">
      <c r="B41" s="375" t="s">
        <v>701</v>
      </c>
      <c r="C41" s="377"/>
      <c r="D41" s="377"/>
      <c r="E41" s="377"/>
      <c r="G41" s="388"/>
      <c r="H41" s="388"/>
      <c r="I41" s="388"/>
      <c r="J41" s="388"/>
      <c r="M41" s="101"/>
      <c r="N41" s="101"/>
      <c r="O41" s="53"/>
      <c r="P41" s="53"/>
    </row>
    <row r="42" spans="2:20" ht="13.15" x14ac:dyDescent="0.35">
      <c r="B42" s="334" t="s">
        <v>702</v>
      </c>
      <c r="C42" s="336" t="s">
        <v>703</v>
      </c>
      <c r="D42" s="336" t="s">
        <v>509</v>
      </c>
      <c r="E42" s="336" t="s">
        <v>419</v>
      </c>
      <c r="G42" s="70"/>
      <c r="H42" s="70"/>
      <c r="I42" s="70"/>
      <c r="J42" s="70"/>
      <c r="M42" s="101"/>
      <c r="N42" s="101"/>
      <c r="O42" s="53"/>
      <c r="P42" s="53"/>
    </row>
    <row r="43" spans="2:20" ht="39.4" x14ac:dyDescent="0.35">
      <c r="B43" s="334" t="s">
        <v>704</v>
      </c>
      <c r="C43" s="336">
        <v>14</v>
      </c>
      <c r="D43" s="72">
        <v>3573</v>
      </c>
      <c r="E43" s="72">
        <v>10083</v>
      </c>
      <c r="G43" s="70"/>
      <c r="H43" s="70"/>
      <c r="I43" s="72"/>
      <c r="J43" s="72"/>
      <c r="M43" s="101"/>
      <c r="N43" s="101"/>
      <c r="O43" s="53"/>
      <c r="P43" s="53"/>
    </row>
    <row r="44" spans="2:20" ht="26.25" x14ac:dyDescent="0.35">
      <c r="B44" s="334" t="s">
        <v>705</v>
      </c>
      <c r="C44" s="336">
        <v>142</v>
      </c>
      <c r="D44" s="72">
        <v>125</v>
      </c>
      <c r="E44" s="72">
        <v>5312</v>
      </c>
      <c r="G44" s="70"/>
      <c r="H44" s="70"/>
      <c r="I44" s="72"/>
      <c r="J44" s="72"/>
      <c r="M44" s="101"/>
      <c r="N44" s="101"/>
      <c r="O44" s="53"/>
      <c r="P44" s="53"/>
    </row>
    <row r="45" spans="2:20" ht="39.4" x14ac:dyDescent="0.35">
      <c r="B45" s="334" t="s">
        <v>706</v>
      </c>
      <c r="C45" s="336">
        <v>57</v>
      </c>
      <c r="D45" s="72">
        <v>1621</v>
      </c>
      <c r="E45" s="72">
        <v>6428</v>
      </c>
      <c r="G45" s="70"/>
      <c r="H45" s="70"/>
      <c r="I45" s="72"/>
      <c r="J45" s="72"/>
      <c r="M45" s="101"/>
      <c r="N45" s="101"/>
      <c r="O45" s="53"/>
      <c r="P45" s="53"/>
    </row>
    <row r="46" spans="2:20" ht="39.4" x14ac:dyDescent="0.35">
      <c r="B46" s="334" t="s">
        <v>707</v>
      </c>
      <c r="C46" s="336">
        <v>12</v>
      </c>
      <c r="D46" s="72">
        <v>1500</v>
      </c>
      <c r="E46" s="72">
        <v>6902</v>
      </c>
      <c r="G46" s="70"/>
      <c r="H46" s="70"/>
      <c r="I46" s="72"/>
      <c r="J46" s="72"/>
    </row>
    <row r="47" spans="2:20" ht="13.15" x14ac:dyDescent="0.35">
      <c r="B47" s="334" t="s">
        <v>708</v>
      </c>
      <c r="C47" s="336">
        <v>6</v>
      </c>
      <c r="D47" s="72">
        <v>2988</v>
      </c>
      <c r="E47" s="72">
        <v>9891</v>
      </c>
      <c r="G47" s="70"/>
      <c r="H47" s="70"/>
      <c r="I47" s="72"/>
      <c r="J47" s="72"/>
    </row>
    <row r="51" spans="1:1" ht="13.9" x14ac:dyDescent="0.35">
      <c r="A51" s="269" t="s">
        <v>490</v>
      </c>
    </row>
    <row r="52" spans="1:1" x14ac:dyDescent="0.35">
      <c r="A52" s="270"/>
    </row>
    <row r="53" spans="1:1" x14ac:dyDescent="0.35">
      <c r="A53" s="267" t="s">
        <v>642</v>
      </c>
    </row>
    <row r="54" spans="1:1" x14ac:dyDescent="0.35">
      <c r="A54" s="271" t="s">
        <v>608</v>
      </c>
    </row>
  </sheetData>
  <mergeCells count="3">
    <mergeCell ref="A2:B2"/>
    <mergeCell ref="B41:E41"/>
    <mergeCell ref="G41:J41"/>
  </mergeCells>
  <hyperlinks>
    <hyperlink ref="A2" location="TOC!A1" display="Return to Table of Contents"/>
  </hyperlinks>
  <pageMargins left="0.25" right="0.25" top="0.75" bottom="0.75" header="0.3" footer="0.3"/>
  <pageSetup scale="69" fitToHeight="0" orientation="portrait" r:id="rId1"/>
  <headerFooter>
    <oddHeader>&amp;L&amp;"Arial,Bold"2020-21 &amp;"Arial,Bold Italic"Survey of Allied Dental Education&amp;"Arial,Bold"
Report 2 -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4"/>
  <sheetViews>
    <sheetView zoomScaleNormal="100" workbookViewId="0">
      <pane xSplit="1" ySplit="3" topLeftCell="B4"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38.265625" style="2" customWidth="1"/>
    <col min="2" max="13" width="8.53125" style="2" customWidth="1"/>
    <col min="14" max="14" width="9.265625" style="2" bestFit="1" customWidth="1"/>
    <col min="15" max="15" width="9.19921875" style="2"/>
    <col min="16" max="16" width="10.53125" style="2" bestFit="1" customWidth="1"/>
    <col min="17" max="19" width="9.19921875" style="2"/>
    <col min="20" max="20" width="11.73046875" style="2" bestFit="1" customWidth="1"/>
    <col min="21" max="23" width="9.19921875" style="2"/>
    <col min="24" max="24" width="19.46484375" style="2" customWidth="1"/>
    <col min="25" max="16384" width="9.19921875" style="2"/>
  </cols>
  <sheetData>
    <row r="1" spans="1:26" s="12" customFormat="1" ht="24" customHeight="1" x14ac:dyDescent="0.35">
      <c r="A1" s="77" t="s">
        <v>648</v>
      </c>
    </row>
    <row r="2" spans="1:26" ht="18.75" customHeight="1" thickBot="1" x14ac:dyDescent="0.4">
      <c r="A2" s="103" t="s">
        <v>1</v>
      </c>
      <c r="B2" s="201"/>
      <c r="C2" s="201"/>
      <c r="D2" s="201"/>
      <c r="E2" s="201"/>
      <c r="F2" s="201"/>
      <c r="G2" s="201"/>
      <c r="H2" s="201"/>
      <c r="I2" s="201"/>
      <c r="J2" s="201"/>
      <c r="K2" s="201"/>
      <c r="L2" s="201"/>
      <c r="M2" s="201"/>
    </row>
    <row r="3" spans="1:26" ht="26.25" customHeight="1" thickTop="1" thickBot="1" x14ac:dyDescent="0.4">
      <c r="A3" s="200" t="s">
        <v>619</v>
      </c>
      <c r="B3" s="401" t="s">
        <v>445</v>
      </c>
      <c r="C3" s="402"/>
      <c r="D3" s="402"/>
      <c r="E3" s="402"/>
      <c r="F3" s="402"/>
      <c r="G3" s="402"/>
      <c r="H3" s="403" t="s">
        <v>446</v>
      </c>
      <c r="I3" s="404"/>
      <c r="J3" s="404"/>
      <c r="K3" s="404"/>
      <c r="L3" s="404"/>
      <c r="M3" s="405"/>
      <c r="N3" s="406" t="s">
        <v>444</v>
      </c>
      <c r="O3" s="407"/>
      <c r="P3" s="407"/>
      <c r="Q3" s="407"/>
      <c r="R3" s="407"/>
      <c r="S3" s="408"/>
      <c r="T3" s="399"/>
      <c r="U3" s="400"/>
    </row>
    <row r="4" spans="1:26" ht="26.25" customHeight="1" thickTop="1" thickBot="1" x14ac:dyDescent="0.4">
      <c r="A4" s="197" t="s">
        <v>443</v>
      </c>
      <c r="B4" s="395" t="s">
        <v>433</v>
      </c>
      <c r="C4" s="396"/>
      <c r="D4" s="395" t="s">
        <v>432</v>
      </c>
      <c r="E4" s="396"/>
      <c r="F4" s="395" t="s">
        <v>55</v>
      </c>
      <c r="G4" s="396"/>
      <c r="H4" s="391" t="s">
        <v>433</v>
      </c>
      <c r="I4" s="392"/>
      <c r="J4" s="391" t="s">
        <v>432</v>
      </c>
      <c r="K4" s="392"/>
      <c r="L4" s="391" t="s">
        <v>55</v>
      </c>
      <c r="M4" s="392"/>
      <c r="N4" s="393" t="s">
        <v>433</v>
      </c>
      <c r="O4" s="394"/>
      <c r="P4" s="393" t="s">
        <v>432</v>
      </c>
      <c r="Q4" s="394"/>
      <c r="R4" s="393" t="s">
        <v>55</v>
      </c>
      <c r="S4" s="394"/>
      <c r="T4" s="389" t="s">
        <v>73</v>
      </c>
      <c r="U4" s="390"/>
      <c r="X4" s="40"/>
      <c r="Y4" s="35"/>
      <c r="Z4" s="101"/>
    </row>
    <row r="5" spans="1:26" ht="13.9" thickTop="1" thickBot="1" x14ac:dyDescent="0.4">
      <c r="A5" s="196"/>
      <c r="B5" s="195" t="s">
        <v>74</v>
      </c>
      <c r="C5" s="195" t="s">
        <v>75</v>
      </c>
      <c r="D5" s="195" t="s">
        <v>74</v>
      </c>
      <c r="E5" s="195" t="s">
        <v>75</v>
      </c>
      <c r="F5" s="195" t="s">
        <v>74</v>
      </c>
      <c r="G5" s="195" t="s">
        <v>75</v>
      </c>
      <c r="H5" s="194" t="s">
        <v>74</v>
      </c>
      <c r="I5" s="194" t="s">
        <v>75</v>
      </c>
      <c r="J5" s="194" t="s">
        <v>74</v>
      </c>
      <c r="K5" s="194" t="s">
        <v>75</v>
      </c>
      <c r="L5" s="194" t="s">
        <v>74</v>
      </c>
      <c r="M5" s="194" t="s">
        <v>75</v>
      </c>
      <c r="N5" s="193" t="s">
        <v>74</v>
      </c>
      <c r="O5" s="193" t="s">
        <v>75</v>
      </c>
      <c r="P5" s="193" t="s">
        <v>74</v>
      </c>
      <c r="Q5" s="193" t="s">
        <v>75</v>
      </c>
      <c r="R5" s="193" t="s">
        <v>74</v>
      </c>
      <c r="S5" s="193" t="s">
        <v>75</v>
      </c>
      <c r="T5" s="192" t="s">
        <v>74</v>
      </c>
      <c r="U5" s="192" t="s">
        <v>75</v>
      </c>
      <c r="Z5" s="45"/>
    </row>
    <row r="6" spans="1:26" ht="14.25" thickTop="1" thickBot="1" x14ac:dyDescent="0.4">
      <c r="A6" s="191" t="s">
        <v>442</v>
      </c>
      <c r="B6" s="190">
        <v>210</v>
      </c>
      <c r="C6" s="199">
        <f>B6/$B$10*100</f>
        <v>67.961165048543691</v>
      </c>
      <c r="D6" s="190">
        <v>4151</v>
      </c>
      <c r="E6" s="189">
        <f>D6/$D$10*100</f>
        <v>90.278381905176161</v>
      </c>
      <c r="F6" s="190">
        <v>0</v>
      </c>
      <c r="G6" s="189">
        <f>F6/$F$10*100</f>
        <v>0</v>
      </c>
      <c r="H6" s="188">
        <v>26</v>
      </c>
      <c r="I6" s="186">
        <f>H6/$H$10*100</f>
        <v>92.857142857142861</v>
      </c>
      <c r="J6" s="188">
        <v>352</v>
      </c>
      <c r="K6" s="186">
        <f>J6/$J$10*100</f>
        <v>93.121693121693113</v>
      </c>
      <c r="L6" s="188">
        <v>1</v>
      </c>
      <c r="M6" s="186">
        <f>L6/$L$10*100</f>
        <v>50</v>
      </c>
      <c r="N6" s="185">
        <f>SUM(B6,H6)</f>
        <v>236</v>
      </c>
      <c r="O6" s="183">
        <f>N6/$N$10*100</f>
        <v>70.029673590504444</v>
      </c>
      <c r="P6" s="185">
        <f>SUM(D6,J6)</f>
        <v>4503</v>
      </c>
      <c r="Q6" s="183">
        <f>P6/$P$10*100</f>
        <v>90.494372990353696</v>
      </c>
      <c r="R6" s="185">
        <f>SUM(F6,L6)</f>
        <v>1</v>
      </c>
      <c r="S6" s="183">
        <f>R6/$R$10*100</f>
        <v>5.5555555555555554</v>
      </c>
      <c r="T6" s="182">
        <f>SUM(N6,P6,R6)</f>
        <v>4740</v>
      </c>
      <c r="U6" s="181">
        <f>T6/$T$10*100</f>
        <v>88.913899831176138</v>
      </c>
      <c r="W6" s="101"/>
      <c r="X6" s="101"/>
      <c r="Z6" s="45"/>
    </row>
    <row r="7" spans="1:26" ht="14.25" thickTop="1" thickBot="1" x14ac:dyDescent="0.4">
      <c r="A7" s="191" t="s">
        <v>441</v>
      </c>
      <c r="B7" s="190">
        <v>0</v>
      </c>
      <c r="C7" s="199">
        <f>B7/$B$10*100</f>
        <v>0</v>
      </c>
      <c r="D7" s="190">
        <v>24</v>
      </c>
      <c r="E7" s="189">
        <f>D7/$D$10*100</f>
        <v>0.52196607220530666</v>
      </c>
      <c r="F7" s="190">
        <v>0</v>
      </c>
      <c r="G7" s="189">
        <f>F7/$F$10*100</f>
        <v>0</v>
      </c>
      <c r="H7" s="188">
        <v>0</v>
      </c>
      <c r="I7" s="186">
        <f>H7/$H$10*100</f>
        <v>0</v>
      </c>
      <c r="J7" s="188">
        <v>0</v>
      </c>
      <c r="K7" s="186">
        <f>J7/$J$10*100</f>
        <v>0</v>
      </c>
      <c r="L7" s="188">
        <v>0</v>
      </c>
      <c r="M7" s="186">
        <v>0</v>
      </c>
      <c r="N7" s="185">
        <f>SUM(B7,H7)</f>
        <v>0</v>
      </c>
      <c r="O7" s="183">
        <f>N7/$N$10*100</f>
        <v>0</v>
      </c>
      <c r="P7" s="185">
        <f>SUM(D7,J7)</f>
        <v>24</v>
      </c>
      <c r="Q7" s="183">
        <f>P7/$P$10*100</f>
        <v>0.48231511254019299</v>
      </c>
      <c r="R7" s="185">
        <f>SUM(F7,L7)</f>
        <v>0</v>
      </c>
      <c r="S7" s="183">
        <f>R7/$R$10*100</f>
        <v>0</v>
      </c>
      <c r="T7" s="182">
        <f>SUM(N7,P7,R7)</f>
        <v>24</v>
      </c>
      <c r="U7" s="181">
        <f>T7/$T$10*100</f>
        <v>0.45019696117051211</v>
      </c>
      <c r="W7" s="44"/>
      <c r="X7" s="45"/>
      <c r="Z7" s="45"/>
    </row>
    <row r="8" spans="1:26" ht="14.25" thickTop="1" thickBot="1" x14ac:dyDescent="0.4">
      <c r="A8" s="191" t="s">
        <v>55</v>
      </c>
      <c r="B8" s="190">
        <v>23</v>
      </c>
      <c r="C8" s="199">
        <f>B8/$B$10*100</f>
        <v>7.4433656957928811</v>
      </c>
      <c r="D8" s="190">
        <v>176</v>
      </c>
      <c r="E8" s="189">
        <f>D8/$D$10*100</f>
        <v>3.8277511961722488</v>
      </c>
      <c r="F8" s="190">
        <v>1</v>
      </c>
      <c r="G8" s="189">
        <f>F8/$F$10*100</f>
        <v>6.25</v>
      </c>
      <c r="H8" s="188">
        <v>1</v>
      </c>
      <c r="I8" s="186">
        <f>H8/$H$10*100</f>
        <v>3.5714285714285712</v>
      </c>
      <c r="J8" s="188">
        <v>16</v>
      </c>
      <c r="K8" s="186">
        <f>J8/$J$10*100</f>
        <v>4.2328042328042326</v>
      </c>
      <c r="L8" s="188">
        <v>0</v>
      </c>
      <c r="M8" s="186">
        <v>0</v>
      </c>
      <c r="N8" s="185">
        <f>SUM(B8,H8)</f>
        <v>24</v>
      </c>
      <c r="O8" s="183">
        <f>N8/$N$10*100</f>
        <v>7.1216617210682491</v>
      </c>
      <c r="P8" s="185">
        <f>SUM(D8,J8)</f>
        <v>192</v>
      </c>
      <c r="Q8" s="183">
        <f>P8/$P$10*100</f>
        <v>3.8585209003215439</v>
      </c>
      <c r="R8" s="185">
        <f>SUM(F8,L8)</f>
        <v>1</v>
      </c>
      <c r="S8" s="183">
        <f>R8/$R$10*100</f>
        <v>5.5555555555555554</v>
      </c>
      <c r="T8" s="182">
        <f>SUM(N8,P8,R8)</f>
        <v>217</v>
      </c>
      <c r="U8" s="181">
        <f>T8/$T$10*100</f>
        <v>4.0705308572500467</v>
      </c>
      <c r="W8" s="44"/>
      <c r="X8" s="45"/>
      <c r="Z8" s="45"/>
    </row>
    <row r="9" spans="1:26" ht="14.25" thickTop="1" thickBot="1" x14ac:dyDescent="0.4">
      <c r="A9" s="191" t="s">
        <v>424</v>
      </c>
      <c r="B9" s="190">
        <v>76</v>
      </c>
      <c r="C9" s="199">
        <f>B9/$B$10*100</f>
        <v>24.595469255663431</v>
      </c>
      <c r="D9" s="190">
        <v>247</v>
      </c>
      <c r="E9" s="189">
        <f>D9/$D$10*100</f>
        <v>5.3719008264462813</v>
      </c>
      <c r="F9" s="190">
        <v>15</v>
      </c>
      <c r="G9" s="189">
        <f>F9/$F$10*100</f>
        <v>93.75</v>
      </c>
      <c r="H9" s="188">
        <v>1</v>
      </c>
      <c r="I9" s="186">
        <f>H9/$H$10*100</f>
        <v>3.5714285714285712</v>
      </c>
      <c r="J9" s="188">
        <v>10</v>
      </c>
      <c r="K9" s="186">
        <f>J9/$J$10*100</f>
        <v>2.6455026455026456</v>
      </c>
      <c r="L9" s="188">
        <v>1</v>
      </c>
      <c r="M9" s="186">
        <f>L9/$L$10*100</f>
        <v>50</v>
      </c>
      <c r="N9" s="185">
        <f>SUM(B9,H9)</f>
        <v>77</v>
      </c>
      <c r="O9" s="183">
        <f>N9/$N$10*100</f>
        <v>22.848664688427299</v>
      </c>
      <c r="P9" s="185">
        <f>SUM(D9,J9)</f>
        <v>257</v>
      </c>
      <c r="Q9" s="183">
        <f>P9/$P$10*100</f>
        <v>5.164790996784566</v>
      </c>
      <c r="R9" s="185">
        <f>SUM(F9,L9)</f>
        <v>16</v>
      </c>
      <c r="S9" s="183">
        <f>R9/$R$10*100</f>
        <v>88.888888888888886</v>
      </c>
      <c r="T9" s="182">
        <f>SUM(N9,P9,R9)</f>
        <v>350</v>
      </c>
      <c r="U9" s="181">
        <f>T9/$T$10*100</f>
        <v>6.5653723504033019</v>
      </c>
      <c r="W9" s="44"/>
      <c r="X9" s="45"/>
      <c r="Z9" s="45"/>
    </row>
    <row r="10" spans="1:26" ht="22.05" customHeight="1" thickTop="1" thickBot="1" x14ac:dyDescent="0.4">
      <c r="A10" s="180" t="s">
        <v>73</v>
      </c>
      <c r="B10" s="178">
        <f>SUM(B6:B9)</f>
        <v>309</v>
      </c>
      <c r="C10" s="198">
        <f>B10/$B$10*100</f>
        <v>100</v>
      </c>
      <c r="D10" s="178">
        <f>SUM(D6:D9)</f>
        <v>4598</v>
      </c>
      <c r="E10" s="177">
        <f>D10/$D$10*100</f>
        <v>100</v>
      </c>
      <c r="F10" s="178">
        <f>SUM(F6:F9)</f>
        <v>16</v>
      </c>
      <c r="G10" s="177">
        <f>F10/$F$10*100</f>
        <v>100</v>
      </c>
      <c r="H10" s="176">
        <f>SUM(H6:H9)</f>
        <v>28</v>
      </c>
      <c r="I10" s="174">
        <f>H10/$H$10*100</f>
        <v>100</v>
      </c>
      <c r="J10" s="176">
        <f>SUM(J6:J9)</f>
        <v>378</v>
      </c>
      <c r="K10" s="174">
        <f>J10/$J$10*100</f>
        <v>100</v>
      </c>
      <c r="L10" s="176">
        <f>SUM(L6:L9)</f>
        <v>2</v>
      </c>
      <c r="M10" s="174">
        <f>L10/$L$10*100</f>
        <v>100</v>
      </c>
      <c r="N10" s="173">
        <f>SUM(B10,H10)</f>
        <v>337</v>
      </c>
      <c r="O10" s="171">
        <f>N10/$N$10*100</f>
        <v>100</v>
      </c>
      <c r="P10" s="173">
        <f>SUM(D10,J10)</f>
        <v>4976</v>
      </c>
      <c r="Q10" s="171">
        <f>P10/$P$10*100</f>
        <v>100</v>
      </c>
      <c r="R10" s="173">
        <f>SUM(F10,L10)</f>
        <v>18</v>
      </c>
      <c r="S10" s="171">
        <f>R10/$R$10*100</f>
        <v>100</v>
      </c>
      <c r="T10" s="170">
        <f>SUM(N10,P10,R10)</f>
        <v>5331</v>
      </c>
      <c r="U10" s="169">
        <f>T10/$T$10*100</f>
        <v>100</v>
      </c>
      <c r="W10" s="44"/>
      <c r="X10" s="45"/>
      <c r="Z10" s="45"/>
    </row>
    <row r="11" spans="1:26" ht="28.5" customHeight="1" thickTop="1" thickBot="1" x14ac:dyDescent="0.4">
      <c r="A11" s="197" t="s">
        <v>440</v>
      </c>
      <c r="B11" s="395" t="s">
        <v>433</v>
      </c>
      <c r="C11" s="396"/>
      <c r="D11" s="395" t="s">
        <v>432</v>
      </c>
      <c r="E11" s="396"/>
      <c r="F11" s="395" t="s">
        <v>55</v>
      </c>
      <c r="G11" s="396"/>
      <c r="H11" s="391" t="s">
        <v>433</v>
      </c>
      <c r="I11" s="392"/>
      <c r="J11" s="391" t="s">
        <v>432</v>
      </c>
      <c r="K11" s="392"/>
      <c r="L11" s="391" t="s">
        <v>55</v>
      </c>
      <c r="M11" s="392"/>
      <c r="N11" s="393" t="s">
        <v>433</v>
      </c>
      <c r="O11" s="394"/>
      <c r="P11" s="393" t="s">
        <v>432</v>
      </c>
      <c r="Q11" s="394"/>
      <c r="R11" s="393" t="s">
        <v>55</v>
      </c>
      <c r="S11" s="394"/>
      <c r="T11" s="389" t="s">
        <v>73</v>
      </c>
      <c r="U11" s="390"/>
      <c r="W11" s="44"/>
      <c r="X11" s="45"/>
      <c r="Z11" s="45"/>
    </row>
    <row r="12" spans="1:26" ht="13.9" thickTop="1" thickBot="1" x14ac:dyDescent="0.4">
      <c r="A12" s="196"/>
      <c r="B12" s="195" t="s">
        <v>74</v>
      </c>
      <c r="C12" s="195" t="s">
        <v>75</v>
      </c>
      <c r="D12" s="195" t="s">
        <v>74</v>
      </c>
      <c r="E12" s="195" t="s">
        <v>75</v>
      </c>
      <c r="F12" s="195" t="s">
        <v>74</v>
      </c>
      <c r="G12" s="195" t="s">
        <v>75</v>
      </c>
      <c r="H12" s="194" t="s">
        <v>74</v>
      </c>
      <c r="I12" s="194" t="s">
        <v>75</v>
      </c>
      <c r="J12" s="194" t="s">
        <v>74</v>
      </c>
      <c r="K12" s="194" t="s">
        <v>75</v>
      </c>
      <c r="L12" s="194" t="s">
        <v>74</v>
      </c>
      <c r="M12" s="194" t="s">
        <v>75</v>
      </c>
      <c r="N12" s="193" t="s">
        <v>74</v>
      </c>
      <c r="O12" s="193" t="s">
        <v>75</v>
      </c>
      <c r="P12" s="193" t="s">
        <v>74</v>
      </c>
      <c r="Q12" s="193" t="s">
        <v>75</v>
      </c>
      <c r="R12" s="193" t="s">
        <v>74</v>
      </c>
      <c r="S12" s="193" t="s">
        <v>75</v>
      </c>
      <c r="T12" s="192" t="s">
        <v>74</v>
      </c>
      <c r="U12" s="192" t="s">
        <v>75</v>
      </c>
      <c r="W12" s="44"/>
      <c r="X12" s="45"/>
      <c r="Z12" s="45"/>
    </row>
    <row r="13" spans="1:26" ht="14.25" thickTop="1" thickBot="1" x14ac:dyDescent="0.4">
      <c r="A13" s="191" t="s">
        <v>439</v>
      </c>
      <c r="B13" s="190">
        <v>163</v>
      </c>
      <c r="C13" s="189">
        <f t="shared" ref="C13:C19" si="0">B13/$B$10*100</f>
        <v>52.750809061488667</v>
      </c>
      <c r="D13" s="190">
        <v>3084</v>
      </c>
      <c r="E13" s="189">
        <f t="shared" ref="E13:E19" si="1">D13/$D$10*100</f>
        <v>67.072640278381897</v>
      </c>
      <c r="F13" s="190">
        <v>0</v>
      </c>
      <c r="G13" s="189">
        <f t="shared" ref="G13:G19" si="2">F13/$F$10*100</f>
        <v>0</v>
      </c>
      <c r="H13" s="188">
        <v>12</v>
      </c>
      <c r="I13" s="186">
        <f t="shared" ref="I13:I19" si="3">H13/$H$10*100</f>
        <v>42.857142857142854</v>
      </c>
      <c r="J13" s="188">
        <v>214</v>
      </c>
      <c r="K13" s="186">
        <f t="shared" ref="K13:K19" si="4">J13/$J$10*100</f>
        <v>56.613756613756614</v>
      </c>
      <c r="L13" s="188">
        <v>0</v>
      </c>
      <c r="M13" s="186">
        <v>0</v>
      </c>
      <c r="N13" s="185">
        <f t="shared" ref="N13:N19" si="5">SUM(B13,H13)</f>
        <v>175</v>
      </c>
      <c r="O13" s="183">
        <f t="shared" ref="O13:O19" si="6">N13/$N$10*100</f>
        <v>51.928783382789319</v>
      </c>
      <c r="P13" s="185">
        <f t="shared" ref="P13:P19" si="7">SUM(D13,J13)</f>
        <v>3298</v>
      </c>
      <c r="Q13" s="183">
        <f t="shared" ref="Q13:Q19" si="8">P13/$P$10*100</f>
        <v>66.278135048231519</v>
      </c>
      <c r="R13" s="185">
        <f t="shared" ref="R13:R19" si="9">SUM(F13,L13)</f>
        <v>0</v>
      </c>
      <c r="S13" s="183">
        <f t="shared" ref="S13:S19" si="10">R13/$R$10*100</f>
        <v>0</v>
      </c>
      <c r="T13" s="182">
        <f t="shared" ref="T13:T19" si="11">SUM(N13,P13,R13)</f>
        <v>3473</v>
      </c>
      <c r="U13" s="181">
        <f t="shared" ref="U13:U19" si="12">T13/$T$10*100</f>
        <v>65.147251922716194</v>
      </c>
      <c r="W13" s="44"/>
      <c r="X13" s="45"/>
      <c r="Z13" s="45"/>
    </row>
    <row r="14" spans="1:26" ht="14.25" thickTop="1" thickBot="1" x14ac:dyDescent="0.4">
      <c r="A14" s="191" t="s">
        <v>438</v>
      </c>
      <c r="B14" s="190">
        <v>57</v>
      </c>
      <c r="C14" s="189">
        <f t="shared" si="0"/>
        <v>18.446601941747574</v>
      </c>
      <c r="D14" s="190">
        <v>847</v>
      </c>
      <c r="E14" s="189">
        <f t="shared" si="1"/>
        <v>18.421052631578945</v>
      </c>
      <c r="F14" s="190">
        <v>1</v>
      </c>
      <c r="G14" s="189">
        <f t="shared" si="2"/>
        <v>6.25</v>
      </c>
      <c r="H14" s="188">
        <v>6</v>
      </c>
      <c r="I14" s="186">
        <f t="shared" si="3"/>
        <v>21.428571428571427</v>
      </c>
      <c r="J14" s="188">
        <v>119</v>
      </c>
      <c r="K14" s="186">
        <f t="shared" si="4"/>
        <v>31.481481481481481</v>
      </c>
      <c r="L14" s="188">
        <v>1</v>
      </c>
      <c r="M14" s="366">
        <f>L14/$L$19*100</f>
        <v>50</v>
      </c>
      <c r="N14" s="185">
        <f t="shared" si="5"/>
        <v>63</v>
      </c>
      <c r="O14" s="183">
        <f t="shared" si="6"/>
        <v>18.694362017804153</v>
      </c>
      <c r="P14" s="185">
        <f t="shared" si="7"/>
        <v>966</v>
      </c>
      <c r="Q14" s="183">
        <f t="shared" si="8"/>
        <v>19.413183279742764</v>
      </c>
      <c r="R14" s="185">
        <f t="shared" si="9"/>
        <v>2</v>
      </c>
      <c r="S14" s="183">
        <f t="shared" si="10"/>
        <v>11.111111111111111</v>
      </c>
      <c r="T14" s="182">
        <f t="shared" si="11"/>
        <v>1031</v>
      </c>
      <c r="U14" s="181">
        <f t="shared" si="12"/>
        <v>19.339711123616581</v>
      </c>
      <c r="W14" s="44"/>
      <c r="X14" s="45"/>
      <c r="Z14" s="45"/>
    </row>
    <row r="15" spans="1:26" ht="14.25" thickTop="1" thickBot="1" x14ac:dyDescent="0.4">
      <c r="A15" s="191" t="s">
        <v>437</v>
      </c>
      <c r="B15" s="190">
        <v>7</v>
      </c>
      <c r="C15" s="189">
        <f t="shared" si="0"/>
        <v>2.2653721682847898</v>
      </c>
      <c r="D15" s="190">
        <v>239</v>
      </c>
      <c r="E15" s="189">
        <f t="shared" si="1"/>
        <v>5.1979121357111788</v>
      </c>
      <c r="F15" s="190">
        <v>0</v>
      </c>
      <c r="G15" s="189">
        <f t="shared" si="2"/>
        <v>0</v>
      </c>
      <c r="H15" s="188">
        <v>5</v>
      </c>
      <c r="I15" s="186">
        <f t="shared" si="3"/>
        <v>17.857142857142858</v>
      </c>
      <c r="J15" s="188">
        <v>21</v>
      </c>
      <c r="K15" s="186">
        <f t="shared" si="4"/>
        <v>5.5555555555555554</v>
      </c>
      <c r="L15" s="188">
        <v>1</v>
      </c>
      <c r="M15" s="366">
        <f>L15/$L$19*100</f>
        <v>50</v>
      </c>
      <c r="N15" s="185">
        <f t="shared" si="5"/>
        <v>12</v>
      </c>
      <c r="O15" s="183">
        <f t="shared" si="6"/>
        <v>3.5608308605341246</v>
      </c>
      <c r="P15" s="185">
        <f t="shared" si="7"/>
        <v>260</v>
      </c>
      <c r="Q15" s="183">
        <f t="shared" si="8"/>
        <v>5.22508038585209</v>
      </c>
      <c r="R15" s="185">
        <f t="shared" si="9"/>
        <v>1</v>
      </c>
      <c r="S15" s="183">
        <f t="shared" si="10"/>
        <v>5.5555555555555554</v>
      </c>
      <c r="T15" s="182">
        <f t="shared" si="11"/>
        <v>273</v>
      </c>
      <c r="U15" s="181">
        <f t="shared" si="12"/>
        <v>5.1209904333145753</v>
      </c>
      <c r="W15" s="44"/>
      <c r="X15" s="45"/>
      <c r="Z15" s="45"/>
    </row>
    <row r="16" spans="1:26" ht="14.25" thickTop="1" thickBot="1" x14ac:dyDescent="0.4">
      <c r="A16" s="191" t="s">
        <v>436</v>
      </c>
      <c r="B16" s="190">
        <v>5</v>
      </c>
      <c r="C16" s="189">
        <f t="shared" si="0"/>
        <v>1.6181229773462782</v>
      </c>
      <c r="D16" s="190">
        <v>122</v>
      </c>
      <c r="E16" s="189">
        <f t="shared" si="1"/>
        <v>2.6533275337103088</v>
      </c>
      <c r="F16" s="190">
        <v>0</v>
      </c>
      <c r="G16" s="189">
        <f t="shared" si="2"/>
        <v>0</v>
      </c>
      <c r="H16" s="188">
        <v>3</v>
      </c>
      <c r="I16" s="186">
        <f t="shared" si="3"/>
        <v>10.714285714285714</v>
      </c>
      <c r="J16" s="188">
        <v>8</v>
      </c>
      <c r="K16" s="186">
        <f t="shared" si="4"/>
        <v>2.1164021164021163</v>
      </c>
      <c r="L16" s="188">
        <v>0</v>
      </c>
      <c r="M16" s="186">
        <v>0</v>
      </c>
      <c r="N16" s="185">
        <f t="shared" si="5"/>
        <v>8</v>
      </c>
      <c r="O16" s="183">
        <f t="shared" si="6"/>
        <v>2.3738872403560833</v>
      </c>
      <c r="P16" s="185">
        <f t="shared" si="7"/>
        <v>130</v>
      </c>
      <c r="Q16" s="183">
        <f t="shared" si="8"/>
        <v>2.612540192926045</v>
      </c>
      <c r="R16" s="185">
        <f t="shared" si="9"/>
        <v>0</v>
      </c>
      <c r="S16" s="183">
        <f t="shared" si="10"/>
        <v>0</v>
      </c>
      <c r="T16" s="182">
        <f t="shared" si="11"/>
        <v>138</v>
      </c>
      <c r="U16" s="181">
        <f t="shared" si="12"/>
        <v>2.5886325267304446</v>
      </c>
      <c r="W16" s="44"/>
      <c r="X16" s="45"/>
      <c r="Z16" s="45"/>
    </row>
    <row r="17" spans="1:26" ht="14.25" thickTop="1" thickBot="1" x14ac:dyDescent="0.4">
      <c r="A17" s="191" t="s">
        <v>435</v>
      </c>
      <c r="B17" s="190">
        <v>7</v>
      </c>
      <c r="C17" s="189">
        <f t="shared" si="0"/>
        <v>2.2653721682847898</v>
      </c>
      <c r="D17" s="190">
        <v>93</v>
      </c>
      <c r="E17" s="189">
        <f t="shared" si="1"/>
        <v>2.0226185297955634</v>
      </c>
      <c r="F17" s="190">
        <v>0</v>
      </c>
      <c r="G17" s="189">
        <f t="shared" si="2"/>
        <v>0</v>
      </c>
      <c r="H17" s="188">
        <v>2</v>
      </c>
      <c r="I17" s="186">
        <f t="shared" si="3"/>
        <v>7.1428571428571423</v>
      </c>
      <c r="J17" s="188">
        <v>14</v>
      </c>
      <c r="K17" s="186">
        <f t="shared" si="4"/>
        <v>3.7037037037037033</v>
      </c>
      <c r="L17" s="188">
        <v>0</v>
      </c>
      <c r="M17" s="186">
        <v>0</v>
      </c>
      <c r="N17" s="185">
        <f t="shared" si="5"/>
        <v>9</v>
      </c>
      <c r="O17" s="183">
        <f t="shared" si="6"/>
        <v>2.6706231454005933</v>
      </c>
      <c r="P17" s="185">
        <f t="shared" si="7"/>
        <v>107</v>
      </c>
      <c r="Q17" s="183">
        <f t="shared" si="8"/>
        <v>2.15032154340836</v>
      </c>
      <c r="R17" s="185">
        <f t="shared" si="9"/>
        <v>0</v>
      </c>
      <c r="S17" s="183">
        <f t="shared" si="10"/>
        <v>0</v>
      </c>
      <c r="T17" s="182">
        <f t="shared" si="11"/>
        <v>116</v>
      </c>
      <c r="U17" s="181">
        <f t="shared" si="12"/>
        <v>2.1759519789908084</v>
      </c>
      <c r="W17" s="44"/>
      <c r="X17" s="45"/>
      <c r="Z17" s="45"/>
    </row>
    <row r="18" spans="1:26" ht="14.25" thickTop="1" thickBot="1" x14ac:dyDescent="0.4">
      <c r="A18" s="191" t="s">
        <v>424</v>
      </c>
      <c r="B18" s="190">
        <v>70</v>
      </c>
      <c r="C18" s="189">
        <f t="shared" si="0"/>
        <v>22.653721682847898</v>
      </c>
      <c r="D18" s="190">
        <v>213</v>
      </c>
      <c r="E18" s="189">
        <f t="shared" si="1"/>
        <v>4.6324488908220971</v>
      </c>
      <c r="F18" s="190">
        <v>15</v>
      </c>
      <c r="G18" s="189">
        <f t="shared" si="2"/>
        <v>93.75</v>
      </c>
      <c r="H18" s="188">
        <v>0</v>
      </c>
      <c r="I18" s="186">
        <f t="shared" si="3"/>
        <v>0</v>
      </c>
      <c r="J18" s="188">
        <v>2</v>
      </c>
      <c r="K18" s="186">
        <f t="shared" si="4"/>
        <v>0.52910052910052907</v>
      </c>
      <c r="L18" s="188">
        <v>0</v>
      </c>
      <c r="M18" s="186">
        <v>0</v>
      </c>
      <c r="N18" s="185">
        <f t="shared" si="5"/>
        <v>70</v>
      </c>
      <c r="O18" s="183">
        <f t="shared" si="6"/>
        <v>20.771513353115729</v>
      </c>
      <c r="P18" s="185">
        <f t="shared" si="7"/>
        <v>215</v>
      </c>
      <c r="Q18" s="183">
        <f t="shared" si="8"/>
        <v>4.320739549839228</v>
      </c>
      <c r="R18" s="185">
        <f t="shared" si="9"/>
        <v>15</v>
      </c>
      <c r="S18" s="183">
        <f t="shared" si="10"/>
        <v>83.333333333333343</v>
      </c>
      <c r="T18" s="182">
        <f t="shared" si="11"/>
        <v>300</v>
      </c>
      <c r="U18" s="181">
        <f t="shared" si="12"/>
        <v>5.6274620146314014</v>
      </c>
      <c r="W18" s="44"/>
      <c r="X18" s="45"/>
      <c r="Z18" s="45"/>
    </row>
    <row r="19" spans="1:26" ht="22.05" customHeight="1" thickTop="1" thickBot="1" x14ac:dyDescent="0.4">
      <c r="A19" s="180" t="s">
        <v>73</v>
      </c>
      <c r="B19" s="178">
        <f>SUM(B13:B18)</f>
        <v>309</v>
      </c>
      <c r="C19" s="177">
        <f t="shared" si="0"/>
        <v>100</v>
      </c>
      <c r="D19" s="178">
        <f>SUM(D13:D18)</f>
        <v>4598</v>
      </c>
      <c r="E19" s="177">
        <f t="shared" si="1"/>
        <v>100</v>
      </c>
      <c r="F19" s="178">
        <f>SUM(F13:F18)</f>
        <v>16</v>
      </c>
      <c r="G19" s="177">
        <f t="shared" si="2"/>
        <v>100</v>
      </c>
      <c r="H19" s="175">
        <f>SUM(H13:H18)</f>
        <v>28</v>
      </c>
      <c r="I19" s="174">
        <f t="shared" si="3"/>
        <v>100</v>
      </c>
      <c r="J19" s="176">
        <f>SUM(J13:J18)</f>
        <v>378</v>
      </c>
      <c r="K19" s="174">
        <f t="shared" si="4"/>
        <v>100</v>
      </c>
      <c r="L19" s="175">
        <f>SUM(L13:L18)</f>
        <v>2</v>
      </c>
      <c r="M19" s="367">
        <f>L19/$L$19*100</f>
        <v>100</v>
      </c>
      <c r="N19" s="173">
        <f t="shared" si="5"/>
        <v>337</v>
      </c>
      <c r="O19" s="171">
        <f t="shared" si="6"/>
        <v>100</v>
      </c>
      <c r="P19" s="173">
        <f t="shared" si="7"/>
        <v>4976</v>
      </c>
      <c r="Q19" s="171">
        <f t="shared" si="8"/>
        <v>100</v>
      </c>
      <c r="R19" s="173">
        <f t="shared" si="9"/>
        <v>18</v>
      </c>
      <c r="S19" s="171">
        <f t="shared" si="10"/>
        <v>100</v>
      </c>
      <c r="T19" s="170">
        <f t="shared" si="11"/>
        <v>5331</v>
      </c>
      <c r="U19" s="169">
        <f t="shared" si="12"/>
        <v>100</v>
      </c>
      <c r="W19" s="44"/>
      <c r="X19" s="45"/>
      <c r="Z19" s="45"/>
    </row>
    <row r="20" spans="1:26" ht="28.5" customHeight="1" thickTop="1" thickBot="1" x14ac:dyDescent="0.4">
      <c r="A20" s="197" t="s">
        <v>434</v>
      </c>
      <c r="B20" s="397" t="s">
        <v>433</v>
      </c>
      <c r="C20" s="398"/>
      <c r="D20" s="397" t="s">
        <v>432</v>
      </c>
      <c r="E20" s="398"/>
      <c r="F20" s="397" t="s">
        <v>55</v>
      </c>
      <c r="G20" s="398"/>
      <c r="H20" s="391" t="s">
        <v>433</v>
      </c>
      <c r="I20" s="392"/>
      <c r="J20" s="391" t="s">
        <v>432</v>
      </c>
      <c r="K20" s="392"/>
      <c r="L20" s="391" t="s">
        <v>55</v>
      </c>
      <c r="M20" s="392"/>
      <c r="N20" s="393" t="s">
        <v>433</v>
      </c>
      <c r="O20" s="394"/>
      <c r="P20" s="393" t="s">
        <v>432</v>
      </c>
      <c r="Q20" s="394"/>
      <c r="R20" s="393" t="s">
        <v>55</v>
      </c>
      <c r="S20" s="394"/>
      <c r="T20" s="389" t="s">
        <v>73</v>
      </c>
      <c r="U20" s="390"/>
      <c r="W20" s="44"/>
      <c r="X20" s="45"/>
      <c r="Z20" s="45"/>
    </row>
    <row r="21" spans="1:26" ht="13.9" thickTop="1" thickBot="1" x14ac:dyDescent="0.4">
      <c r="A21" s="196"/>
      <c r="B21" s="195" t="s">
        <v>74</v>
      </c>
      <c r="C21" s="195" t="s">
        <v>75</v>
      </c>
      <c r="D21" s="195" t="s">
        <v>74</v>
      </c>
      <c r="E21" s="195" t="s">
        <v>75</v>
      </c>
      <c r="F21" s="195" t="s">
        <v>74</v>
      </c>
      <c r="G21" s="195" t="s">
        <v>75</v>
      </c>
      <c r="H21" s="194" t="s">
        <v>74</v>
      </c>
      <c r="I21" s="194" t="s">
        <v>75</v>
      </c>
      <c r="J21" s="194" t="s">
        <v>74</v>
      </c>
      <c r="K21" s="194" t="s">
        <v>75</v>
      </c>
      <c r="L21" s="194" t="s">
        <v>74</v>
      </c>
      <c r="M21" s="194" t="s">
        <v>75</v>
      </c>
      <c r="N21" s="193" t="s">
        <v>74</v>
      </c>
      <c r="O21" s="193" t="s">
        <v>75</v>
      </c>
      <c r="P21" s="193" t="s">
        <v>74</v>
      </c>
      <c r="Q21" s="193" t="s">
        <v>75</v>
      </c>
      <c r="R21" s="193" t="s">
        <v>74</v>
      </c>
      <c r="S21" s="193" t="s">
        <v>75</v>
      </c>
      <c r="T21" s="192" t="s">
        <v>74</v>
      </c>
      <c r="U21" s="192" t="s">
        <v>75</v>
      </c>
      <c r="W21" s="44"/>
      <c r="X21" s="45"/>
      <c r="Z21" s="45"/>
    </row>
    <row r="22" spans="1:26" ht="14.25" thickTop="1" thickBot="1" x14ac:dyDescent="0.4">
      <c r="A22" s="191" t="s">
        <v>431</v>
      </c>
      <c r="B22" s="190">
        <v>100</v>
      </c>
      <c r="C22" s="189">
        <f t="shared" ref="C22:C31" si="13">B22/$B$10*100</f>
        <v>32.362459546925564</v>
      </c>
      <c r="D22" s="190">
        <v>1114</v>
      </c>
      <c r="E22" s="189">
        <f t="shared" ref="E22:E31" si="14">D22/$D$10*100</f>
        <v>24.227925184862983</v>
      </c>
      <c r="F22" s="190">
        <v>0</v>
      </c>
      <c r="G22" s="189">
        <f t="shared" ref="G22:G31" si="15">F22/$F$10*100</f>
        <v>0</v>
      </c>
      <c r="H22" s="188">
        <v>7</v>
      </c>
      <c r="I22" s="186">
        <f t="shared" ref="I22:I31" si="16">H22/$H$10*100</f>
        <v>25</v>
      </c>
      <c r="J22" s="187">
        <v>62</v>
      </c>
      <c r="K22" s="186">
        <f t="shared" ref="K22:K31" si="17">J22/$J$10*100</f>
        <v>16.402116402116402</v>
      </c>
      <c r="L22" s="187">
        <v>1</v>
      </c>
      <c r="M22" s="366">
        <f>L22/$L$31*100</f>
        <v>50</v>
      </c>
      <c r="N22" s="184">
        <f t="shared" ref="N22:N31" si="18">SUM(B22,H22)</f>
        <v>107</v>
      </c>
      <c r="O22" s="183">
        <f t="shared" ref="O22:O31" si="19">N22/$N$10*100</f>
        <v>31.750741839762615</v>
      </c>
      <c r="P22" s="185">
        <f t="shared" ref="P22:P31" si="20">SUM(D22,J22)</f>
        <v>1176</v>
      </c>
      <c r="Q22" s="183">
        <f t="shared" ref="Q22:Q31" si="21">P22/$P$10*100</f>
        <v>23.633440514469452</v>
      </c>
      <c r="R22" s="185">
        <f t="shared" ref="R22:R28" si="22">SUM(F22,L22)</f>
        <v>1</v>
      </c>
      <c r="S22" s="183">
        <f t="shared" ref="S22:S31" si="23">R22/$R$10*100</f>
        <v>5.5555555555555554</v>
      </c>
      <c r="T22" s="182">
        <f t="shared" ref="T22:T31" si="24">SUM(N22,P22,R22)</f>
        <v>1284</v>
      </c>
      <c r="U22" s="181">
        <f t="shared" ref="U22:U31" si="25">T22/$T$10*100</f>
        <v>24.085537422622398</v>
      </c>
      <c r="W22" s="44"/>
      <c r="X22" s="45"/>
      <c r="Z22" s="45"/>
    </row>
    <row r="23" spans="1:26" ht="14.25" thickTop="1" thickBot="1" x14ac:dyDescent="0.4">
      <c r="A23" s="191" t="s">
        <v>430</v>
      </c>
      <c r="B23" s="190">
        <v>49</v>
      </c>
      <c r="C23" s="189">
        <f t="shared" si="13"/>
        <v>15.857605177993527</v>
      </c>
      <c r="D23" s="190">
        <v>2229</v>
      </c>
      <c r="E23" s="189">
        <f t="shared" si="14"/>
        <v>48.477598956067858</v>
      </c>
      <c r="F23" s="190">
        <v>0</v>
      </c>
      <c r="G23" s="189">
        <f t="shared" si="15"/>
        <v>0</v>
      </c>
      <c r="H23" s="188">
        <v>6</v>
      </c>
      <c r="I23" s="186">
        <f t="shared" si="16"/>
        <v>21.428571428571427</v>
      </c>
      <c r="J23" s="187">
        <v>190</v>
      </c>
      <c r="K23" s="186">
        <f t="shared" si="17"/>
        <v>50.264550264550266</v>
      </c>
      <c r="L23" s="187">
        <v>0</v>
      </c>
      <c r="M23" s="186">
        <v>0</v>
      </c>
      <c r="N23" s="184">
        <f t="shared" si="18"/>
        <v>55</v>
      </c>
      <c r="O23" s="183">
        <f t="shared" si="19"/>
        <v>16.320474777448073</v>
      </c>
      <c r="P23" s="185">
        <f t="shared" si="20"/>
        <v>2419</v>
      </c>
      <c r="Q23" s="183">
        <f t="shared" si="21"/>
        <v>48.613344051446944</v>
      </c>
      <c r="R23" s="185">
        <f t="shared" si="22"/>
        <v>0</v>
      </c>
      <c r="S23" s="183">
        <f t="shared" si="23"/>
        <v>0</v>
      </c>
      <c r="T23" s="182">
        <f t="shared" si="24"/>
        <v>2474</v>
      </c>
      <c r="U23" s="181">
        <f t="shared" si="25"/>
        <v>46.407803413993619</v>
      </c>
      <c r="W23" s="44"/>
      <c r="X23" s="45"/>
      <c r="Z23" s="45"/>
    </row>
    <row r="24" spans="1:26" ht="14.25" thickTop="1" thickBot="1" x14ac:dyDescent="0.4">
      <c r="A24" s="191" t="s">
        <v>429</v>
      </c>
      <c r="B24" s="190">
        <v>41</v>
      </c>
      <c r="C24" s="189">
        <f t="shared" si="13"/>
        <v>13.268608414239482</v>
      </c>
      <c r="D24" s="190">
        <v>579</v>
      </c>
      <c r="E24" s="189">
        <f t="shared" si="14"/>
        <v>12.592431491953024</v>
      </c>
      <c r="F24" s="190">
        <v>0</v>
      </c>
      <c r="G24" s="189">
        <f t="shared" si="15"/>
        <v>0</v>
      </c>
      <c r="H24" s="188">
        <v>10</v>
      </c>
      <c r="I24" s="186">
        <f t="shared" si="16"/>
        <v>35.714285714285715</v>
      </c>
      <c r="J24" s="187">
        <v>70</v>
      </c>
      <c r="K24" s="186">
        <f t="shared" si="17"/>
        <v>18.518518518518519</v>
      </c>
      <c r="L24" s="187">
        <v>0</v>
      </c>
      <c r="M24" s="186">
        <v>0</v>
      </c>
      <c r="N24" s="184">
        <f t="shared" si="18"/>
        <v>51</v>
      </c>
      <c r="O24" s="183">
        <f t="shared" si="19"/>
        <v>15.133531157270031</v>
      </c>
      <c r="P24" s="185">
        <f t="shared" si="20"/>
        <v>649</v>
      </c>
      <c r="Q24" s="183">
        <f t="shared" si="21"/>
        <v>13.042604501607716</v>
      </c>
      <c r="R24" s="185">
        <f t="shared" si="22"/>
        <v>0</v>
      </c>
      <c r="S24" s="183">
        <f t="shared" si="23"/>
        <v>0</v>
      </c>
      <c r="T24" s="182">
        <f t="shared" si="24"/>
        <v>700</v>
      </c>
      <c r="U24" s="181">
        <f t="shared" si="25"/>
        <v>13.130744700806604</v>
      </c>
      <c r="W24" s="44"/>
      <c r="X24" s="45"/>
      <c r="Z24" s="45"/>
    </row>
    <row r="25" spans="1:26" ht="14.25" thickTop="1" thickBot="1" x14ac:dyDescent="0.4">
      <c r="A25" s="191" t="s">
        <v>428</v>
      </c>
      <c r="B25" s="190">
        <v>8</v>
      </c>
      <c r="C25" s="189">
        <f t="shared" si="13"/>
        <v>2.5889967637540456</v>
      </c>
      <c r="D25" s="190">
        <v>71</v>
      </c>
      <c r="E25" s="189">
        <f t="shared" si="14"/>
        <v>1.5441496302740321</v>
      </c>
      <c r="F25" s="190">
        <v>1</v>
      </c>
      <c r="G25" s="189">
        <f t="shared" si="15"/>
        <v>6.25</v>
      </c>
      <c r="H25" s="188">
        <v>0</v>
      </c>
      <c r="I25" s="186">
        <f t="shared" si="16"/>
        <v>0</v>
      </c>
      <c r="J25" s="187">
        <v>1</v>
      </c>
      <c r="K25" s="186">
        <f t="shared" si="17"/>
        <v>0.26455026455026454</v>
      </c>
      <c r="L25" s="187">
        <v>0</v>
      </c>
      <c r="M25" s="186">
        <v>0</v>
      </c>
      <c r="N25" s="184">
        <f t="shared" si="18"/>
        <v>8</v>
      </c>
      <c r="O25" s="183">
        <f t="shared" si="19"/>
        <v>2.3738872403560833</v>
      </c>
      <c r="P25" s="185">
        <f t="shared" si="20"/>
        <v>72</v>
      </c>
      <c r="Q25" s="183">
        <f t="shared" si="21"/>
        <v>1.4469453376205788</v>
      </c>
      <c r="R25" s="185">
        <f t="shared" si="22"/>
        <v>1</v>
      </c>
      <c r="S25" s="183">
        <f t="shared" si="23"/>
        <v>5.5555555555555554</v>
      </c>
      <c r="T25" s="182">
        <f t="shared" si="24"/>
        <v>81</v>
      </c>
      <c r="U25" s="181">
        <f t="shared" si="25"/>
        <v>1.5194147439504784</v>
      </c>
      <c r="W25" s="35"/>
      <c r="X25" s="35"/>
      <c r="Z25" s="45"/>
    </row>
    <row r="26" spans="1:26" ht="14.25" thickTop="1" thickBot="1" x14ac:dyDescent="0.4">
      <c r="A26" s="191" t="s">
        <v>427</v>
      </c>
      <c r="B26" s="190">
        <v>29</v>
      </c>
      <c r="C26" s="189">
        <f t="shared" si="13"/>
        <v>9.3851132686084142</v>
      </c>
      <c r="D26" s="190">
        <v>221</v>
      </c>
      <c r="E26" s="189">
        <f t="shared" si="14"/>
        <v>4.8064375815571987</v>
      </c>
      <c r="F26" s="190">
        <v>0</v>
      </c>
      <c r="G26" s="189">
        <f t="shared" si="15"/>
        <v>0</v>
      </c>
      <c r="H26" s="188">
        <v>5</v>
      </c>
      <c r="I26" s="186">
        <f t="shared" si="16"/>
        <v>17.857142857142858</v>
      </c>
      <c r="J26" s="187">
        <v>21</v>
      </c>
      <c r="K26" s="186">
        <f t="shared" si="17"/>
        <v>5.5555555555555554</v>
      </c>
      <c r="L26" s="187">
        <v>0</v>
      </c>
      <c r="M26" s="186">
        <v>0</v>
      </c>
      <c r="N26" s="184">
        <f t="shared" si="18"/>
        <v>34</v>
      </c>
      <c r="O26" s="183">
        <f t="shared" si="19"/>
        <v>10.089020771513352</v>
      </c>
      <c r="P26" s="185">
        <f t="shared" si="20"/>
        <v>242</v>
      </c>
      <c r="Q26" s="183">
        <f t="shared" si="21"/>
        <v>4.863344051446945</v>
      </c>
      <c r="R26" s="185">
        <f t="shared" si="22"/>
        <v>0</v>
      </c>
      <c r="S26" s="183">
        <f t="shared" si="23"/>
        <v>0</v>
      </c>
      <c r="T26" s="182">
        <f t="shared" si="24"/>
        <v>276</v>
      </c>
      <c r="U26" s="181">
        <f t="shared" si="25"/>
        <v>5.1772650534608893</v>
      </c>
      <c r="Z26" s="45"/>
    </row>
    <row r="27" spans="1:26" ht="14.25" thickTop="1" thickBot="1" x14ac:dyDescent="0.4">
      <c r="A27" s="191" t="s">
        <v>426</v>
      </c>
      <c r="B27" s="190">
        <v>1</v>
      </c>
      <c r="C27" s="189">
        <f t="shared" si="13"/>
        <v>0.3236245954692557</v>
      </c>
      <c r="D27" s="190">
        <v>19</v>
      </c>
      <c r="E27" s="189">
        <f t="shared" si="14"/>
        <v>0.41322314049586778</v>
      </c>
      <c r="F27" s="190">
        <v>0</v>
      </c>
      <c r="G27" s="189">
        <f t="shared" si="15"/>
        <v>0</v>
      </c>
      <c r="H27" s="188">
        <v>0</v>
      </c>
      <c r="I27" s="186">
        <f t="shared" si="16"/>
        <v>0</v>
      </c>
      <c r="J27" s="187">
        <v>1</v>
      </c>
      <c r="K27" s="186">
        <f t="shared" si="17"/>
        <v>0.26455026455026454</v>
      </c>
      <c r="L27" s="187">
        <v>0</v>
      </c>
      <c r="M27" s="186">
        <v>0</v>
      </c>
      <c r="N27" s="184">
        <f t="shared" si="18"/>
        <v>1</v>
      </c>
      <c r="O27" s="183">
        <f t="shared" si="19"/>
        <v>0.29673590504451042</v>
      </c>
      <c r="P27" s="185">
        <f t="shared" si="20"/>
        <v>20</v>
      </c>
      <c r="Q27" s="183">
        <f t="shared" si="21"/>
        <v>0.40192926045016075</v>
      </c>
      <c r="R27" s="185">
        <f t="shared" si="22"/>
        <v>0</v>
      </c>
      <c r="S27" s="183">
        <f t="shared" si="23"/>
        <v>0</v>
      </c>
      <c r="T27" s="182">
        <f t="shared" si="24"/>
        <v>21</v>
      </c>
      <c r="U27" s="181">
        <f t="shared" si="25"/>
        <v>0.39392234102419804</v>
      </c>
      <c r="Z27" s="45"/>
    </row>
    <row r="28" spans="1:26" ht="14.25" thickTop="1" thickBot="1" x14ac:dyDescent="0.4">
      <c r="A28" s="191" t="s">
        <v>425</v>
      </c>
      <c r="B28" s="190">
        <v>8</v>
      </c>
      <c r="C28" s="189">
        <f t="shared" si="13"/>
        <v>2.5889967637540456</v>
      </c>
      <c r="D28" s="190">
        <v>122</v>
      </c>
      <c r="E28" s="189">
        <f t="shared" si="14"/>
        <v>2.6533275337103088</v>
      </c>
      <c r="F28" s="190">
        <v>0</v>
      </c>
      <c r="G28" s="189">
        <f t="shared" si="15"/>
        <v>0</v>
      </c>
      <c r="H28" s="188">
        <v>0</v>
      </c>
      <c r="I28" s="186">
        <f t="shared" si="16"/>
        <v>0</v>
      </c>
      <c r="J28" s="187">
        <v>17</v>
      </c>
      <c r="K28" s="186">
        <f t="shared" si="17"/>
        <v>4.4973544973544968</v>
      </c>
      <c r="L28" s="187">
        <v>0</v>
      </c>
      <c r="M28" s="186">
        <v>0</v>
      </c>
      <c r="N28" s="184">
        <f t="shared" si="18"/>
        <v>8</v>
      </c>
      <c r="O28" s="183">
        <f t="shared" si="19"/>
        <v>2.3738872403560833</v>
      </c>
      <c r="P28" s="185">
        <f t="shared" si="20"/>
        <v>139</v>
      </c>
      <c r="Q28" s="183">
        <f t="shared" si="21"/>
        <v>2.793408360128617</v>
      </c>
      <c r="R28" s="185">
        <f t="shared" si="22"/>
        <v>0</v>
      </c>
      <c r="S28" s="183">
        <f t="shared" si="23"/>
        <v>0</v>
      </c>
      <c r="T28" s="182">
        <f t="shared" si="24"/>
        <v>147</v>
      </c>
      <c r="U28" s="181">
        <f t="shared" si="25"/>
        <v>2.7574563871693867</v>
      </c>
      <c r="Z28" s="45"/>
    </row>
    <row r="29" spans="1:26" ht="14.25" thickTop="1" thickBot="1" x14ac:dyDescent="0.4">
      <c r="A29" s="191" t="s">
        <v>424</v>
      </c>
      <c r="B29" s="190">
        <v>73</v>
      </c>
      <c r="C29" s="189">
        <f t="shared" si="13"/>
        <v>23.624595469255663</v>
      </c>
      <c r="D29" s="190">
        <v>237</v>
      </c>
      <c r="E29" s="189">
        <f t="shared" si="14"/>
        <v>5.1544149630274028</v>
      </c>
      <c r="F29" s="190">
        <v>15</v>
      </c>
      <c r="G29" s="189">
        <f t="shared" si="15"/>
        <v>93.75</v>
      </c>
      <c r="H29" s="188">
        <v>0</v>
      </c>
      <c r="I29" s="186">
        <f t="shared" si="16"/>
        <v>0</v>
      </c>
      <c r="J29" s="187">
        <v>14</v>
      </c>
      <c r="K29" s="186">
        <f t="shared" si="17"/>
        <v>3.7037037037037033</v>
      </c>
      <c r="L29" s="187">
        <v>1</v>
      </c>
      <c r="M29" s="366">
        <f>L29/$L$31*100</f>
        <v>50</v>
      </c>
      <c r="N29" s="184">
        <f t="shared" si="18"/>
        <v>73</v>
      </c>
      <c r="O29" s="183">
        <f t="shared" si="19"/>
        <v>21.66172106824926</v>
      </c>
      <c r="P29" s="185">
        <f t="shared" si="20"/>
        <v>251</v>
      </c>
      <c r="Q29" s="183">
        <f t="shared" si="21"/>
        <v>5.044212218649518</v>
      </c>
      <c r="R29" s="184">
        <f t="shared" ref="R29:R31" si="26">SUM(F29,L29)</f>
        <v>16</v>
      </c>
      <c r="S29" s="183">
        <f t="shared" si="23"/>
        <v>88.888888888888886</v>
      </c>
      <c r="T29" s="182">
        <f t="shared" si="24"/>
        <v>340</v>
      </c>
      <c r="U29" s="181">
        <f t="shared" si="25"/>
        <v>6.3777902832489213</v>
      </c>
      <c r="Z29" s="45"/>
    </row>
    <row r="30" spans="1:26" ht="14.25" thickTop="1" thickBot="1" x14ac:dyDescent="0.4">
      <c r="A30" s="191" t="s">
        <v>423</v>
      </c>
      <c r="B30" s="190">
        <v>0</v>
      </c>
      <c r="C30" s="189">
        <f t="shared" si="13"/>
        <v>0</v>
      </c>
      <c r="D30" s="190">
        <v>6</v>
      </c>
      <c r="E30" s="189">
        <f t="shared" si="14"/>
        <v>0.13049151805132667</v>
      </c>
      <c r="F30" s="190">
        <v>0</v>
      </c>
      <c r="G30" s="189">
        <f t="shared" si="15"/>
        <v>0</v>
      </c>
      <c r="H30" s="188">
        <v>0</v>
      </c>
      <c r="I30" s="186">
        <f t="shared" si="16"/>
        <v>0</v>
      </c>
      <c r="J30" s="187">
        <v>2</v>
      </c>
      <c r="K30" s="186">
        <f t="shared" si="17"/>
        <v>0.52910052910052907</v>
      </c>
      <c r="L30" s="187">
        <v>0</v>
      </c>
      <c r="M30" s="186">
        <v>0</v>
      </c>
      <c r="N30" s="184">
        <f t="shared" si="18"/>
        <v>0</v>
      </c>
      <c r="O30" s="183">
        <f t="shared" si="19"/>
        <v>0</v>
      </c>
      <c r="P30" s="185">
        <f t="shared" si="20"/>
        <v>8</v>
      </c>
      <c r="Q30" s="183">
        <f t="shared" si="21"/>
        <v>0.16077170418006431</v>
      </c>
      <c r="R30" s="185">
        <f t="shared" si="26"/>
        <v>0</v>
      </c>
      <c r="S30" s="183">
        <f t="shared" si="23"/>
        <v>0</v>
      </c>
      <c r="T30" s="182">
        <f t="shared" si="24"/>
        <v>8</v>
      </c>
      <c r="U30" s="181">
        <f t="shared" si="25"/>
        <v>0.15006565372350403</v>
      </c>
      <c r="Z30" s="45"/>
    </row>
    <row r="31" spans="1:26" ht="22.05" customHeight="1" thickTop="1" thickBot="1" x14ac:dyDescent="0.4">
      <c r="A31" s="180" t="s">
        <v>73</v>
      </c>
      <c r="B31" s="178">
        <f>SUM(B22:B30)</f>
        <v>309</v>
      </c>
      <c r="C31" s="177">
        <f t="shared" si="13"/>
        <v>100</v>
      </c>
      <c r="D31" s="179">
        <f>SUM(D22:D30)</f>
        <v>4598</v>
      </c>
      <c r="E31" s="177">
        <f t="shared" si="14"/>
        <v>100</v>
      </c>
      <c r="F31" s="178">
        <f>SUM(F22:F30)</f>
        <v>16</v>
      </c>
      <c r="G31" s="177">
        <f t="shared" si="15"/>
        <v>100</v>
      </c>
      <c r="H31" s="176">
        <f>SUM(H22:H30)</f>
        <v>28</v>
      </c>
      <c r="I31" s="174">
        <f t="shared" si="16"/>
        <v>100</v>
      </c>
      <c r="J31" s="175">
        <f>SUM(J22:J30)</f>
        <v>378</v>
      </c>
      <c r="K31" s="174">
        <f t="shared" si="17"/>
        <v>100</v>
      </c>
      <c r="L31" s="175">
        <f>SUM(L22:L30)</f>
        <v>2</v>
      </c>
      <c r="M31" s="367">
        <f>L31/$L$31*100</f>
        <v>100</v>
      </c>
      <c r="N31" s="172">
        <f t="shared" si="18"/>
        <v>337</v>
      </c>
      <c r="O31" s="171">
        <f t="shared" si="19"/>
        <v>100</v>
      </c>
      <c r="P31" s="173">
        <f t="shared" si="20"/>
        <v>4976</v>
      </c>
      <c r="Q31" s="171">
        <f t="shared" si="21"/>
        <v>100</v>
      </c>
      <c r="R31" s="172">
        <f t="shared" si="26"/>
        <v>18</v>
      </c>
      <c r="S31" s="171">
        <f t="shared" si="23"/>
        <v>100</v>
      </c>
      <c r="T31" s="170">
        <f t="shared" si="24"/>
        <v>5331</v>
      </c>
      <c r="U31" s="169">
        <f t="shared" si="25"/>
        <v>100</v>
      </c>
      <c r="Z31" s="45"/>
    </row>
    <row r="32" spans="1:26" ht="13.15" thickTop="1" x14ac:dyDescent="0.35">
      <c r="Z32" s="45"/>
    </row>
    <row r="33" spans="1:26" x14ac:dyDescent="0.35">
      <c r="A33" s="267" t="s">
        <v>642</v>
      </c>
      <c r="Z33" s="45"/>
    </row>
    <row r="34" spans="1:26" x14ac:dyDescent="0.35">
      <c r="A34" s="271" t="s">
        <v>608</v>
      </c>
      <c r="Z34" s="45"/>
    </row>
  </sheetData>
  <mergeCells count="34">
    <mergeCell ref="T4:U4"/>
    <mergeCell ref="T3:U3"/>
    <mergeCell ref="P4:Q4"/>
    <mergeCell ref="R4:S4"/>
    <mergeCell ref="B3:G3"/>
    <mergeCell ref="D4:E4"/>
    <mergeCell ref="F4:G4"/>
    <mergeCell ref="H3:M3"/>
    <mergeCell ref="H4:I4"/>
    <mergeCell ref="N3:S3"/>
    <mergeCell ref="B4:C4"/>
    <mergeCell ref="J4:K4"/>
    <mergeCell ref="L4:M4"/>
    <mergeCell ref="N4:O4"/>
    <mergeCell ref="B20:C20"/>
    <mergeCell ref="D20:E20"/>
    <mergeCell ref="F20:G20"/>
    <mergeCell ref="H20:I20"/>
    <mergeCell ref="J20:K20"/>
    <mergeCell ref="D11:E11"/>
    <mergeCell ref="F11:G11"/>
    <mergeCell ref="H11:I11"/>
    <mergeCell ref="B11:C11"/>
    <mergeCell ref="J11:K11"/>
    <mergeCell ref="T11:U11"/>
    <mergeCell ref="L20:M20"/>
    <mergeCell ref="N20:O20"/>
    <mergeCell ref="P20:Q20"/>
    <mergeCell ref="R20:S20"/>
    <mergeCell ref="T20:U20"/>
    <mergeCell ref="P11:Q11"/>
    <mergeCell ref="R11:S11"/>
    <mergeCell ref="L11:M11"/>
    <mergeCell ref="N11:O11"/>
  </mergeCells>
  <hyperlinks>
    <hyperlink ref="A2" location="TOC!A1" display="Return to Table of Contents"/>
  </hyperlinks>
  <pageMargins left="0.25" right="0.25" top="0.75" bottom="0.75" header="0.3" footer="0.3"/>
  <pageSetup scale="62" fitToHeight="0" orientation="landscape" r:id="rId1"/>
  <headerFooter>
    <oddHeader>&amp;L&amp;"Arial,Bold"2020-21 &amp;"Arial,Bold Italic"Survey of Allied Dental Education&amp;"Arial,Bold"
Report 2 - Dental Assisting  Education Programs</oddHeader>
  </headerFooter>
  <ignoredErrors>
    <ignoredError sqref="C19 E19 G19 C31 E31 G31 I31 K31 P6:Q31 I19 C10 E10 G10 I10 K1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4"/>
  <sheetViews>
    <sheetView zoomScaleNormal="100" workbookViewId="0">
      <pane ySplit="3" topLeftCell="A4" activePane="bottomLeft" state="frozen"/>
      <selection pane="bottomLeft"/>
    </sheetView>
  </sheetViews>
  <sheetFormatPr defaultColWidth="9.19921875" defaultRowHeight="12.75" x14ac:dyDescent="0.35"/>
  <cols>
    <col min="1" max="1" width="38.265625" style="2" customWidth="1"/>
    <col min="2" max="7" width="8.53125" style="2" customWidth="1"/>
    <col min="8" max="8" width="9.73046875" style="2" customWidth="1"/>
    <col min="9" max="11" width="9.19921875" style="2"/>
    <col min="12" max="12" width="19.46484375" style="2" customWidth="1"/>
    <col min="13" max="16384" width="9.19921875" style="2"/>
  </cols>
  <sheetData>
    <row r="1" spans="1:16" s="12" customFormat="1" ht="24" customHeight="1" x14ac:dyDescent="0.35">
      <c r="A1" s="77" t="s">
        <v>650</v>
      </c>
    </row>
    <row r="2" spans="1:16" ht="15.75" customHeight="1" thickBot="1" x14ac:dyDescent="0.4">
      <c r="A2" s="103" t="s">
        <v>1</v>
      </c>
      <c r="B2" s="201"/>
      <c r="C2" s="201"/>
      <c r="D2" s="201"/>
      <c r="E2" s="201"/>
      <c r="F2" s="201"/>
      <c r="G2" s="201"/>
    </row>
    <row r="3" spans="1:16" ht="26.25" customHeight="1" thickTop="1" thickBot="1" x14ac:dyDescent="0.4">
      <c r="A3" s="200"/>
      <c r="B3" s="401" t="s">
        <v>649</v>
      </c>
      <c r="C3" s="402"/>
      <c r="D3" s="402"/>
      <c r="E3" s="402"/>
      <c r="F3" s="402"/>
      <c r="G3" s="402"/>
      <c r="H3" s="399"/>
      <c r="I3" s="400"/>
    </row>
    <row r="4" spans="1:16" ht="26.25" customHeight="1" thickTop="1" thickBot="1" x14ac:dyDescent="0.4">
      <c r="A4" s="197" t="s">
        <v>443</v>
      </c>
      <c r="B4" s="395" t="s">
        <v>433</v>
      </c>
      <c r="C4" s="396"/>
      <c r="D4" s="395" t="s">
        <v>432</v>
      </c>
      <c r="E4" s="396"/>
      <c r="F4" s="395" t="s">
        <v>55</v>
      </c>
      <c r="G4" s="396"/>
      <c r="H4" s="389" t="s">
        <v>73</v>
      </c>
      <c r="I4" s="390"/>
      <c r="L4" s="40"/>
      <c r="M4" s="35"/>
      <c r="N4" s="101"/>
    </row>
    <row r="5" spans="1:16" ht="13.9" thickTop="1" thickBot="1" x14ac:dyDescent="0.4">
      <c r="A5" s="196"/>
      <c r="B5" s="195" t="s">
        <v>74</v>
      </c>
      <c r="C5" s="195" t="s">
        <v>75</v>
      </c>
      <c r="D5" s="195" t="s">
        <v>74</v>
      </c>
      <c r="E5" s="195" t="s">
        <v>75</v>
      </c>
      <c r="F5" s="195" t="s">
        <v>74</v>
      </c>
      <c r="G5" s="195" t="s">
        <v>75</v>
      </c>
      <c r="H5" s="192" t="s">
        <v>74</v>
      </c>
      <c r="I5" s="192" t="s">
        <v>75</v>
      </c>
      <c r="L5" s="101"/>
      <c r="M5" s="101"/>
      <c r="N5" s="101"/>
      <c r="O5" s="101"/>
      <c r="P5" s="35"/>
    </row>
    <row r="6" spans="1:16" ht="14.25" thickTop="1" thickBot="1" x14ac:dyDescent="0.4">
      <c r="A6" s="191" t="s">
        <v>442</v>
      </c>
      <c r="B6" s="190">
        <v>141</v>
      </c>
      <c r="C6" s="199">
        <f>B6/$B$10*100</f>
        <v>61.304347826086961</v>
      </c>
      <c r="D6" s="190">
        <v>3316</v>
      </c>
      <c r="E6" s="189">
        <f>D6/$D$10*100</f>
        <v>88.758029978586734</v>
      </c>
      <c r="F6" s="190">
        <v>1</v>
      </c>
      <c r="G6" s="189">
        <f>F6/$F$10*100</f>
        <v>2.7027027027027026</v>
      </c>
      <c r="H6" s="182">
        <f>SUM(B6,D6,F6)</f>
        <v>3458</v>
      </c>
      <c r="I6" s="181">
        <f>H6/$H$10*100</f>
        <v>86.385211091681242</v>
      </c>
      <c r="J6" s="55"/>
      <c r="L6" s="44"/>
      <c r="M6" s="44"/>
      <c r="N6" s="45"/>
      <c r="O6" s="45"/>
      <c r="P6" s="35"/>
    </row>
    <row r="7" spans="1:16" ht="14.25" thickTop="1" thickBot="1" x14ac:dyDescent="0.4">
      <c r="A7" s="191" t="s">
        <v>441</v>
      </c>
      <c r="B7" s="190">
        <v>0</v>
      </c>
      <c r="C7" s="199">
        <f t="shared" ref="C7:C10" si="0">B7/$B$10*100</f>
        <v>0</v>
      </c>
      <c r="D7" s="190">
        <v>2</v>
      </c>
      <c r="E7" s="189">
        <f t="shared" ref="E7:E10" si="1">D7/$D$10*100</f>
        <v>5.353319057815846E-2</v>
      </c>
      <c r="F7" s="190">
        <v>0</v>
      </c>
      <c r="G7" s="189">
        <f t="shared" ref="G7:G10" si="2">F7/$F$10*100</f>
        <v>0</v>
      </c>
      <c r="H7" s="182">
        <f t="shared" ref="H7:H10" si="3">SUM(B7,D7,F7)</f>
        <v>2</v>
      </c>
      <c r="I7" s="181">
        <f t="shared" ref="I7:I10" si="4">H7/$H$10*100</f>
        <v>4.9962528103922058E-2</v>
      </c>
      <c r="L7" s="44"/>
      <c r="M7" s="44"/>
      <c r="N7" s="45"/>
      <c r="O7" s="45"/>
      <c r="P7" s="35"/>
    </row>
    <row r="8" spans="1:16" ht="14.25" thickTop="1" thickBot="1" x14ac:dyDescent="0.4">
      <c r="A8" s="191" t="s">
        <v>55</v>
      </c>
      <c r="B8" s="190">
        <v>9</v>
      </c>
      <c r="C8" s="199">
        <f t="shared" si="0"/>
        <v>3.9130434782608701</v>
      </c>
      <c r="D8" s="190">
        <v>110</v>
      </c>
      <c r="E8" s="189">
        <f t="shared" si="1"/>
        <v>2.9443254817987152</v>
      </c>
      <c r="F8" s="190">
        <v>0</v>
      </c>
      <c r="G8" s="189">
        <f t="shared" si="2"/>
        <v>0</v>
      </c>
      <c r="H8" s="182">
        <f t="shared" si="3"/>
        <v>119</v>
      </c>
      <c r="I8" s="181">
        <f t="shared" si="4"/>
        <v>2.9727704221833626</v>
      </c>
      <c r="L8" s="44"/>
      <c r="M8" s="44"/>
      <c r="N8" s="45"/>
      <c r="O8" s="45"/>
      <c r="P8" s="35"/>
    </row>
    <row r="9" spans="1:16" ht="14.25" thickTop="1" thickBot="1" x14ac:dyDescent="0.4">
      <c r="A9" s="191" t="s">
        <v>424</v>
      </c>
      <c r="B9" s="190">
        <v>80</v>
      </c>
      <c r="C9" s="199">
        <f t="shared" si="0"/>
        <v>34.782608695652172</v>
      </c>
      <c r="D9" s="190">
        <v>308</v>
      </c>
      <c r="E9" s="189">
        <f t="shared" si="1"/>
        <v>8.2441113490364017</v>
      </c>
      <c r="F9" s="190">
        <v>36</v>
      </c>
      <c r="G9" s="189">
        <f t="shared" si="2"/>
        <v>97.297297297297305</v>
      </c>
      <c r="H9" s="182">
        <f t="shared" si="3"/>
        <v>424</v>
      </c>
      <c r="I9" s="181">
        <f t="shared" si="4"/>
        <v>10.592055958031477</v>
      </c>
      <c r="L9" s="44"/>
      <c r="M9" s="44"/>
      <c r="N9" s="45"/>
      <c r="O9" s="45"/>
      <c r="P9" s="35"/>
    </row>
    <row r="10" spans="1:16" ht="22.05" customHeight="1" thickTop="1" thickBot="1" x14ac:dyDescent="0.4">
      <c r="A10" s="180" t="s">
        <v>73</v>
      </c>
      <c r="B10" s="178">
        <f>SUM(B6:B9)</f>
        <v>230</v>
      </c>
      <c r="C10" s="198">
        <f t="shared" si="0"/>
        <v>100</v>
      </c>
      <c r="D10" s="178">
        <f>SUM(D6:D9)</f>
        <v>3736</v>
      </c>
      <c r="E10" s="177">
        <f t="shared" si="1"/>
        <v>100</v>
      </c>
      <c r="F10" s="178">
        <f>SUM(F6:F9)</f>
        <v>37</v>
      </c>
      <c r="G10" s="177">
        <f t="shared" si="2"/>
        <v>100</v>
      </c>
      <c r="H10" s="170">
        <f t="shared" si="3"/>
        <v>4003</v>
      </c>
      <c r="I10" s="169">
        <f t="shared" si="4"/>
        <v>100</v>
      </c>
      <c r="L10" s="44"/>
      <c r="M10" s="44"/>
      <c r="N10" s="45"/>
      <c r="O10" s="45"/>
      <c r="P10" s="35"/>
    </row>
    <row r="11" spans="1:16" ht="28.5" customHeight="1" thickTop="1" thickBot="1" x14ac:dyDescent="0.4">
      <c r="A11" s="197" t="s">
        <v>440</v>
      </c>
      <c r="B11" s="395" t="s">
        <v>433</v>
      </c>
      <c r="C11" s="396"/>
      <c r="D11" s="395" t="s">
        <v>432</v>
      </c>
      <c r="E11" s="396"/>
      <c r="F11" s="395" t="s">
        <v>55</v>
      </c>
      <c r="G11" s="396"/>
      <c r="H11" s="389" t="s">
        <v>73</v>
      </c>
      <c r="I11" s="390"/>
      <c r="L11" s="44"/>
      <c r="M11" s="44"/>
      <c r="N11" s="45"/>
      <c r="O11" s="45"/>
      <c r="P11" s="35"/>
    </row>
    <row r="12" spans="1:16" ht="13.9" thickTop="1" thickBot="1" x14ac:dyDescent="0.4">
      <c r="A12" s="196"/>
      <c r="B12" s="195" t="s">
        <v>74</v>
      </c>
      <c r="C12" s="195" t="s">
        <v>75</v>
      </c>
      <c r="D12" s="195" t="s">
        <v>74</v>
      </c>
      <c r="E12" s="195" t="s">
        <v>75</v>
      </c>
      <c r="F12" s="195" t="s">
        <v>74</v>
      </c>
      <c r="G12" s="195" t="s">
        <v>75</v>
      </c>
      <c r="H12" s="192" t="s">
        <v>74</v>
      </c>
      <c r="I12" s="192" t="s">
        <v>75</v>
      </c>
      <c r="L12" s="44"/>
      <c r="M12" s="44"/>
      <c r="N12" s="45"/>
      <c r="O12" s="45"/>
      <c r="P12" s="35"/>
    </row>
    <row r="13" spans="1:16" ht="14.25" thickTop="1" thickBot="1" x14ac:dyDescent="0.4">
      <c r="A13" s="191" t="s">
        <v>439</v>
      </c>
      <c r="B13" s="190">
        <v>94</v>
      </c>
      <c r="C13" s="189">
        <f>B13/$B$10*100</f>
        <v>40.869565217391305</v>
      </c>
      <c r="D13" s="190">
        <v>2292</v>
      </c>
      <c r="E13" s="189">
        <f t="shared" ref="E13:E19" si="5">D13/$D$10*100</f>
        <v>61.349036402569588</v>
      </c>
      <c r="F13" s="190">
        <v>0</v>
      </c>
      <c r="G13" s="189">
        <f>F13/$F$10*100</f>
        <v>0</v>
      </c>
      <c r="H13" s="182">
        <f t="shared" ref="H13:H19" si="6">SUM(B13,D13,F13)</f>
        <v>2386</v>
      </c>
      <c r="I13" s="181">
        <f t="shared" ref="I13:I19" si="7">H13/$H$10*100</f>
        <v>59.605296027979016</v>
      </c>
      <c r="L13" s="44"/>
      <c r="M13" s="44"/>
      <c r="N13" s="45"/>
      <c r="O13" s="45"/>
      <c r="P13" s="35"/>
    </row>
    <row r="14" spans="1:16" ht="14.25" thickTop="1" thickBot="1" x14ac:dyDescent="0.4">
      <c r="A14" s="191" t="s">
        <v>438</v>
      </c>
      <c r="B14" s="190">
        <v>45</v>
      </c>
      <c r="C14" s="189">
        <f t="shared" ref="C14:C19" si="8">B14/$B$10*100</f>
        <v>19.565217391304348</v>
      </c>
      <c r="D14" s="190">
        <v>786</v>
      </c>
      <c r="E14" s="189">
        <f t="shared" si="5"/>
        <v>21.038543897216275</v>
      </c>
      <c r="F14" s="190">
        <v>0</v>
      </c>
      <c r="G14" s="189">
        <f t="shared" ref="G14:G19" si="9">F14/$F$10*100</f>
        <v>0</v>
      </c>
      <c r="H14" s="182">
        <f t="shared" si="6"/>
        <v>831</v>
      </c>
      <c r="I14" s="181">
        <f t="shared" si="7"/>
        <v>20.759430427179616</v>
      </c>
      <c r="L14" s="44"/>
      <c r="M14" s="44"/>
      <c r="N14" s="45"/>
      <c r="O14" s="45"/>
      <c r="P14" s="35"/>
    </row>
    <row r="15" spans="1:16" ht="14.25" thickTop="1" thickBot="1" x14ac:dyDescent="0.4">
      <c r="A15" s="191" t="s">
        <v>437</v>
      </c>
      <c r="B15" s="190">
        <v>8</v>
      </c>
      <c r="C15" s="189">
        <f t="shared" si="8"/>
        <v>3.4782608695652173</v>
      </c>
      <c r="D15" s="190">
        <v>218</v>
      </c>
      <c r="E15" s="189">
        <f t="shared" si="5"/>
        <v>5.835117773019272</v>
      </c>
      <c r="F15" s="190">
        <v>1</v>
      </c>
      <c r="G15" s="189">
        <f t="shared" si="9"/>
        <v>2.7027027027027026</v>
      </c>
      <c r="H15" s="182">
        <f t="shared" si="6"/>
        <v>227</v>
      </c>
      <c r="I15" s="181">
        <f t="shared" si="7"/>
        <v>5.670746939795154</v>
      </c>
      <c r="L15" s="44"/>
      <c r="M15" s="44"/>
      <c r="N15" s="45"/>
      <c r="O15" s="45"/>
      <c r="P15" s="35"/>
    </row>
    <row r="16" spans="1:16" ht="14.25" thickTop="1" thickBot="1" x14ac:dyDescent="0.4">
      <c r="A16" s="191" t="s">
        <v>436</v>
      </c>
      <c r="B16" s="190">
        <v>6</v>
      </c>
      <c r="C16" s="189">
        <f t="shared" si="8"/>
        <v>2.6086956521739131</v>
      </c>
      <c r="D16" s="190">
        <v>91</v>
      </c>
      <c r="E16" s="189">
        <f t="shared" si="5"/>
        <v>2.4357601713062098</v>
      </c>
      <c r="F16" s="190">
        <v>0</v>
      </c>
      <c r="G16" s="189">
        <f t="shared" si="9"/>
        <v>0</v>
      </c>
      <c r="H16" s="182">
        <f t="shared" si="6"/>
        <v>97</v>
      </c>
      <c r="I16" s="181">
        <f t="shared" si="7"/>
        <v>2.4231826130402196</v>
      </c>
      <c r="L16" s="44"/>
      <c r="M16" s="44"/>
      <c r="N16" s="45"/>
      <c r="O16" s="45"/>
      <c r="P16" s="35"/>
    </row>
    <row r="17" spans="1:16" ht="14.25" thickTop="1" thickBot="1" x14ac:dyDescent="0.4">
      <c r="A17" s="191" t="s">
        <v>435</v>
      </c>
      <c r="B17" s="190">
        <v>1</v>
      </c>
      <c r="C17" s="189">
        <f t="shared" si="8"/>
        <v>0.43478260869565216</v>
      </c>
      <c r="D17" s="190">
        <v>85</v>
      </c>
      <c r="E17" s="189">
        <f t="shared" si="5"/>
        <v>2.2751605995717341</v>
      </c>
      <c r="F17" s="190">
        <v>0</v>
      </c>
      <c r="G17" s="189">
        <f t="shared" si="9"/>
        <v>0</v>
      </c>
      <c r="H17" s="182">
        <f t="shared" si="6"/>
        <v>86</v>
      </c>
      <c r="I17" s="181">
        <f t="shared" si="7"/>
        <v>2.1483887084686484</v>
      </c>
      <c r="L17" s="44"/>
      <c r="M17" s="44"/>
      <c r="N17" s="45"/>
      <c r="O17" s="45"/>
      <c r="P17" s="35"/>
    </row>
    <row r="18" spans="1:16" ht="14.25" thickTop="1" thickBot="1" x14ac:dyDescent="0.4">
      <c r="A18" s="191" t="s">
        <v>424</v>
      </c>
      <c r="B18" s="190">
        <v>76</v>
      </c>
      <c r="C18" s="189">
        <f t="shared" si="8"/>
        <v>33.043478260869563</v>
      </c>
      <c r="D18" s="190">
        <v>264</v>
      </c>
      <c r="E18" s="189">
        <f t="shared" si="5"/>
        <v>7.0663811563169174</v>
      </c>
      <c r="F18" s="190">
        <v>36</v>
      </c>
      <c r="G18" s="189">
        <f t="shared" si="9"/>
        <v>97.297297297297305</v>
      </c>
      <c r="H18" s="182">
        <f t="shared" si="6"/>
        <v>376</v>
      </c>
      <c r="I18" s="181">
        <f t="shared" si="7"/>
        <v>9.3929552835373471</v>
      </c>
      <c r="L18" s="44"/>
      <c r="M18" s="44"/>
      <c r="N18" s="45"/>
      <c r="O18" s="35"/>
      <c r="P18" s="35"/>
    </row>
    <row r="19" spans="1:16" ht="22.05" customHeight="1" thickTop="1" thickBot="1" x14ac:dyDescent="0.4">
      <c r="A19" s="180" t="s">
        <v>73</v>
      </c>
      <c r="B19" s="178">
        <f>SUM(B13:B18)</f>
        <v>230</v>
      </c>
      <c r="C19" s="177">
        <f t="shared" si="8"/>
        <v>100</v>
      </c>
      <c r="D19" s="178">
        <f>SUM(D13:D18)</f>
        <v>3736</v>
      </c>
      <c r="E19" s="177">
        <f t="shared" si="5"/>
        <v>100</v>
      </c>
      <c r="F19" s="178">
        <f>SUM(F13:F18)</f>
        <v>37</v>
      </c>
      <c r="G19" s="177">
        <f t="shared" si="9"/>
        <v>100</v>
      </c>
      <c r="H19" s="170">
        <f t="shared" si="6"/>
        <v>4003</v>
      </c>
      <c r="I19" s="169">
        <f t="shared" si="7"/>
        <v>100</v>
      </c>
      <c r="L19" s="44"/>
      <c r="M19" s="44"/>
      <c r="N19" s="45"/>
      <c r="O19" s="35"/>
      <c r="P19" s="35"/>
    </row>
    <row r="20" spans="1:16" ht="28.5" customHeight="1" thickTop="1" thickBot="1" x14ac:dyDescent="0.4">
      <c r="A20" s="197" t="s">
        <v>434</v>
      </c>
      <c r="B20" s="395" t="s">
        <v>433</v>
      </c>
      <c r="C20" s="396"/>
      <c r="D20" s="395" t="s">
        <v>432</v>
      </c>
      <c r="E20" s="396"/>
      <c r="F20" s="395" t="s">
        <v>55</v>
      </c>
      <c r="G20" s="396"/>
      <c r="H20" s="389" t="s">
        <v>73</v>
      </c>
      <c r="I20" s="390"/>
      <c r="L20" s="44"/>
      <c r="M20" s="44"/>
      <c r="N20" s="45"/>
      <c r="O20" s="35"/>
      <c r="P20" s="35"/>
    </row>
    <row r="21" spans="1:16" ht="13.9" thickTop="1" thickBot="1" x14ac:dyDescent="0.4">
      <c r="A21" s="196"/>
      <c r="B21" s="195" t="s">
        <v>74</v>
      </c>
      <c r="C21" s="195" t="s">
        <v>75</v>
      </c>
      <c r="D21" s="195" t="s">
        <v>74</v>
      </c>
      <c r="E21" s="195" t="s">
        <v>75</v>
      </c>
      <c r="F21" s="195" t="s">
        <v>74</v>
      </c>
      <c r="G21" s="195" t="s">
        <v>75</v>
      </c>
      <c r="H21" s="192" t="s">
        <v>74</v>
      </c>
      <c r="I21" s="192" t="s">
        <v>75</v>
      </c>
      <c r="L21" s="44"/>
      <c r="M21" s="44"/>
      <c r="N21" s="45"/>
      <c r="O21" s="35"/>
      <c r="P21" s="35"/>
    </row>
    <row r="22" spans="1:16" ht="14.25" thickTop="1" thickBot="1" x14ac:dyDescent="0.4">
      <c r="A22" s="191" t="s">
        <v>431</v>
      </c>
      <c r="B22" s="190">
        <v>54</v>
      </c>
      <c r="C22" s="189">
        <f t="shared" ref="C22:C31" si="10">B22/$B$10*100</f>
        <v>23.478260869565219</v>
      </c>
      <c r="D22" s="190">
        <v>746</v>
      </c>
      <c r="E22" s="189">
        <f t="shared" ref="E22:E31" si="11">D22/$D$10*100</f>
        <v>19.967880085653107</v>
      </c>
      <c r="F22" s="190">
        <v>0</v>
      </c>
      <c r="G22" s="189">
        <f t="shared" ref="G22:G31" si="12">F22/$F$10*100</f>
        <v>0</v>
      </c>
      <c r="H22" s="182">
        <f t="shared" ref="H22:H31" si="13">SUM(B22,D22,F22)</f>
        <v>800</v>
      </c>
      <c r="I22" s="181">
        <f t="shared" ref="I22:I31" si="14">H22/$H$10*100</f>
        <v>19.985011241568824</v>
      </c>
      <c r="L22" s="44"/>
      <c r="M22" s="44"/>
      <c r="N22" s="45"/>
      <c r="O22" s="35"/>
      <c r="P22" s="35"/>
    </row>
    <row r="23" spans="1:16" ht="14.25" thickTop="1" thickBot="1" x14ac:dyDescent="0.4">
      <c r="A23" s="191" t="s">
        <v>430</v>
      </c>
      <c r="B23" s="190">
        <v>39</v>
      </c>
      <c r="C23" s="189">
        <f t="shared" si="10"/>
        <v>16.956521739130434</v>
      </c>
      <c r="D23" s="190">
        <v>1954</v>
      </c>
      <c r="E23" s="189">
        <f t="shared" si="11"/>
        <v>52.301927194860809</v>
      </c>
      <c r="F23" s="190">
        <v>0</v>
      </c>
      <c r="G23" s="189">
        <f t="shared" si="12"/>
        <v>0</v>
      </c>
      <c r="H23" s="182">
        <f t="shared" si="13"/>
        <v>1993</v>
      </c>
      <c r="I23" s="181">
        <f t="shared" si="14"/>
        <v>49.787659255558331</v>
      </c>
      <c r="L23" s="44"/>
      <c r="M23" s="44"/>
      <c r="N23" s="45"/>
      <c r="O23" s="35"/>
      <c r="P23" s="35"/>
    </row>
    <row r="24" spans="1:16" ht="14.25" thickTop="1" thickBot="1" x14ac:dyDescent="0.4">
      <c r="A24" s="191" t="s">
        <v>429</v>
      </c>
      <c r="B24" s="190">
        <v>33</v>
      </c>
      <c r="C24" s="189">
        <f t="shared" si="10"/>
        <v>14.347826086956522</v>
      </c>
      <c r="D24" s="190">
        <v>431</v>
      </c>
      <c r="E24" s="189">
        <f t="shared" si="11"/>
        <v>11.536402569593147</v>
      </c>
      <c r="F24" s="190">
        <v>0</v>
      </c>
      <c r="G24" s="189">
        <f t="shared" si="12"/>
        <v>0</v>
      </c>
      <c r="H24" s="182">
        <f t="shared" si="13"/>
        <v>464</v>
      </c>
      <c r="I24" s="181">
        <f t="shared" si="14"/>
        <v>11.591306520109917</v>
      </c>
      <c r="L24" s="44"/>
      <c r="M24" s="44"/>
      <c r="N24" s="45"/>
      <c r="O24" s="35"/>
      <c r="P24" s="35"/>
    </row>
    <row r="25" spans="1:16" ht="14.25" thickTop="1" thickBot="1" x14ac:dyDescent="0.4">
      <c r="A25" s="191" t="s">
        <v>428</v>
      </c>
      <c r="B25" s="190">
        <v>5</v>
      </c>
      <c r="C25" s="189">
        <f t="shared" si="10"/>
        <v>2.1739130434782608</v>
      </c>
      <c r="D25" s="190">
        <v>43</v>
      </c>
      <c r="E25" s="189">
        <f t="shared" si="11"/>
        <v>1.1509635974304069</v>
      </c>
      <c r="F25" s="190">
        <v>0</v>
      </c>
      <c r="G25" s="189">
        <f t="shared" si="12"/>
        <v>0</v>
      </c>
      <c r="H25" s="182">
        <f t="shared" si="13"/>
        <v>48</v>
      </c>
      <c r="I25" s="181">
        <f t="shared" si="14"/>
        <v>1.1991006744941295</v>
      </c>
      <c r="L25" s="44"/>
      <c r="M25" s="44"/>
      <c r="N25" s="45"/>
      <c r="O25" s="35"/>
      <c r="P25" s="35"/>
    </row>
    <row r="26" spans="1:16" ht="14.25" thickTop="1" thickBot="1" x14ac:dyDescent="0.4">
      <c r="A26" s="191" t="s">
        <v>427</v>
      </c>
      <c r="B26" s="190">
        <v>17</v>
      </c>
      <c r="C26" s="189">
        <f t="shared" si="10"/>
        <v>7.3913043478260869</v>
      </c>
      <c r="D26" s="190">
        <v>196</v>
      </c>
      <c r="E26" s="189">
        <f t="shared" si="11"/>
        <v>5.2462526766595285</v>
      </c>
      <c r="F26" s="190">
        <v>0</v>
      </c>
      <c r="G26" s="189">
        <f t="shared" si="12"/>
        <v>0</v>
      </c>
      <c r="H26" s="182">
        <f t="shared" si="13"/>
        <v>213</v>
      </c>
      <c r="I26" s="181">
        <f t="shared" si="14"/>
        <v>5.3210092430676994</v>
      </c>
      <c r="L26" s="44"/>
      <c r="M26" s="44"/>
      <c r="N26" s="45"/>
      <c r="O26" s="35"/>
      <c r="P26" s="35"/>
    </row>
    <row r="27" spans="1:16" ht="14.25" thickTop="1" thickBot="1" x14ac:dyDescent="0.4">
      <c r="A27" s="191" t="s">
        <v>426</v>
      </c>
      <c r="B27" s="190">
        <v>0</v>
      </c>
      <c r="C27" s="189">
        <f t="shared" si="10"/>
        <v>0</v>
      </c>
      <c r="D27" s="190">
        <v>8</v>
      </c>
      <c r="E27" s="189">
        <f t="shared" si="11"/>
        <v>0.21413276231263384</v>
      </c>
      <c r="F27" s="190">
        <v>0</v>
      </c>
      <c r="G27" s="189">
        <f t="shared" si="12"/>
        <v>0</v>
      </c>
      <c r="H27" s="182">
        <f t="shared" si="13"/>
        <v>8</v>
      </c>
      <c r="I27" s="181">
        <f t="shared" si="14"/>
        <v>0.19985011241568823</v>
      </c>
      <c r="L27" s="44"/>
      <c r="M27" s="44"/>
      <c r="N27" s="45"/>
      <c r="O27" s="35"/>
      <c r="P27" s="35"/>
    </row>
    <row r="28" spans="1:16" ht="14.25" thickTop="1" thickBot="1" x14ac:dyDescent="0.4">
      <c r="A28" s="191" t="s">
        <v>425</v>
      </c>
      <c r="B28" s="190">
        <v>3</v>
      </c>
      <c r="C28" s="189">
        <f t="shared" si="10"/>
        <v>1.3043478260869565</v>
      </c>
      <c r="D28" s="190">
        <v>69</v>
      </c>
      <c r="E28" s="189">
        <f t="shared" si="11"/>
        <v>1.8468950749464668</v>
      </c>
      <c r="F28" s="190">
        <v>0</v>
      </c>
      <c r="G28" s="189">
        <f t="shared" si="12"/>
        <v>0</v>
      </c>
      <c r="H28" s="182">
        <f t="shared" si="13"/>
        <v>72</v>
      </c>
      <c r="I28" s="181">
        <f t="shared" si="14"/>
        <v>1.7986510117411942</v>
      </c>
      <c r="L28" s="44"/>
      <c r="M28" s="44"/>
      <c r="N28" s="45"/>
      <c r="O28" s="35"/>
      <c r="P28" s="35"/>
    </row>
    <row r="29" spans="1:16" ht="14.25" thickTop="1" thickBot="1" x14ac:dyDescent="0.4">
      <c r="A29" s="191" t="s">
        <v>424</v>
      </c>
      <c r="B29" s="190">
        <v>78</v>
      </c>
      <c r="C29" s="189">
        <f t="shared" si="10"/>
        <v>33.913043478260867</v>
      </c>
      <c r="D29" s="190">
        <v>282</v>
      </c>
      <c r="E29" s="189">
        <f t="shared" si="11"/>
        <v>7.5481798715203423</v>
      </c>
      <c r="F29" s="190">
        <v>37</v>
      </c>
      <c r="G29" s="189">
        <f t="shared" si="12"/>
        <v>100</v>
      </c>
      <c r="H29" s="182">
        <f t="shared" si="13"/>
        <v>397</v>
      </c>
      <c r="I29" s="181">
        <f t="shared" si="14"/>
        <v>9.9175618286285285</v>
      </c>
      <c r="L29" s="44"/>
      <c r="M29" s="44"/>
      <c r="N29" s="45"/>
      <c r="O29" s="35"/>
      <c r="P29" s="35"/>
    </row>
    <row r="30" spans="1:16" ht="14.25" thickTop="1" thickBot="1" x14ac:dyDescent="0.4">
      <c r="A30" s="191" t="s">
        <v>423</v>
      </c>
      <c r="B30" s="190">
        <v>1</v>
      </c>
      <c r="C30" s="189">
        <f t="shared" si="10"/>
        <v>0.43478260869565216</v>
      </c>
      <c r="D30" s="190">
        <v>7</v>
      </c>
      <c r="E30" s="189">
        <f t="shared" si="11"/>
        <v>0.1873661670235546</v>
      </c>
      <c r="F30" s="190">
        <v>0</v>
      </c>
      <c r="G30" s="189">
        <f t="shared" si="12"/>
        <v>0</v>
      </c>
      <c r="H30" s="182">
        <f t="shared" si="13"/>
        <v>8</v>
      </c>
      <c r="I30" s="181">
        <f t="shared" si="14"/>
        <v>0.19985011241568823</v>
      </c>
      <c r="L30" s="44"/>
      <c r="M30" s="44"/>
      <c r="N30" s="45"/>
      <c r="O30" s="35"/>
      <c r="P30" s="35"/>
    </row>
    <row r="31" spans="1:16" ht="22.05" customHeight="1" thickTop="1" thickBot="1" x14ac:dyDescent="0.4">
      <c r="A31" s="180" t="s">
        <v>73</v>
      </c>
      <c r="B31" s="178">
        <f>SUM(B22:B30)</f>
        <v>230</v>
      </c>
      <c r="C31" s="177">
        <f t="shared" si="10"/>
        <v>100</v>
      </c>
      <c r="D31" s="179">
        <f>SUM(D22:D30)</f>
        <v>3736</v>
      </c>
      <c r="E31" s="177">
        <f t="shared" si="11"/>
        <v>100</v>
      </c>
      <c r="F31" s="178">
        <f>SUM(F22:F30)</f>
        <v>37</v>
      </c>
      <c r="G31" s="177">
        <f t="shared" si="12"/>
        <v>100</v>
      </c>
      <c r="H31" s="170">
        <f t="shared" si="13"/>
        <v>4003</v>
      </c>
      <c r="I31" s="169">
        <f t="shared" si="14"/>
        <v>100</v>
      </c>
      <c r="L31" s="44"/>
      <c r="M31" s="44"/>
      <c r="N31" s="45"/>
      <c r="O31" s="35"/>
      <c r="P31" s="35"/>
    </row>
    <row r="32" spans="1:16" ht="13.5" thickTop="1" x14ac:dyDescent="0.35">
      <c r="L32" s="44"/>
      <c r="M32" s="44"/>
      <c r="N32" s="45"/>
      <c r="O32" s="35"/>
      <c r="P32" s="35"/>
    </row>
    <row r="33" spans="1:16" ht="13.15" x14ac:dyDescent="0.35">
      <c r="A33" s="267" t="s">
        <v>642</v>
      </c>
      <c r="L33" s="44"/>
      <c r="M33" s="45"/>
      <c r="N33" s="45"/>
      <c r="O33" s="35"/>
      <c r="P33" s="35"/>
    </row>
    <row r="34" spans="1:16" ht="13.15" x14ac:dyDescent="0.35">
      <c r="A34" s="271" t="s">
        <v>608</v>
      </c>
      <c r="L34" s="44"/>
      <c r="M34" s="45"/>
      <c r="N34" s="45"/>
    </row>
  </sheetData>
  <mergeCells count="14">
    <mergeCell ref="B3:G3"/>
    <mergeCell ref="H3:I3"/>
    <mergeCell ref="B4:C4"/>
    <mergeCell ref="D4:E4"/>
    <mergeCell ref="F4:G4"/>
    <mergeCell ref="H4:I4"/>
    <mergeCell ref="B11:C11"/>
    <mergeCell ref="D11:E11"/>
    <mergeCell ref="F11:G11"/>
    <mergeCell ref="H11:I11"/>
    <mergeCell ref="B20:C20"/>
    <mergeCell ref="D20:E20"/>
    <mergeCell ref="F20:G20"/>
    <mergeCell ref="H20:I20"/>
  </mergeCells>
  <hyperlinks>
    <hyperlink ref="A2" location="TOC!A1" display="Return to Table of Contents"/>
  </hyperlinks>
  <pageMargins left="0.25" right="0.25" top="0.75" bottom="0.75" header="0.3" footer="0.3"/>
  <pageSetup scale="87" orientation="landscape" r:id="rId1"/>
  <headerFooter>
    <oddHeader>&amp;L&amp;"Arial,Bold"2020-21 &amp;"Arial,Bold Italic"Survey of Allied Dental Education&amp;"Arial,Bold"
Report 2 - Dental Assisting  Education Programs</oddHeader>
  </headerFooter>
  <ignoredErrors>
    <ignoredError sqref="C10 E10 C19 E19 C31 E3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9"/>
  <sheetViews>
    <sheetView workbookViewId="0"/>
  </sheetViews>
  <sheetFormatPr defaultColWidth="9.19921875" defaultRowHeight="12.75" x14ac:dyDescent="0.35"/>
  <cols>
    <col min="1" max="1" width="90.19921875" style="2" customWidth="1"/>
    <col min="2" max="16384" width="9.19921875" style="2"/>
  </cols>
  <sheetData>
    <row r="1" spans="1:1" ht="13.9" x14ac:dyDescent="0.35">
      <c r="A1" s="319" t="s">
        <v>80</v>
      </c>
    </row>
    <row r="2" spans="1:1" ht="13.5" x14ac:dyDescent="0.35">
      <c r="A2" s="320" t="s">
        <v>1</v>
      </c>
    </row>
    <row r="3" spans="1:1" ht="51" x14ac:dyDescent="0.35">
      <c r="A3" s="62" t="s">
        <v>640</v>
      </c>
    </row>
    <row r="4" spans="1:1" ht="13.15" x14ac:dyDescent="0.35">
      <c r="A4" s="63"/>
    </row>
    <row r="5" spans="1:1" ht="76.5" x14ac:dyDescent="0.35">
      <c r="A5" s="62" t="s">
        <v>659</v>
      </c>
    </row>
    <row r="6" spans="1:1" ht="13.15" x14ac:dyDescent="0.35">
      <c r="A6" s="63"/>
    </row>
    <row r="7" spans="1:1" ht="51" x14ac:dyDescent="0.35">
      <c r="A7" s="62" t="s">
        <v>81</v>
      </c>
    </row>
    <row r="8" spans="1:1" ht="13.15" x14ac:dyDescent="0.4">
      <c r="A8" s="64"/>
    </row>
    <row r="9" spans="1:1" ht="38.25" x14ac:dyDescent="0.35">
      <c r="A9" s="62" t="s">
        <v>82</v>
      </c>
    </row>
  </sheetData>
  <hyperlinks>
    <hyperlink ref="A2" location="TOC!A1" display="Return to Table of Contents"/>
  </hyperlinks>
  <pageMargins left="0.25" right="0.25" top="0.75" bottom="0.75" header="0.3" footer="0.3"/>
  <pageSetup fitToHeight="0" orientation="portrait" r:id="rId1"/>
  <headerFooter>
    <oddHeader>&amp;L&amp;"Arial,Bold"2020-21 &amp;"Arial,Bold Italic"Survey of Allied Dental Education&amp;"Arial,Bold"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0"/>
  <sheetViews>
    <sheetView workbookViewId="0"/>
  </sheetViews>
  <sheetFormatPr defaultColWidth="9.19921875" defaultRowHeight="12.75" x14ac:dyDescent="0.35"/>
  <cols>
    <col min="1" max="1" width="23.796875" style="2" customWidth="1"/>
    <col min="2" max="2" width="17.19921875" style="2" customWidth="1"/>
    <col min="3" max="16384" width="9.19921875" style="2"/>
  </cols>
  <sheetData>
    <row r="1" spans="1:7" ht="13.9" x14ac:dyDescent="0.4">
      <c r="A1" s="33" t="s">
        <v>651</v>
      </c>
    </row>
    <row r="2" spans="1:7" ht="13.5" x14ac:dyDescent="0.35">
      <c r="A2" s="102" t="s">
        <v>1</v>
      </c>
    </row>
    <row r="3" spans="1:7" ht="13.15" x14ac:dyDescent="0.35">
      <c r="D3" s="202"/>
    </row>
    <row r="4" spans="1:7" ht="13.15" x14ac:dyDescent="0.35">
      <c r="D4" s="203"/>
    </row>
    <row r="5" spans="1:7" x14ac:dyDescent="0.35">
      <c r="C5" s="2" t="s">
        <v>447</v>
      </c>
      <c r="D5" s="204"/>
    </row>
    <row r="6" spans="1:7" x14ac:dyDescent="0.35">
      <c r="B6" s="2" t="s">
        <v>492</v>
      </c>
      <c r="C6" s="74">
        <v>5331</v>
      </c>
      <c r="D6" s="204"/>
    </row>
    <row r="7" spans="1:7" x14ac:dyDescent="0.35">
      <c r="B7" s="2" t="s">
        <v>493</v>
      </c>
      <c r="C7" s="205">
        <v>3636</v>
      </c>
      <c r="G7" s="55" t="s">
        <v>653</v>
      </c>
    </row>
    <row r="8" spans="1:7" x14ac:dyDescent="0.35">
      <c r="B8" s="2" t="s">
        <v>494</v>
      </c>
      <c r="C8" s="356">
        <v>3849</v>
      </c>
    </row>
    <row r="9" spans="1:7" x14ac:dyDescent="0.35">
      <c r="B9" s="2" t="s">
        <v>495</v>
      </c>
      <c r="C9" s="356">
        <v>3328</v>
      </c>
    </row>
    <row r="10" spans="1:7" ht="13.15" thickBot="1" x14ac:dyDescent="0.4"/>
    <row r="11" spans="1:7" ht="13.15" x14ac:dyDescent="0.35">
      <c r="B11" s="357" t="s">
        <v>95</v>
      </c>
      <c r="C11" s="358" t="s">
        <v>96</v>
      </c>
    </row>
    <row r="12" spans="1:7" ht="13.15" x14ac:dyDescent="0.35">
      <c r="B12" s="359" t="s">
        <v>448</v>
      </c>
      <c r="C12" s="356">
        <v>3340</v>
      </c>
    </row>
    <row r="13" spans="1:7" ht="13.15" x14ac:dyDescent="0.35">
      <c r="B13" s="359" t="s">
        <v>449</v>
      </c>
      <c r="C13" s="356">
        <v>296</v>
      </c>
      <c r="D13" s="2">
        <f>C12+C13</f>
        <v>3636</v>
      </c>
    </row>
    <row r="14" spans="1:7" ht="13.15" x14ac:dyDescent="0.35">
      <c r="B14" s="359" t="s">
        <v>450</v>
      </c>
      <c r="C14" s="356">
        <v>3849</v>
      </c>
    </row>
    <row r="15" spans="1:7" ht="13.15" x14ac:dyDescent="0.35">
      <c r="B15" s="359" t="s">
        <v>451</v>
      </c>
      <c r="C15" s="356">
        <v>3328</v>
      </c>
    </row>
    <row r="16" spans="1:7" ht="13.15" x14ac:dyDescent="0.35">
      <c r="B16" s="75"/>
      <c r="C16" s="74"/>
    </row>
    <row r="23" spans="1:1" x14ac:dyDescent="0.35">
      <c r="A23" s="31"/>
    </row>
    <row r="24" spans="1:1" x14ac:dyDescent="0.35">
      <c r="A24" s="56"/>
    </row>
    <row r="29" spans="1:1" x14ac:dyDescent="0.35">
      <c r="A29" s="267" t="s">
        <v>642</v>
      </c>
    </row>
    <row r="30" spans="1:1" x14ac:dyDescent="0.35">
      <c r="A30" s="268" t="s">
        <v>608</v>
      </c>
    </row>
  </sheetData>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50"/>
  <sheetViews>
    <sheetView zoomScaleNormal="100" workbookViewId="0">
      <pane xSplit="2" ySplit="5" topLeftCell="C6"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8.19921875" style="82" customWidth="1"/>
    <col min="2" max="2" width="75" style="82" customWidth="1"/>
    <col min="3" max="9" width="12.73046875" style="82" customWidth="1"/>
    <col min="10" max="10" width="13.53125" style="82" customWidth="1"/>
    <col min="11" max="11" width="12.73046875" style="82" customWidth="1"/>
    <col min="12" max="12" width="12.46484375" style="82" customWidth="1"/>
    <col min="13" max="16384" width="9.19921875" style="82"/>
  </cols>
  <sheetData>
    <row r="1" spans="1:12" ht="13.9" x14ac:dyDescent="0.4">
      <c r="A1" s="81" t="s">
        <v>652</v>
      </c>
    </row>
    <row r="2" spans="1:12" ht="16.5" customHeight="1" x14ac:dyDescent="0.35">
      <c r="A2" s="383" t="s">
        <v>1</v>
      </c>
      <c r="B2" s="383"/>
    </row>
    <row r="3" spans="1:12" x14ac:dyDescent="0.35">
      <c r="A3" s="410" t="s">
        <v>114</v>
      </c>
      <c r="B3" s="411" t="s">
        <v>115</v>
      </c>
      <c r="C3" s="409" t="s">
        <v>459</v>
      </c>
      <c r="D3" s="409" t="s">
        <v>452</v>
      </c>
      <c r="E3" s="409" t="s">
        <v>453</v>
      </c>
      <c r="F3" s="409" t="s">
        <v>454</v>
      </c>
      <c r="G3" s="409" t="s">
        <v>406</v>
      </c>
      <c r="H3" s="409" t="s">
        <v>455</v>
      </c>
      <c r="I3" s="409" t="s">
        <v>456</v>
      </c>
      <c r="J3" s="409" t="s">
        <v>457</v>
      </c>
      <c r="K3" s="409" t="s">
        <v>55</v>
      </c>
      <c r="L3" s="409" t="s">
        <v>458</v>
      </c>
    </row>
    <row r="4" spans="1:12" x14ac:dyDescent="0.35">
      <c r="A4" s="410"/>
      <c r="B4" s="411"/>
      <c r="C4" s="409"/>
      <c r="D4" s="409"/>
      <c r="E4" s="409"/>
      <c r="F4" s="409"/>
      <c r="G4" s="409"/>
      <c r="H4" s="409"/>
      <c r="I4" s="409"/>
      <c r="J4" s="409"/>
      <c r="K4" s="409"/>
      <c r="L4" s="409"/>
    </row>
    <row r="5" spans="1:12" ht="25.5" customHeight="1" x14ac:dyDescent="0.35">
      <c r="A5" s="410" t="s">
        <v>117</v>
      </c>
      <c r="B5" s="411" t="s">
        <v>118</v>
      </c>
      <c r="C5" s="409">
        <v>1</v>
      </c>
      <c r="D5" s="409">
        <v>0</v>
      </c>
      <c r="E5" s="409">
        <v>7</v>
      </c>
      <c r="F5" s="409">
        <v>9</v>
      </c>
      <c r="G5" s="409">
        <v>0</v>
      </c>
      <c r="H5" s="409">
        <v>1</v>
      </c>
      <c r="I5" s="409">
        <v>1</v>
      </c>
      <c r="J5" s="409">
        <v>0</v>
      </c>
      <c r="K5" s="409">
        <v>0</v>
      </c>
      <c r="L5" s="409">
        <v>19</v>
      </c>
    </row>
    <row r="6" spans="1:12" ht="20.2" customHeight="1" x14ac:dyDescent="0.35">
      <c r="A6" s="86" t="s">
        <v>117</v>
      </c>
      <c r="B6" s="87" t="s">
        <v>118</v>
      </c>
      <c r="C6" s="209">
        <v>4</v>
      </c>
      <c r="D6" s="209">
        <v>0</v>
      </c>
      <c r="E6" s="209">
        <v>5</v>
      </c>
      <c r="F6" s="209">
        <v>12</v>
      </c>
      <c r="G6" s="209">
        <v>0</v>
      </c>
      <c r="H6" s="209">
        <v>1</v>
      </c>
      <c r="I6" s="209">
        <v>0</v>
      </c>
      <c r="J6" s="209">
        <v>0</v>
      </c>
      <c r="K6" s="209">
        <v>0</v>
      </c>
      <c r="L6" s="209">
        <v>22</v>
      </c>
    </row>
    <row r="7" spans="1:12" ht="20.2" customHeight="1" x14ac:dyDescent="0.35">
      <c r="A7" s="88" t="s">
        <v>117</v>
      </c>
      <c r="B7" s="89" t="s">
        <v>119</v>
      </c>
      <c r="C7" s="210">
        <v>4</v>
      </c>
      <c r="D7" s="210">
        <v>1</v>
      </c>
      <c r="E7" s="210">
        <v>5</v>
      </c>
      <c r="F7" s="210">
        <v>4</v>
      </c>
      <c r="G7" s="210">
        <v>0</v>
      </c>
      <c r="H7" s="210">
        <v>1</v>
      </c>
      <c r="I7" s="210">
        <v>0</v>
      </c>
      <c r="J7" s="210">
        <v>0</v>
      </c>
      <c r="K7" s="210">
        <v>0</v>
      </c>
      <c r="L7" s="210">
        <v>15</v>
      </c>
    </row>
    <row r="8" spans="1:12" ht="20.2" customHeight="1" x14ac:dyDescent="0.35">
      <c r="A8" s="86" t="s">
        <v>117</v>
      </c>
      <c r="B8" s="87" t="s">
        <v>120</v>
      </c>
      <c r="C8" s="209">
        <v>4</v>
      </c>
      <c r="D8" s="209">
        <v>5</v>
      </c>
      <c r="E8" s="209">
        <v>7</v>
      </c>
      <c r="F8" s="209">
        <v>0</v>
      </c>
      <c r="G8" s="209">
        <v>1</v>
      </c>
      <c r="H8" s="209">
        <v>0</v>
      </c>
      <c r="I8" s="209">
        <v>0</v>
      </c>
      <c r="J8" s="209">
        <v>0</v>
      </c>
      <c r="K8" s="209">
        <v>1</v>
      </c>
      <c r="L8" s="209">
        <v>18</v>
      </c>
    </row>
    <row r="9" spans="1:12" ht="20.2" customHeight="1" x14ac:dyDescent="0.35">
      <c r="A9" s="88" t="s">
        <v>117</v>
      </c>
      <c r="B9" s="89" t="s">
        <v>121</v>
      </c>
      <c r="C9" s="210">
        <v>4</v>
      </c>
      <c r="D9" s="210">
        <v>9</v>
      </c>
      <c r="E9" s="210">
        <v>2</v>
      </c>
      <c r="F9" s="210">
        <v>4</v>
      </c>
      <c r="G9" s="210">
        <v>0</v>
      </c>
      <c r="H9" s="210">
        <v>1</v>
      </c>
      <c r="I9" s="210">
        <v>0</v>
      </c>
      <c r="J9" s="210">
        <v>0</v>
      </c>
      <c r="K9" s="210">
        <v>0</v>
      </c>
      <c r="L9" s="210">
        <v>20</v>
      </c>
    </row>
    <row r="10" spans="1:12" ht="20.2" customHeight="1" x14ac:dyDescent="0.35">
      <c r="A10" s="86" t="s">
        <v>117</v>
      </c>
      <c r="B10" s="87" t="s">
        <v>122</v>
      </c>
      <c r="C10" s="209">
        <v>6</v>
      </c>
      <c r="D10" s="209">
        <v>3</v>
      </c>
      <c r="E10" s="209">
        <v>10</v>
      </c>
      <c r="F10" s="209">
        <v>2</v>
      </c>
      <c r="G10" s="209">
        <v>1</v>
      </c>
      <c r="H10" s="209">
        <v>2</v>
      </c>
      <c r="I10" s="209">
        <v>0</v>
      </c>
      <c r="J10" s="209">
        <v>0</v>
      </c>
      <c r="K10" s="209">
        <v>0</v>
      </c>
      <c r="L10" s="209">
        <v>24</v>
      </c>
    </row>
    <row r="11" spans="1:12" ht="20.2" customHeight="1" x14ac:dyDescent="0.35">
      <c r="A11" s="88" t="s">
        <v>123</v>
      </c>
      <c r="B11" s="89" t="s">
        <v>124</v>
      </c>
      <c r="C11" s="210">
        <v>0</v>
      </c>
      <c r="D11" s="210">
        <v>0</v>
      </c>
      <c r="E11" s="210">
        <v>0</v>
      </c>
      <c r="F11" s="210">
        <v>4</v>
      </c>
      <c r="G11" s="210">
        <v>1</v>
      </c>
      <c r="H11" s="210">
        <v>0</v>
      </c>
      <c r="I11" s="210">
        <v>0</v>
      </c>
      <c r="J11" s="210">
        <v>0</v>
      </c>
      <c r="K11" s="210">
        <v>0</v>
      </c>
      <c r="L11" s="210">
        <v>5</v>
      </c>
    </row>
    <row r="12" spans="1:12" ht="20.2" customHeight="1" x14ac:dyDescent="0.35">
      <c r="A12" s="86" t="s">
        <v>125</v>
      </c>
      <c r="B12" s="87" t="s">
        <v>126</v>
      </c>
      <c r="C12" s="209">
        <v>0</v>
      </c>
      <c r="D12" s="209">
        <v>7</v>
      </c>
      <c r="E12" s="209">
        <v>8</v>
      </c>
      <c r="F12" s="209">
        <v>10</v>
      </c>
      <c r="G12" s="209">
        <v>5</v>
      </c>
      <c r="H12" s="209">
        <v>9</v>
      </c>
      <c r="I12" s="209">
        <v>0</v>
      </c>
      <c r="J12" s="209">
        <v>0</v>
      </c>
      <c r="K12" s="209">
        <v>3</v>
      </c>
      <c r="L12" s="209">
        <v>42</v>
      </c>
    </row>
    <row r="13" spans="1:12" ht="20.2" customHeight="1" x14ac:dyDescent="0.35">
      <c r="A13" s="88" t="s">
        <v>125</v>
      </c>
      <c r="B13" s="89" t="s">
        <v>691</v>
      </c>
      <c r="C13" s="210">
        <v>18</v>
      </c>
      <c r="D13" s="210">
        <v>0</v>
      </c>
      <c r="E13" s="210">
        <v>1</v>
      </c>
      <c r="F13" s="210">
        <v>3</v>
      </c>
      <c r="G13" s="210">
        <v>2</v>
      </c>
      <c r="H13" s="210">
        <v>0</v>
      </c>
      <c r="I13" s="210">
        <v>0</v>
      </c>
      <c r="J13" s="210">
        <v>0</v>
      </c>
      <c r="K13" s="210">
        <v>1</v>
      </c>
      <c r="L13" s="210">
        <v>25</v>
      </c>
    </row>
    <row r="14" spans="1:12" ht="20.2" customHeight="1" x14ac:dyDescent="0.35">
      <c r="A14" s="86" t="s">
        <v>127</v>
      </c>
      <c r="B14" s="87" t="s">
        <v>128</v>
      </c>
      <c r="C14" s="209">
        <v>9</v>
      </c>
      <c r="D14" s="209">
        <v>2</v>
      </c>
      <c r="E14" s="209">
        <v>0</v>
      </c>
      <c r="F14" s="209">
        <v>0</v>
      </c>
      <c r="G14" s="209">
        <v>0</v>
      </c>
      <c r="H14" s="209">
        <v>0</v>
      </c>
      <c r="I14" s="209">
        <v>0</v>
      </c>
      <c r="J14" s="209">
        <v>0</v>
      </c>
      <c r="K14" s="209">
        <v>0</v>
      </c>
      <c r="L14" s="209">
        <v>11</v>
      </c>
    </row>
    <row r="15" spans="1:12" ht="20.2" customHeight="1" x14ac:dyDescent="0.35">
      <c r="A15" s="88" t="s">
        <v>127</v>
      </c>
      <c r="B15" s="89" t="s">
        <v>129</v>
      </c>
      <c r="C15" s="210">
        <v>0</v>
      </c>
      <c r="D15" s="210">
        <v>4</v>
      </c>
      <c r="E15" s="210">
        <v>2</v>
      </c>
      <c r="F15" s="210">
        <v>6</v>
      </c>
      <c r="G15" s="210">
        <v>2</v>
      </c>
      <c r="H15" s="210">
        <v>1</v>
      </c>
      <c r="I15" s="210">
        <v>0</v>
      </c>
      <c r="J15" s="210">
        <v>0</v>
      </c>
      <c r="K15" s="210">
        <v>0</v>
      </c>
      <c r="L15" s="210">
        <v>15</v>
      </c>
    </row>
    <row r="16" spans="1:12" ht="20.2" customHeight="1" x14ac:dyDescent="0.35">
      <c r="A16" s="86" t="s">
        <v>130</v>
      </c>
      <c r="B16" s="87" t="s">
        <v>131</v>
      </c>
      <c r="C16" s="209">
        <v>15</v>
      </c>
      <c r="D16" s="209">
        <v>0</v>
      </c>
      <c r="E16" s="209">
        <v>0</v>
      </c>
      <c r="F16" s="209">
        <v>0</v>
      </c>
      <c r="G16" s="209">
        <v>4</v>
      </c>
      <c r="H16" s="209">
        <v>0</v>
      </c>
      <c r="I16" s="209">
        <v>0</v>
      </c>
      <c r="J16" s="209">
        <v>1</v>
      </c>
      <c r="K16" s="209">
        <v>1</v>
      </c>
      <c r="L16" s="209">
        <v>21</v>
      </c>
    </row>
    <row r="17" spans="1:12" ht="20.2" customHeight="1" x14ac:dyDescent="0.35">
      <c r="A17" s="88" t="s">
        <v>130</v>
      </c>
      <c r="B17" s="89" t="s">
        <v>132</v>
      </c>
      <c r="C17" s="210">
        <v>1</v>
      </c>
      <c r="D17" s="210">
        <v>0</v>
      </c>
      <c r="E17" s="210">
        <v>3</v>
      </c>
      <c r="F17" s="210">
        <v>7</v>
      </c>
      <c r="G17" s="210">
        <v>1</v>
      </c>
      <c r="H17" s="210">
        <v>2</v>
      </c>
      <c r="I17" s="210">
        <v>1</v>
      </c>
      <c r="J17" s="210">
        <v>0</v>
      </c>
      <c r="K17" s="210">
        <v>1</v>
      </c>
      <c r="L17" s="210">
        <v>16</v>
      </c>
    </row>
    <row r="18" spans="1:12" ht="20.2" customHeight="1" x14ac:dyDescent="0.35">
      <c r="A18" s="86" t="s">
        <v>130</v>
      </c>
      <c r="B18" s="87" t="s">
        <v>133</v>
      </c>
      <c r="C18" s="209">
        <v>23</v>
      </c>
      <c r="D18" s="209">
        <v>5</v>
      </c>
      <c r="E18" s="209">
        <v>6</v>
      </c>
      <c r="F18" s="209">
        <v>16</v>
      </c>
      <c r="G18" s="209">
        <v>3</v>
      </c>
      <c r="H18" s="209">
        <v>4</v>
      </c>
      <c r="I18" s="209">
        <v>0</v>
      </c>
      <c r="J18" s="209">
        <v>5</v>
      </c>
      <c r="K18" s="209">
        <v>0</v>
      </c>
      <c r="L18" s="209">
        <v>62</v>
      </c>
    </row>
    <row r="19" spans="1:12" ht="20.2" customHeight="1" x14ac:dyDescent="0.35">
      <c r="A19" s="88" t="s">
        <v>130</v>
      </c>
      <c r="B19" s="89" t="s">
        <v>134</v>
      </c>
      <c r="C19" s="210">
        <v>3</v>
      </c>
      <c r="D19" s="210">
        <v>0</v>
      </c>
      <c r="E19" s="210">
        <v>1</v>
      </c>
      <c r="F19" s="210">
        <v>0</v>
      </c>
      <c r="G19" s="210">
        <v>1</v>
      </c>
      <c r="H19" s="210">
        <v>1</v>
      </c>
      <c r="I19" s="210">
        <v>0</v>
      </c>
      <c r="J19" s="210">
        <v>0</v>
      </c>
      <c r="K19" s="210">
        <v>3</v>
      </c>
      <c r="L19" s="210">
        <v>9</v>
      </c>
    </row>
    <row r="20" spans="1:12" ht="20.2" customHeight="1" x14ac:dyDescent="0.35">
      <c r="A20" s="86" t="s">
        <v>130</v>
      </c>
      <c r="B20" s="87" t="s">
        <v>135</v>
      </c>
      <c r="C20" s="209">
        <v>0</v>
      </c>
      <c r="D20" s="209">
        <v>2</v>
      </c>
      <c r="E20" s="209">
        <v>2</v>
      </c>
      <c r="F20" s="209">
        <v>2</v>
      </c>
      <c r="G20" s="209">
        <v>0</v>
      </c>
      <c r="H20" s="209">
        <v>1</v>
      </c>
      <c r="I20" s="209">
        <v>9</v>
      </c>
      <c r="J20" s="209">
        <v>0</v>
      </c>
      <c r="K20" s="209">
        <v>4</v>
      </c>
      <c r="L20" s="209">
        <v>20</v>
      </c>
    </row>
    <row r="21" spans="1:12" ht="20.2" customHeight="1" x14ac:dyDescent="0.35">
      <c r="A21" s="88" t="s">
        <v>130</v>
      </c>
      <c r="B21" s="89" t="s">
        <v>136</v>
      </c>
      <c r="C21" s="210">
        <v>11</v>
      </c>
      <c r="D21" s="210">
        <v>4</v>
      </c>
      <c r="E21" s="210">
        <v>0</v>
      </c>
      <c r="F21" s="210">
        <v>5</v>
      </c>
      <c r="G21" s="210">
        <v>1</v>
      </c>
      <c r="H21" s="210">
        <v>0</v>
      </c>
      <c r="I21" s="210">
        <v>1</v>
      </c>
      <c r="J21" s="210">
        <v>0</v>
      </c>
      <c r="K21" s="210">
        <v>1</v>
      </c>
      <c r="L21" s="210">
        <v>23</v>
      </c>
    </row>
    <row r="22" spans="1:12" ht="20.2" customHeight="1" x14ac:dyDescent="0.35">
      <c r="A22" s="86" t="s">
        <v>130</v>
      </c>
      <c r="B22" s="87" t="s">
        <v>137</v>
      </c>
      <c r="C22" s="209">
        <v>4</v>
      </c>
      <c r="D22" s="209">
        <v>0</v>
      </c>
      <c r="E22" s="209">
        <v>1</v>
      </c>
      <c r="F22" s="209">
        <v>5</v>
      </c>
      <c r="G22" s="209">
        <v>2</v>
      </c>
      <c r="H22" s="209">
        <v>3</v>
      </c>
      <c r="I22" s="209">
        <v>2</v>
      </c>
      <c r="J22" s="209">
        <v>0</v>
      </c>
      <c r="K22" s="209">
        <v>0</v>
      </c>
      <c r="L22" s="209">
        <v>17</v>
      </c>
    </row>
    <row r="23" spans="1:12" ht="20.2" customHeight="1" x14ac:dyDescent="0.35">
      <c r="A23" s="88" t="s">
        <v>130</v>
      </c>
      <c r="B23" s="89" t="s">
        <v>138</v>
      </c>
      <c r="C23" s="210">
        <v>5</v>
      </c>
      <c r="D23" s="210">
        <v>1</v>
      </c>
      <c r="E23" s="210">
        <v>9</v>
      </c>
      <c r="F23" s="210">
        <v>3</v>
      </c>
      <c r="G23" s="210">
        <v>1</v>
      </c>
      <c r="H23" s="210">
        <v>2</v>
      </c>
      <c r="I23" s="210">
        <v>1</v>
      </c>
      <c r="J23" s="210">
        <v>0</v>
      </c>
      <c r="K23" s="210">
        <v>0</v>
      </c>
      <c r="L23" s="210">
        <v>22</v>
      </c>
    </row>
    <row r="24" spans="1:12" ht="20.2" customHeight="1" x14ac:dyDescent="0.35">
      <c r="A24" s="86" t="s">
        <v>130</v>
      </c>
      <c r="B24" s="87" t="s">
        <v>139</v>
      </c>
      <c r="C24" s="209">
        <v>1</v>
      </c>
      <c r="D24" s="209">
        <v>0</v>
      </c>
      <c r="E24" s="209">
        <v>0</v>
      </c>
      <c r="F24" s="209">
        <v>10</v>
      </c>
      <c r="G24" s="209">
        <v>0</v>
      </c>
      <c r="H24" s="209">
        <v>5</v>
      </c>
      <c r="I24" s="209">
        <v>0</v>
      </c>
      <c r="J24" s="209">
        <v>0</v>
      </c>
      <c r="K24" s="209">
        <v>1</v>
      </c>
      <c r="L24" s="209">
        <v>17</v>
      </c>
    </row>
    <row r="25" spans="1:12" ht="20.2" customHeight="1" x14ac:dyDescent="0.35">
      <c r="A25" s="88" t="s">
        <v>130</v>
      </c>
      <c r="B25" s="89" t="s">
        <v>140</v>
      </c>
      <c r="C25" s="210">
        <v>4</v>
      </c>
      <c r="D25" s="210">
        <v>1</v>
      </c>
      <c r="E25" s="210">
        <v>2</v>
      </c>
      <c r="F25" s="210">
        <v>3</v>
      </c>
      <c r="G25" s="210">
        <v>2</v>
      </c>
      <c r="H25" s="210">
        <v>2</v>
      </c>
      <c r="I25" s="210">
        <v>0</v>
      </c>
      <c r="J25" s="210">
        <v>0</v>
      </c>
      <c r="K25" s="210">
        <v>1</v>
      </c>
      <c r="L25" s="210">
        <v>15</v>
      </c>
    </row>
    <row r="26" spans="1:12" ht="20.2" customHeight="1" x14ac:dyDescent="0.35">
      <c r="A26" s="86" t="s">
        <v>130</v>
      </c>
      <c r="B26" s="87" t="s">
        <v>141</v>
      </c>
      <c r="C26" s="209">
        <v>0</v>
      </c>
      <c r="D26" s="209">
        <v>0</v>
      </c>
      <c r="E26" s="209">
        <v>0</v>
      </c>
      <c r="F26" s="209">
        <v>0</v>
      </c>
      <c r="G26" s="209">
        <v>0</v>
      </c>
      <c r="H26" s="209">
        <v>0</v>
      </c>
      <c r="I26" s="209">
        <v>0</v>
      </c>
      <c r="J26" s="209">
        <v>0</v>
      </c>
      <c r="K26" s="209">
        <v>0</v>
      </c>
      <c r="L26" s="209">
        <v>0</v>
      </c>
    </row>
    <row r="27" spans="1:12" ht="20.2" customHeight="1" x14ac:dyDescent="0.35">
      <c r="A27" s="88" t="s">
        <v>130</v>
      </c>
      <c r="B27" s="89" t="s">
        <v>142</v>
      </c>
      <c r="C27" s="210">
        <v>2</v>
      </c>
      <c r="D27" s="210">
        <v>4</v>
      </c>
      <c r="E27" s="210">
        <v>2</v>
      </c>
      <c r="F27" s="210">
        <v>1</v>
      </c>
      <c r="G27" s="210">
        <v>2</v>
      </c>
      <c r="H27" s="210">
        <v>0</v>
      </c>
      <c r="I27" s="210">
        <v>0</v>
      </c>
      <c r="J27" s="210">
        <v>0</v>
      </c>
      <c r="K27" s="210">
        <v>1</v>
      </c>
      <c r="L27" s="210">
        <v>12</v>
      </c>
    </row>
    <row r="28" spans="1:12" ht="20.2" customHeight="1" x14ac:dyDescent="0.35">
      <c r="A28" s="86" t="s">
        <v>130</v>
      </c>
      <c r="B28" s="87" t="s">
        <v>143</v>
      </c>
      <c r="C28" s="209">
        <v>3</v>
      </c>
      <c r="D28" s="209">
        <v>2</v>
      </c>
      <c r="E28" s="209">
        <v>2</v>
      </c>
      <c r="F28" s="209">
        <v>4</v>
      </c>
      <c r="G28" s="209">
        <v>2</v>
      </c>
      <c r="H28" s="209">
        <v>4</v>
      </c>
      <c r="I28" s="209">
        <v>3</v>
      </c>
      <c r="J28" s="209">
        <v>0</v>
      </c>
      <c r="K28" s="209">
        <v>2</v>
      </c>
      <c r="L28" s="209">
        <v>22</v>
      </c>
    </row>
    <row r="29" spans="1:12" ht="20.2" customHeight="1" x14ac:dyDescent="0.35">
      <c r="A29" s="88" t="s">
        <v>130</v>
      </c>
      <c r="B29" s="89" t="s">
        <v>144</v>
      </c>
      <c r="C29" s="210">
        <v>0</v>
      </c>
      <c r="D29" s="210">
        <v>0</v>
      </c>
      <c r="E29" s="210">
        <v>7</v>
      </c>
      <c r="F29" s="210">
        <v>2</v>
      </c>
      <c r="G29" s="210">
        <v>0</v>
      </c>
      <c r="H29" s="210">
        <v>5</v>
      </c>
      <c r="I29" s="210">
        <v>4</v>
      </c>
      <c r="J29" s="210">
        <v>0</v>
      </c>
      <c r="K29" s="210">
        <v>0</v>
      </c>
      <c r="L29" s="210">
        <v>18</v>
      </c>
    </row>
    <row r="30" spans="1:12" ht="20.2" customHeight="1" x14ac:dyDescent="0.35">
      <c r="A30" s="86" t="s">
        <v>130</v>
      </c>
      <c r="B30" s="87" t="s">
        <v>145</v>
      </c>
      <c r="C30" s="209">
        <v>0</v>
      </c>
      <c r="D30" s="209">
        <v>0</v>
      </c>
      <c r="E30" s="209">
        <v>6</v>
      </c>
      <c r="F30" s="209">
        <v>4</v>
      </c>
      <c r="G30" s="209">
        <v>4</v>
      </c>
      <c r="H30" s="209">
        <v>0</v>
      </c>
      <c r="I30" s="209">
        <v>2</v>
      </c>
      <c r="J30" s="209">
        <v>0</v>
      </c>
      <c r="K30" s="209">
        <v>0</v>
      </c>
      <c r="L30" s="209">
        <v>16</v>
      </c>
    </row>
    <row r="31" spans="1:12" ht="20.2" customHeight="1" x14ac:dyDescent="0.35">
      <c r="A31" s="88" t="s">
        <v>130</v>
      </c>
      <c r="B31" s="89" t="s">
        <v>146</v>
      </c>
      <c r="C31" s="210">
        <v>4</v>
      </c>
      <c r="D31" s="210">
        <v>2</v>
      </c>
      <c r="E31" s="210">
        <v>2</v>
      </c>
      <c r="F31" s="210">
        <v>8</v>
      </c>
      <c r="G31" s="210">
        <v>2</v>
      </c>
      <c r="H31" s="210">
        <v>0</v>
      </c>
      <c r="I31" s="210">
        <v>0</v>
      </c>
      <c r="J31" s="210">
        <v>0</v>
      </c>
      <c r="K31" s="210">
        <v>0</v>
      </c>
      <c r="L31" s="210">
        <v>18</v>
      </c>
    </row>
    <row r="32" spans="1:12" ht="20.2" customHeight="1" x14ac:dyDescent="0.35">
      <c r="A32" s="86" t="s">
        <v>130</v>
      </c>
      <c r="B32" s="87" t="s">
        <v>147</v>
      </c>
      <c r="C32" s="209">
        <v>0</v>
      </c>
      <c r="D32" s="209">
        <v>0</v>
      </c>
      <c r="E32" s="209">
        <v>0</v>
      </c>
      <c r="F32" s="209">
        <v>0</v>
      </c>
      <c r="G32" s="209">
        <v>0</v>
      </c>
      <c r="H32" s="209">
        <v>0</v>
      </c>
      <c r="I32" s="209">
        <v>0</v>
      </c>
      <c r="J32" s="209">
        <v>0</v>
      </c>
      <c r="K32" s="209">
        <v>0</v>
      </c>
      <c r="L32" s="209">
        <v>0</v>
      </c>
    </row>
    <row r="33" spans="1:12" ht="20.2" customHeight="1" x14ac:dyDescent="0.35">
      <c r="A33" s="88" t="s">
        <v>130</v>
      </c>
      <c r="B33" s="89" t="s">
        <v>148</v>
      </c>
      <c r="C33" s="210">
        <v>0</v>
      </c>
      <c r="D33" s="210">
        <v>3</v>
      </c>
      <c r="E33" s="210">
        <v>7</v>
      </c>
      <c r="F33" s="210">
        <v>4</v>
      </c>
      <c r="G33" s="210">
        <v>1</v>
      </c>
      <c r="H33" s="210">
        <v>4</v>
      </c>
      <c r="I33" s="210">
        <v>4</v>
      </c>
      <c r="J33" s="210">
        <v>1</v>
      </c>
      <c r="K33" s="210">
        <v>0</v>
      </c>
      <c r="L33" s="210">
        <v>24</v>
      </c>
    </row>
    <row r="34" spans="1:12" ht="20.2" customHeight="1" x14ac:dyDescent="0.35">
      <c r="A34" s="86" t="s">
        <v>130</v>
      </c>
      <c r="B34" s="87" t="s">
        <v>149</v>
      </c>
      <c r="C34" s="209">
        <v>20</v>
      </c>
      <c r="D34" s="209">
        <v>9</v>
      </c>
      <c r="E34" s="209">
        <v>4</v>
      </c>
      <c r="F34" s="209">
        <v>5</v>
      </c>
      <c r="G34" s="209">
        <v>2</v>
      </c>
      <c r="H34" s="209">
        <v>1</v>
      </c>
      <c r="I34" s="209">
        <v>3</v>
      </c>
      <c r="J34" s="209">
        <v>2</v>
      </c>
      <c r="K34" s="209">
        <v>1</v>
      </c>
      <c r="L34" s="209">
        <v>47</v>
      </c>
    </row>
    <row r="35" spans="1:12" ht="20.2" customHeight="1" x14ac:dyDescent="0.35">
      <c r="A35" s="88" t="s">
        <v>150</v>
      </c>
      <c r="B35" s="89" t="s">
        <v>151</v>
      </c>
      <c r="C35" s="210">
        <v>16</v>
      </c>
      <c r="D35" s="210">
        <v>0</v>
      </c>
      <c r="E35" s="210">
        <v>2</v>
      </c>
      <c r="F35" s="210">
        <v>0</v>
      </c>
      <c r="G35" s="210">
        <v>0</v>
      </c>
      <c r="H35" s="210">
        <v>0</v>
      </c>
      <c r="I35" s="210">
        <v>0</v>
      </c>
      <c r="J35" s="210">
        <v>0</v>
      </c>
      <c r="K35" s="210">
        <v>0</v>
      </c>
      <c r="L35" s="210">
        <v>18</v>
      </c>
    </row>
    <row r="36" spans="1:12" ht="20.2" customHeight="1" x14ac:dyDescent="0.35">
      <c r="A36" s="86" t="s">
        <v>150</v>
      </c>
      <c r="B36" s="87" t="s">
        <v>152</v>
      </c>
      <c r="C36" s="209">
        <v>20</v>
      </c>
      <c r="D36" s="209">
        <v>2</v>
      </c>
      <c r="E36" s="209">
        <v>1</v>
      </c>
      <c r="F36" s="209">
        <v>0</v>
      </c>
      <c r="G36" s="209">
        <v>0</v>
      </c>
      <c r="H36" s="209">
        <v>0</v>
      </c>
      <c r="I36" s="209">
        <v>0</v>
      </c>
      <c r="J36" s="209">
        <v>0</v>
      </c>
      <c r="K36" s="209">
        <v>0</v>
      </c>
      <c r="L36" s="209">
        <v>23</v>
      </c>
    </row>
    <row r="37" spans="1:12" ht="20.2" customHeight="1" x14ac:dyDescent="0.35">
      <c r="A37" s="88" t="s">
        <v>150</v>
      </c>
      <c r="B37" s="89" t="s">
        <v>153</v>
      </c>
      <c r="C37" s="210">
        <v>21</v>
      </c>
      <c r="D37" s="210">
        <v>5</v>
      </c>
      <c r="E37" s="210">
        <v>5</v>
      </c>
      <c r="F37" s="210">
        <v>4</v>
      </c>
      <c r="G37" s="210">
        <v>4</v>
      </c>
      <c r="H37" s="210">
        <v>0</v>
      </c>
      <c r="I37" s="210">
        <v>0</v>
      </c>
      <c r="J37" s="210">
        <v>0</v>
      </c>
      <c r="K37" s="210">
        <v>1</v>
      </c>
      <c r="L37" s="210">
        <v>40</v>
      </c>
    </row>
    <row r="38" spans="1:12" ht="20.2" customHeight="1" x14ac:dyDescent="0.35">
      <c r="A38" s="86" t="s">
        <v>154</v>
      </c>
      <c r="B38" s="87" t="s">
        <v>155</v>
      </c>
      <c r="C38" s="209">
        <v>0</v>
      </c>
      <c r="D38" s="209">
        <v>1</v>
      </c>
      <c r="E38" s="209">
        <v>3</v>
      </c>
      <c r="F38" s="209">
        <v>4</v>
      </c>
      <c r="G38" s="209">
        <v>0</v>
      </c>
      <c r="H38" s="209">
        <v>1</v>
      </c>
      <c r="I38" s="209">
        <v>0</v>
      </c>
      <c r="J38" s="209">
        <v>0</v>
      </c>
      <c r="K38" s="209">
        <v>2</v>
      </c>
      <c r="L38" s="209">
        <v>11</v>
      </c>
    </row>
    <row r="39" spans="1:12" ht="20.2" customHeight="1" x14ac:dyDescent="0.35">
      <c r="A39" s="88" t="s">
        <v>154</v>
      </c>
      <c r="B39" s="89" t="s">
        <v>156</v>
      </c>
      <c r="C39" s="210">
        <v>2</v>
      </c>
      <c r="D39" s="210">
        <v>3</v>
      </c>
      <c r="E39" s="210">
        <v>5</v>
      </c>
      <c r="F39" s="210">
        <v>4</v>
      </c>
      <c r="G39" s="210">
        <v>2</v>
      </c>
      <c r="H39" s="210">
        <v>1</v>
      </c>
      <c r="I39" s="210">
        <v>1</v>
      </c>
      <c r="J39" s="210">
        <v>0</v>
      </c>
      <c r="K39" s="210">
        <v>0</v>
      </c>
      <c r="L39" s="210">
        <v>18</v>
      </c>
    </row>
    <row r="40" spans="1:12" ht="20.2" customHeight="1" x14ac:dyDescent="0.35">
      <c r="A40" s="86" t="s">
        <v>157</v>
      </c>
      <c r="B40" s="87" t="s">
        <v>158</v>
      </c>
      <c r="C40" s="209">
        <v>2</v>
      </c>
      <c r="D40" s="209">
        <v>0</v>
      </c>
      <c r="E40" s="209">
        <v>6</v>
      </c>
      <c r="F40" s="209">
        <v>5</v>
      </c>
      <c r="G40" s="209">
        <v>3</v>
      </c>
      <c r="H40" s="209">
        <v>0</v>
      </c>
      <c r="I40" s="209">
        <v>0</v>
      </c>
      <c r="J40" s="209">
        <v>0</v>
      </c>
      <c r="K40" s="209">
        <v>0</v>
      </c>
      <c r="L40" s="209">
        <v>16</v>
      </c>
    </row>
    <row r="41" spans="1:12" ht="20.2" customHeight="1" x14ac:dyDescent="0.35">
      <c r="A41" s="88" t="s">
        <v>157</v>
      </c>
      <c r="B41" s="89" t="s">
        <v>159</v>
      </c>
      <c r="C41" s="210">
        <v>1</v>
      </c>
      <c r="D41" s="210">
        <v>0</v>
      </c>
      <c r="E41" s="210">
        <v>4</v>
      </c>
      <c r="F41" s="210">
        <v>9</v>
      </c>
      <c r="G41" s="210">
        <v>12</v>
      </c>
      <c r="H41" s="210">
        <v>2</v>
      </c>
      <c r="I41" s="210">
        <v>2</v>
      </c>
      <c r="J41" s="210">
        <v>0</v>
      </c>
      <c r="K41" s="210">
        <v>3</v>
      </c>
      <c r="L41" s="210">
        <v>33</v>
      </c>
    </row>
    <row r="42" spans="1:12" ht="20.2" customHeight="1" x14ac:dyDescent="0.35">
      <c r="A42" s="86" t="s">
        <v>157</v>
      </c>
      <c r="B42" s="87" t="s">
        <v>160</v>
      </c>
      <c r="C42" s="209">
        <v>20</v>
      </c>
      <c r="D42" s="209">
        <v>0</v>
      </c>
      <c r="E42" s="209">
        <v>2</v>
      </c>
      <c r="F42" s="209">
        <v>0</v>
      </c>
      <c r="G42" s="209">
        <v>0</v>
      </c>
      <c r="H42" s="209">
        <v>0</v>
      </c>
      <c r="I42" s="209">
        <v>0</v>
      </c>
      <c r="J42" s="209">
        <v>0</v>
      </c>
      <c r="K42" s="209">
        <v>0</v>
      </c>
      <c r="L42" s="209">
        <v>22</v>
      </c>
    </row>
    <row r="43" spans="1:12" ht="20.2" customHeight="1" x14ac:dyDescent="0.35">
      <c r="A43" s="88" t="s">
        <v>157</v>
      </c>
      <c r="B43" s="89" t="s">
        <v>161</v>
      </c>
      <c r="C43" s="210">
        <v>9</v>
      </c>
      <c r="D43" s="210">
        <v>1</v>
      </c>
      <c r="E43" s="210">
        <v>2</v>
      </c>
      <c r="F43" s="210">
        <v>1</v>
      </c>
      <c r="G43" s="210">
        <v>0</v>
      </c>
      <c r="H43" s="210">
        <v>0</v>
      </c>
      <c r="I43" s="210">
        <v>0</v>
      </c>
      <c r="J43" s="210">
        <v>0</v>
      </c>
      <c r="K43" s="210">
        <v>1</v>
      </c>
      <c r="L43" s="210">
        <v>14</v>
      </c>
    </row>
    <row r="44" spans="1:12" ht="20.2" customHeight="1" x14ac:dyDescent="0.35">
      <c r="A44" s="86" t="s">
        <v>157</v>
      </c>
      <c r="B44" s="87" t="s">
        <v>162</v>
      </c>
      <c r="C44" s="209">
        <v>9</v>
      </c>
      <c r="D44" s="209">
        <v>0</v>
      </c>
      <c r="E44" s="209">
        <v>3</v>
      </c>
      <c r="F44" s="209">
        <v>2</v>
      </c>
      <c r="G44" s="209">
        <v>3</v>
      </c>
      <c r="H44" s="209">
        <v>1</v>
      </c>
      <c r="I44" s="209">
        <v>0</v>
      </c>
      <c r="J44" s="209">
        <v>0</v>
      </c>
      <c r="K44" s="209">
        <v>0</v>
      </c>
      <c r="L44" s="209">
        <v>18</v>
      </c>
    </row>
    <row r="45" spans="1:12" ht="20.2" customHeight="1" x14ac:dyDescent="0.35">
      <c r="A45" s="88" t="s">
        <v>157</v>
      </c>
      <c r="B45" s="89" t="s">
        <v>163</v>
      </c>
      <c r="C45" s="210">
        <v>0</v>
      </c>
      <c r="D45" s="210">
        <v>0</v>
      </c>
      <c r="E45" s="210">
        <v>0</v>
      </c>
      <c r="F45" s="210">
        <v>6</v>
      </c>
      <c r="G45" s="210">
        <v>8</v>
      </c>
      <c r="H45" s="210">
        <v>4</v>
      </c>
      <c r="I45" s="210">
        <v>3</v>
      </c>
      <c r="J45" s="210">
        <v>0</v>
      </c>
      <c r="K45" s="210">
        <v>2</v>
      </c>
      <c r="L45" s="210">
        <v>23</v>
      </c>
    </row>
    <row r="46" spans="1:12" ht="20.2" customHeight="1" x14ac:dyDescent="0.35">
      <c r="A46" s="86" t="s">
        <v>157</v>
      </c>
      <c r="B46" s="87" t="s">
        <v>164</v>
      </c>
      <c r="C46" s="209">
        <v>0</v>
      </c>
      <c r="D46" s="209">
        <v>0</v>
      </c>
      <c r="E46" s="209">
        <v>7</v>
      </c>
      <c r="F46" s="209">
        <v>3</v>
      </c>
      <c r="G46" s="209">
        <v>12</v>
      </c>
      <c r="H46" s="209">
        <v>1</v>
      </c>
      <c r="I46" s="209">
        <v>1</v>
      </c>
      <c r="J46" s="209">
        <v>0</v>
      </c>
      <c r="K46" s="209">
        <v>0</v>
      </c>
      <c r="L46" s="209">
        <v>24</v>
      </c>
    </row>
    <row r="47" spans="1:12" ht="20.2" customHeight="1" x14ac:dyDescent="0.35">
      <c r="A47" s="88" t="s">
        <v>157</v>
      </c>
      <c r="B47" s="89" t="s">
        <v>165</v>
      </c>
      <c r="C47" s="210">
        <v>18</v>
      </c>
      <c r="D47" s="210">
        <v>0</v>
      </c>
      <c r="E47" s="210">
        <v>0</v>
      </c>
      <c r="F47" s="210">
        <v>1</v>
      </c>
      <c r="G47" s="210">
        <v>0</v>
      </c>
      <c r="H47" s="210">
        <v>0</v>
      </c>
      <c r="I47" s="210">
        <v>0</v>
      </c>
      <c r="J47" s="210">
        <v>0</v>
      </c>
      <c r="K47" s="210">
        <v>0</v>
      </c>
      <c r="L47" s="210">
        <v>19</v>
      </c>
    </row>
    <row r="48" spans="1:12" ht="20.2" customHeight="1" x14ac:dyDescent="0.35">
      <c r="A48" s="86" t="s">
        <v>157</v>
      </c>
      <c r="B48" s="87" t="s">
        <v>166</v>
      </c>
      <c r="C48" s="209">
        <v>8</v>
      </c>
      <c r="D48" s="209">
        <v>3</v>
      </c>
      <c r="E48" s="209">
        <v>0</v>
      </c>
      <c r="F48" s="209">
        <v>2</v>
      </c>
      <c r="G48" s="209">
        <v>3</v>
      </c>
      <c r="H48" s="209">
        <v>1</v>
      </c>
      <c r="I48" s="209">
        <v>1</v>
      </c>
      <c r="J48" s="209">
        <v>1</v>
      </c>
      <c r="K48" s="209">
        <v>0</v>
      </c>
      <c r="L48" s="209">
        <v>19</v>
      </c>
    </row>
    <row r="49" spans="1:12" ht="20.2" customHeight="1" x14ac:dyDescent="0.35">
      <c r="A49" s="88" t="s">
        <v>157</v>
      </c>
      <c r="B49" s="89" t="s">
        <v>167</v>
      </c>
      <c r="C49" s="210">
        <v>4</v>
      </c>
      <c r="D49" s="210">
        <v>1</v>
      </c>
      <c r="E49" s="210">
        <v>2</v>
      </c>
      <c r="F49" s="210">
        <v>1</v>
      </c>
      <c r="G49" s="210">
        <v>3</v>
      </c>
      <c r="H49" s="210">
        <v>0</v>
      </c>
      <c r="I49" s="210">
        <v>1</v>
      </c>
      <c r="J49" s="210">
        <v>0</v>
      </c>
      <c r="K49" s="210">
        <v>0</v>
      </c>
      <c r="L49" s="210">
        <v>12</v>
      </c>
    </row>
    <row r="50" spans="1:12" ht="20.2" customHeight="1" x14ac:dyDescent="0.35">
      <c r="A50" s="86" t="s">
        <v>157</v>
      </c>
      <c r="B50" s="87" t="s">
        <v>168</v>
      </c>
      <c r="C50" s="209">
        <v>2</v>
      </c>
      <c r="D50" s="209">
        <v>0</v>
      </c>
      <c r="E50" s="209">
        <v>3</v>
      </c>
      <c r="F50" s="209">
        <v>10</v>
      </c>
      <c r="G50" s="209">
        <v>1</v>
      </c>
      <c r="H50" s="209">
        <v>2</v>
      </c>
      <c r="I50" s="209">
        <v>0</v>
      </c>
      <c r="J50" s="209">
        <v>0</v>
      </c>
      <c r="K50" s="209">
        <v>3</v>
      </c>
      <c r="L50" s="209">
        <v>21</v>
      </c>
    </row>
    <row r="51" spans="1:12" ht="20.2" customHeight="1" x14ac:dyDescent="0.35">
      <c r="A51" s="88" t="s">
        <v>157</v>
      </c>
      <c r="B51" s="89" t="s">
        <v>169</v>
      </c>
      <c r="C51" s="210">
        <v>0</v>
      </c>
      <c r="D51" s="210">
        <v>0</v>
      </c>
      <c r="E51" s="210">
        <v>0</v>
      </c>
      <c r="F51" s="210">
        <v>6</v>
      </c>
      <c r="G51" s="210">
        <v>12</v>
      </c>
      <c r="H51" s="210">
        <v>0</v>
      </c>
      <c r="I51" s="210">
        <v>0</v>
      </c>
      <c r="J51" s="210">
        <v>0</v>
      </c>
      <c r="K51" s="210">
        <v>0</v>
      </c>
      <c r="L51" s="210">
        <v>18</v>
      </c>
    </row>
    <row r="52" spans="1:12" ht="20.2" customHeight="1" x14ac:dyDescent="0.35">
      <c r="A52" s="86" t="s">
        <v>157</v>
      </c>
      <c r="B52" s="87" t="s">
        <v>170</v>
      </c>
      <c r="C52" s="209">
        <v>0</v>
      </c>
      <c r="D52" s="209">
        <v>0</v>
      </c>
      <c r="E52" s="209">
        <v>0</v>
      </c>
      <c r="F52" s="209">
        <v>0</v>
      </c>
      <c r="G52" s="209">
        <v>0</v>
      </c>
      <c r="H52" s="209">
        <v>0</v>
      </c>
      <c r="I52" s="209">
        <v>0</v>
      </c>
      <c r="J52" s="209">
        <v>15</v>
      </c>
      <c r="K52" s="209">
        <v>0</v>
      </c>
      <c r="L52" s="209">
        <v>15</v>
      </c>
    </row>
    <row r="53" spans="1:12" ht="20.2" customHeight="1" x14ac:dyDescent="0.35">
      <c r="A53" s="88" t="s">
        <v>157</v>
      </c>
      <c r="B53" s="89" t="s">
        <v>171</v>
      </c>
      <c r="C53" s="210">
        <v>15</v>
      </c>
      <c r="D53" s="210">
        <v>2</v>
      </c>
      <c r="E53" s="210">
        <v>1</v>
      </c>
      <c r="F53" s="210">
        <v>0</v>
      </c>
      <c r="G53" s="210">
        <v>3</v>
      </c>
      <c r="H53" s="210">
        <v>0</v>
      </c>
      <c r="I53" s="210">
        <v>0</v>
      </c>
      <c r="J53" s="210">
        <v>0</v>
      </c>
      <c r="K53" s="210">
        <v>0</v>
      </c>
      <c r="L53" s="210">
        <v>21</v>
      </c>
    </row>
    <row r="54" spans="1:12" ht="20.2" customHeight="1" x14ac:dyDescent="0.35">
      <c r="A54" s="86" t="s">
        <v>157</v>
      </c>
      <c r="B54" s="87" t="s">
        <v>172</v>
      </c>
      <c r="C54" s="209">
        <v>8</v>
      </c>
      <c r="D54" s="209">
        <v>8</v>
      </c>
      <c r="E54" s="209">
        <v>2</v>
      </c>
      <c r="F54" s="209">
        <v>0</v>
      </c>
      <c r="G54" s="209">
        <v>4</v>
      </c>
      <c r="H54" s="209">
        <v>0</v>
      </c>
      <c r="I54" s="209">
        <v>0</v>
      </c>
      <c r="J54" s="209">
        <v>0</v>
      </c>
      <c r="K54" s="209">
        <v>0</v>
      </c>
      <c r="L54" s="209">
        <v>22</v>
      </c>
    </row>
    <row r="55" spans="1:12" ht="20.2" customHeight="1" x14ac:dyDescent="0.35">
      <c r="A55" s="88" t="s">
        <v>157</v>
      </c>
      <c r="B55" s="89" t="s">
        <v>173</v>
      </c>
      <c r="C55" s="210">
        <v>10</v>
      </c>
      <c r="D55" s="210">
        <v>10</v>
      </c>
      <c r="E55" s="210">
        <v>2</v>
      </c>
      <c r="F55" s="210">
        <v>2</v>
      </c>
      <c r="G55" s="210">
        <v>4</v>
      </c>
      <c r="H55" s="210">
        <v>1</v>
      </c>
      <c r="I55" s="210">
        <v>2</v>
      </c>
      <c r="J55" s="210">
        <v>0</v>
      </c>
      <c r="K55" s="210">
        <v>1</v>
      </c>
      <c r="L55" s="210">
        <v>32</v>
      </c>
    </row>
    <row r="56" spans="1:12" ht="20.2" customHeight="1" x14ac:dyDescent="0.35">
      <c r="A56" s="86" t="s">
        <v>157</v>
      </c>
      <c r="B56" s="87" t="s">
        <v>174</v>
      </c>
      <c r="C56" s="209">
        <v>1</v>
      </c>
      <c r="D56" s="209">
        <v>3</v>
      </c>
      <c r="E56" s="209">
        <v>2</v>
      </c>
      <c r="F56" s="209">
        <v>3</v>
      </c>
      <c r="G56" s="209">
        <v>9</v>
      </c>
      <c r="H56" s="209">
        <v>1</v>
      </c>
      <c r="I56" s="209">
        <v>1</v>
      </c>
      <c r="J56" s="209">
        <v>0</v>
      </c>
      <c r="K56" s="209">
        <v>1</v>
      </c>
      <c r="L56" s="209">
        <v>21</v>
      </c>
    </row>
    <row r="57" spans="1:12" ht="20.2" customHeight="1" x14ac:dyDescent="0.35">
      <c r="A57" s="88" t="s">
        <v>157</v>
      </c>
      <c r="B57" s="89" t="s">
        <v>175</v>
      </c>
      <c r="C57" s="210">
        <v>15</v>
      </c>
      <c r="D57" s="210">
        <v>0</v>
      </c>
      <c r="E57" s="210">
        <v>0</v>
      </c>
      <c r="F57" s="210">
        <v>0</v>
      </c>
      <c r="G57" s="210">
        <v>0</v>
      </c>
      <c r="H57" s="210">
        <v>0</v>
      </c>
      <c r="I57" s="210">
        <v>0</v>
      </c>
      <c r="J57" s="210">
        <v>0</v>
      </c>
      <c r="K57" s="210">
        <v>0</v>
      </c>
      <c r="L57" s="210">
        <v>15</v>
      </c>
    </row>
    <row r="58" spans="1:12" ht="20.2" customHeight="1" x14ac:dyDescent="0.35">
      <c r="A58" s="86" t="s">
        <v>157</v>
      </c>
      <c r="B58" s="87" t="s">
        <v>176</v>
      </c>
      <c r="C58" s="209">
        <v>13</v>
      </c>
      <c r="D58" s="209">
        <v>2</v>
      </c>
      <c r="E58" s="209">
        <v>0</v>
      </c>
      <c r="F58" s="209">
        <v>0</v>
      </c>
      <c r="G58" s="209">
        <v>3</v>
      </c>
      <c r="H58" s="209">
        <v>0</v>
      </c>
      <c r="I58" s="209">
        <v>0</v>
      </c>
      <c r="J58" s="209">
        <v>0</v>
      </c>
      <c r="K58" s="209">
        <v>1</v>
      </c>
      <c r="L58" s="209">
        <v>19</v>
      </c>
    </row>
    <row r="59" spans="1:12" ht="20.2" customHeight="1" x14ac:dyDescent="0.35">
      <c r="A59" s="88" t="s">
        <v>157</v>
      </c>
      <c r="B59" s="89" t="s">
        <v>177</v>
      </c>
      <c r="C59" s="210">
        <v>1</v>
      </c>
      <c r="D59" s="210">
        <v>0</v>
      </c>
      <c r="E59" s="210">
        <v>1</v>
      </c>
      <c r="F59" s="210">
        <v>2</v>
      </c>
      <c r="G59" s="210">
        <v>6</v>
      </c>
      <c r="H59" s="210">
        <v>0</v>
      </c>
      <c r="I59" s="210">
        <v>0</v>
      </c>
      <c r="J59" s="210">
        <v>0</v>
      </c>
      <c r="K59" s="210">
        <v>2</v>
      </c>
      <c r="L59" s="210">
        <v>12</v>
      </c>
    </row>
    <row r="60" spans="1:12" ht="20.2" customHeight="1" x14ac:dyDescent="0.35">
      <c r="A60" s="86" t="s">
        <v>157</v>
      </c>
      <c r="B60" s="87" t="s">
        <v>178</v>
      </c>
      <c r="C60" s="209">
        <v>5</v>
      </c>
      <c r="D60" s="209">
        <v>2</v>
      </c>
      <c r="E60" s="209">
        <v>2</v>
      </c>
      <c r="F60" s="209">
        <v>1</v>
      </c>
      <c r="G60" s="209">
        <v>0</v>
      </c>
      <c r="H60" s="209">
        <v>1</v>
      </c>
      <c r="I60" s="209">
        <v>0</v>
      </c>
      <c r="J60" s="209">
        <v>1</v>
      </c>
      <c r="K60" s="209">
        <v>0</v>
      </c>
      <c r="L60" s="209">
        <v>12</v>
      </c>
    </row>
    <row r="61" spans="1:12" ht="20.2" customHeight="1" x14ac:dyDescent="0.35">
      <c r="A61" s="88" t="s">
        <v>157</v>
      </c>
      <c r="B61" s="89" t="s">
        <v>179</v>
      </c>
      <c r="C61" s="210">
        <v>2</v>
      </c>
      <c r="D61" s="210">
        <v>0</v>
      </c>
      <c r="E61" s="210">
        <v>4</v>
      </c>
      <c r="F61" s="210">
        <v>7</v>
      </c>
      <c r="G61" s="210">
        <v>5</v>
      </c>
      <c r="H61" s="210">
        <v>1</v>
      </c>
      <c r="I61" s="210">
        <v>0</v>
      </c>
      <c r="J61" s="210">
        <v>0</v>
      </c>
      <c r="K61" s="210">
        <v>0</v>
      </c>
      <c r="L61" s="210">
        <v>19</v>
      </c>
    </row>
    <row r="62" spans="1:12" ht="20.2" customHeight="1" x14ac:dyDescent="0.35">
      <c r="A62" s="86" t="s">
        <v>157</v>
      </c>
      <c r="B62" s="87" t="s">
        <v>180</v>
      </c>
      <c r="C62" s="209">
        <v>9</v>
      </c>
      <c r="D62" s="209">
        <v>0</v>
      </c>
      <c r="E62" s="209">
        <v>2</v>
      </c>
      <c r="F62" s="209">
        <v>2</v>
      </c>
      <c r="G62" s="209">
        <v>0</v>
      </c>
      <c r="H62" s="209">
        <v>0</v>
      </c>
      <c r="I62" s="209">
        <v>0</v>
      </c>
      <c r="J62" s="209">
        <v>0</v>
      </c>
      <c r="K62" s="209">
        <v>0</v>
      </c>
      <c r="L62" s="209">
        <v>13</v>
      </c>
    </row>
    <row r="63" spans="1:12" ht="20.2" customHeight="1" x14ac:dyDescent="0.35">
      <c r="A63" s="88" t="s">
        <v>181</v>
      </c>
      <c r="B63" s="89" t="s">
        <v>182</v>
      </c>
      <c r="C63" s="210">
        <v>16</v>
      </c>
      <c r="D63" s="210">
        <v>0</v>
      </c>
      <c r="E63" s="210">
        <v>0</v>
      </c>
      <c r="F63" s="210">
        <v>0</v>
      </c>
      <c r="G63" s="210">
        <v>0</v>
      </c>
      <c r="H63" s="210">
        <v>0</v>
      </c>
      <c r="I63" s="210">
        <v>0</v>
      </c>
      <c r="J63" s="210">
        <v>0</v>
      </c>
      <c r="K63" s="210">
        <v>0</v>
      </c>
      <c r="L63" s="210">
        <v>16</v>
      </c>
    </row>
    <row r="64" spans="1:12" ht="20.2" customHeight="1" x14ac:dyDescent="0.35">
      <c r="A64" s="86" t="s">
        <v>181</v>
      </c>
      <c r="B64" s="87" t="s">
        <v>183</v>
      </c>
      <c r="C64" s="209">
        <v>0</v>
      </c>
      <c r="D64" s="209">
        <v>0</v>
      </c>
      <c r="E64" s="209">
        <v>0</v>
      </c>
      <c r="F64" s="209">
        <v>2</v>
      </c>
      <c r="G64" s="209">
        <v>0</v>
      </c>
      <c r="H64" s="209">
        <v>4</v>
      </c>
      <c r="I64" s="209">
        <v>3</v>
      </c>
      <c r="J64" s="209">
        <v>0</v>
      </c>
      <c r="K64" s="209">
        <v>0</v>
      </c>
      <c r="L64" s="209">
        <v>9</v>
      </c>
    </row>
    <row r="65" spans="1:12" ht="20.2" customHeight="1" x14ac:dyDescent="0.35">
      <c r="A65" s="88" t="s">
        <v>181</v>
      </c>
      <c r="B65" s="89" t="s">
        <v>184</v>
      </c>
      <c r="C65" s="210">
        <v>16</v>
      </c>
      <c r="D65" s="210">
        <v>0</v>
      </c>
      <c r="E65" s="210">
        <v>2</v>
      </c>
      <c r="F65" s="210">
        <v>0</v>
      </c>
      <c r="G65" s="210">
        <v>0</v>
      </c>
      <c r="H65" s="210">
        <v>1</v>
      </c>
      <c r="I65" s="210">
        <v>0</v>
      </c>
      <c r="J65" s="210">
        <v>0</v>
      </c>
      <c r="K65" s="210">
        <v>0</v>
      </c>
      <c r="L65" s="210">
        <v>19</v>
      </c>
    </row>
    <row r="66" spans="1:12" ht="20.2" customHeight="1" x14ac:dyDescent="0.35">
      <c r="A66" s="86" t="s">
        <v>181</v>
      </c>
      <c r="B66" s="87" t="s">
        <v>185</v>
      </c>
      <c r="C66" s="209">
        <v>5</v>
      </c>
      <c r="D66" s="209">
        <v>0</v>
      </c>
      <c r="E66" s="209">
        <v>0</v>
      </c>
      <c r="F66" s="209">
        <v>1</v>
      </c>
      <c r="G66" s="209">
        <v>0</v>
      </c>
      <c r="H66" s="209">
        <v>0</v>
      </c>
      <c r="I66" s="209">
        <v>0</v>
      </c>
      <c r="J66" s="209">
        <v>0</v>
      </c>
      <c r="K66" s="209">
        <v>0</v>
      </c>
      <c r="L66" s="209">
        <v>6</v>
      </c>
    </row>
    <row r="67" spans="1:12" ht="20.2" customHeight="1" x14ac:dyDescent="0.35">
      <c r="A67" s="88" t="s">
        <v>181</v>
      </c>
      <c r="B67" s="89" t="s">
        <v>186</v>
      </c>
      <c r="C67" s="210">
        <v>0</v>
      </c>
      <c r="D67" s="210">
        <v>0</v>
      </c>
      <c r="E67" s="210">
        <v>1</v>
      </c>
      <c r="F67" s="210">
        <v>7</v>
      </c>
      <c r="G67" s="210">
        <v>0</v>
      </c>
      <c r="H67" s="210">
        <v>2</v>
      </c>
      <c r="I67" s="210">
        <v>1</v>
      </c>
      <c r="J67" s="210">
        <v>0</v>
      </c>
      <c r="K67" s="210">
        <v>0</v>
      </c>
      <c r="L67" s="210">
        <v>11</v>
      </c>
    </row>
    <row r="68" spans="1:12" ht="20.2" customHeight="1" x14ac:dyDescent="0.35">
      <c r="A68" s="86" t="s">
        <v>181</v>
      </c>
      <c r="B68" s="87" t="s">
        <v>187</v>
      </c>
      <c r="C68" s="209">
        <v>0</v>
      </c>
      <c r="D68" s="209">
        <v>2</v>
      </c>
      <c r="E68" s="209">
        <v>9</v>
      </c>
      <c r="F68" s="209">
        <v>3</v>
      </c>
      <c r="G68" s="209">
        <v>0</v>
      </c>
      <c r="H68" s="209">
        <v>2</v>
      </c>
      <c r="I68" s="209">
        <v>1</v>
      </c>
      <c r="J68" s="209">
        <v>0</v>
      </c>
      <c r="K68" s="209">
        <v>0</v>
      </c>
      <c r="L68" s="209">
        <v>17</v>
      </c>
    </row>
    <row r="69" spans="1:12" ht="20.2" customHeight="1" x14ac:dyDescent="0.35">
      <c r="A69" s="88" t="s">
        <v>181</v>
      </c>
      <c r="B69" s="89" t="s">
        <v>188</v>
      </c>
      <c r="C69" s="210">
        <v>0</v>
      </c>
      <c r="D69" s="210">
        <v>3</v>
      </c>
      <c r="E69" s="210">
        <v>7</v>
      </c>
      <c r="F69" s="210">
        <v>5</v>
      </c>
      <c r="G69" s="210">
        <v>0</v>
      </c>
      <c r="H69" s="210">
        <v>4</v>
      </c>
      <c r="I69" s="210">
        <v>0</v>
      </c>
      <c r="J69" s="210">
        <v>0</v>
      </c>
      <c r="K69" s="210">
        <v>0</v>
      </c>
      <c r="L69" s="210">
        <v>19</v>
      </c>
    </row>
    <row r="70" spans="1:12" ht="20.2" customHeight="1" x14ac:dyDescent="0.35">
      <c r="A70" s="86" t="s">
        <v>181</v>
      </c>
      <c r="B70" s="87" t="s">
        <v>189</v>
      </c>
      <c r="C70" s="209">
        <v>3</v>
      </c>
      <c r="D70" s="209">
        <v>0</v>
      </c>
      <c r="E70" s="209">
        <v>4</v>
      </c>
      <c r="F70" s="209">
        <v>2</v>
      </c>
      <c r="G70" s="209">
        <v>0</v>
      </c>
      <c r="H70" s="209">
        <v>2</v>
      </c>
      <c r="I70" s="209">
        <v>1</v>
      </c>
      <c r="J70" s="209">
        <v>0</v>
      </c>
      <c r="K70" s="209">
        <v>0</v>
      </c>
      <c r="L70" s="209">
        <v>12</v>
      </c>
    </row>
    <row r="71" spans="1:12" ht="20.2" customHeight="1" x14ac:dyDescent="0.35">
      <c r="A71" s="88" t="s">
        <v>181</v>
      </c>
      <c r="B71" s="89" t="s">
        <v>190</v>
      </c>
      <c r="C71" s="210">
        <v>0</v>
      </c>
      <c r="D71" s="210">
        <v>1</v>
      </c>
      <c r="E71" s="210">
        <v>5</v>
      </c>
      <c r="F71" s="210">
        <v>1</v>
      </c>
      <c r="G71" s="210">
        <v>1</v>
      </c>
      <c r="H71" s="210">
        <v>1</v>
      </c>
      <c r="I71" s="210">
        <v>0</v>
      </c>
      <c r="J71" s="210">
        <v>0</v>
      </c>
      <c r="K71" s="210">
        <v>1</v>
      </c>
      <c r="L71" s="210">
        <v>10</v>
      </c>
    </row>
    <row r="72" spans="1:12" ht="20.2" customHeight="1" x14ac:dyDescent="0.35">
      <c r="A72" s="86" t="s">
        <v>181</v>
      </c>
      <c r="B72" s="87" t="s">
        <v>191</v>
      </c>
      <c r="C72" s="209">
        <v>0</v>
      </c>
      <c r="D72" s="209">
        <v>0</v>
      </c>
      <c r="E72" s="209">
        <v>5</v>
      </c>
      <c r="F72" s="209">
        <v>6</v>
      </c>
      <c r="G72" s="209">
        <v>1</v>
      </c>
      <c r="H72" s="209">
        <v>1</v>
      </c>
      <c r="I72" s="209">
        <v>0</v>
      </c>
      <c r="J72" s="209">
        <v>0</v>
      </c>
      <c r="K72" s="209">
        <v>0</v>
      </c>
      <c r="L72" s="209">
        <v>13</v>
      </c>
    </row>
    <row r="73" spans="1:12" ht="20.2" customHeight="1" x14ac:dyDescent="0.35">
      <c r="A73" s="88" t="s">
        <v>181</v>
      </c>
      <c r="B73" s="89" t="s">
        <v>192</v>
      </c>
      <c r="C73" s="210">
        <v>11</v>
      </c>
      <c r="D73" s="210">
        <v>0</v>
      </c>
      <c r="E73" s="210">
        <v>1</v>
      </c>
      <c r="F73" s="210">
        <v>1</v>
      </c>
      <c r="G73" s="210">
        <v>1</v>
      </c>
      <c r="H73" s="210">
        <v>1</v>
      </c>
      <c r="I73" s="210">
        <v>1</v>
      </c>
      <c r="J73" s="210">
        <v>0</v>
      </c>
      <c r="K73" s="210">
        <v>0</v>
      </c>
      <c r="L73" s="210">
        <v>16</v>
      </c>
    </row>
    <row r="74" spans="1:12" ht="20.2" customHeight="1" x14ac:dyDescent="0.35">
      <c r="A74" s="86" t="s">
        <v>181</v>
      </c>
      <c r="B74" s="87" t="s">
        <v>193</v>
      </c>
      <c r="C74" s="209">
        <v>0</v>
      </c>
      <c r="D74" s="209">
        <v>2</v>
      </c>
      <c r="E74" s="209">
        <v>2</v>
      </c>
      <c r="F74" s="209">
        <v>1</v>
      </c>
      <c r="G74" s="209">
        <v>3</v>
      </c>
      <c r="H74" s="209">
        <v>0</v>
      </c>
      <c r="I74" s="209">
        <v>0</v>
      </c>
      <c r="J74" s="209">
        <v>0</v>
      </c>
      <c r="K74" s="209">
        <v>0</v>
      </c>
      <c r="L74" s="209">
        <v>8</v>
      </c>
    </row>
    <row r="75" spans="1:12" ht="20.2" customHeight="1" x14ac:dyDescent="0.35">
      <c r="A75" s="88" t="s">
        <v>194</v>
      </c>
      <c r="B75" s="89" t="s">
        <v>195</v>
      </c>
      <c r="C75" s="210">
        <v>3</v>
      </c>
      <c r="D75" s="210">
        <v>1</v>
      </c>
      <c r="E75" s="210">
        <v>1</v>
      </c>
      <c r="F75" s="210">
        <v>4</v>
      </c>
      <c r="G75" s="210">
        <v>3</v>
      </c>
      <c r="H75" s="210">
        <v>0</v>
      </c>
      <c r="I75" s="210">
        <v>1</v>
      </c>
      <c r="J75" s="210">
        <v>0</v>
      </c>
      <c r="K75" s="210">
        <v>1</v>
      </c>
      <c r="L75" s="210">
        <v>14</v>
      </c>
    </row>
    <row r="76" spans="1:12" ht="20.2" customHeight="1" x14ac:dyDescent="0.35">
      <c r="A76" s="86" t="s">
        <v>196</v>
      </c>
      <c r="B76" s="87" t="s">
        <v>197</v>
      </c>
      <c r="C76" s="209">
        <v>4</v>
      </c>
      <c r="D76" s="209">
        <v>5</v>
      </c>
      <c r="E76" s="209">
        <v>3</v>
      </c>
      <c r="F76" s="209">
        <v>3</v>
      </c>
      <c r="G76" s="209">
        <v>2</v>
      </c>
      <c r="H76" s="209">
        <v>1</v>
      </c>
      <c r="I76" s="209">
        <v>0</v>
      </c>
      <c r="J76" s="209">
        <v>0</v>
      </c>
      <c r="K76" s="209">
        <v>0</v>
      </c>
      <c r="L76" s="209">
        <v>18</v>
      </c>
    </row>
    <row r="77" spans="1:12" ht="20.2" customHeight="1" x14ac:dyDescent="0.35">
      <c r="A77" s="88" t="s">
        <v>198</v>
      </c>
      <c r="B77" s="89" t="s">
        <v>199</v>
      </c>
      <c r="C77" s="210">
        <v>2</v>
      </c>
      <c r="D77" s="210">
        <v>3</v>
      </c>
      <c r="E77" s="210">
        <v>2</v>
      </c>
      <c r="F77" s="210">
        <v>2</v>
      </c>
      <c r="G77" s="210">
        <v>2</v>
      </c>
      <c r="H77" s="210">
        <v>0</v>
      </c>
      <c r="I77" s="210">
        <v>0</v>
      </c>
      <c r="J77" s="210">
        <v>0</v>
      </c>
      <c r="K77" s="210">
        <v>1</v>
      </c>
      <c r="L77" s="210">
        <v>12</v>
      </c>
    </row>
    <row r="78" spans="1:12" ht="20.2" customHeight="1" x14ac:dyDescent="0.35">
      <c r="A78" s="86" t="s">
        <v>198</v>
      </c>
      <c r="B78" s="87" t="s">
        <v>200</v>
      </c>
      <c r="C78" s="209">
        <v>7</v>
      </c>
      <c r="D78" s="209">
        <v>4</v>
      </c>
      <c r="E78" s="209">
        <v>2</v>
      </c>
      <c r="F78" s="209">
        <v>2</v>
      </c>
      <c r="G78" s="209">
        <v>0</v>
      </c>
      <c r="H78" s="209">
        <v>0</v>
      </c>
      <c r="I78" s="209">
        <v>0</v>
      </c>
      <c r="J78" s="209">
        <v>0</v>
      </c>
      <c r="K78" s="209">
        <v>0</v>
      </c>
      <c r="L78" s="209">
        <v>15</v>
      </c>
    </row>
    <row r="79" spans="1:12" ht="20.2" customHeight="1" x14ac:dyDescent="0.35">
      <c r="A79" s="88" t="s">
        <v>198</v>
      </c>
      <c r="B79" s="89" t="s">
        <v>201</v>
      </c>
      <c r="C79" s="210">
        <v>4</v>
      </c>
      <c r="D79" s="210">
        <v>0</v>
      </c>
      <c r="E79" s="210">
        <v>1</v>
      </c>
      <c r="F79" s="210">
        <v>2</v>
      </c>
      <c r="G79" s="210">
        <v>0</v>
      </c>
      <c r="H79" s="210">
        <v>0</v>
      </c>
      <c r="I79" s="210">
        <v>0</v>
      </c>
      <c r="J79" s="210">
        <v>0</v>
      </c>
      <c r="K79" s="210">
        <v>0</v>
      </c>
      <c r="L79" s="210">
        <v>7</v>
      </c>
    </row>
    <row r="80" spans="1:12" ht="20.2" customHeight="1" x14ac:dyDescent="0.35">
      <c r="A80" s="86" t="s">
        <v>198</v>
      </c>
      <c r="B80" s="87" t="s">
        <v>202</v>
      </c>
      <c r="C80" s="209">
        <v>5</v>
      </c>
      <c r="D80" s="209">
        <v>1</v>
      </c>
      <c r="E80" s="209">
        <v>2</v>
      </c>
      <c r="F80" s="209">
        <v>3</v>
      </c>
      <c r="G80" s="209">
        <v>0</v>
      </c>
      <c r="H80" s="209">
        <v>1</v>
      </c>
      <c r="I80" s="209">
        <v>0</v>
      </c>
      <c r="J80" s="209">
        <v>0</v>
      </c>
      <c r="K80" s="209">
        <v>0</v>
      </c>
      <c r="L80" s="209">
        <v>12</v>
      </c>
    </row>
    <row r="81" spans="1:12" ht="20.2" customHeight="1" x14ac:dyDescent="0.35">
      <c r="A81" s="88" t="s">
        <v>198</v>
      </c>
      <c r="B81" s="89" t="s">
        <v>203</v>
      </c>
      <c r="C81" s="210">
        <v>0</v>
      </c>
      <c r="D81" s="210">
        <v>0</v>
      </c>
      <c r="E81" s="210">
        <v>12</v>
      </c>
      <c r="F81" s="210">
        <v>4</v>
      </c>
      <c r="G81" s="210">
        <v>4</v>
      </c>
      <c r="H81" s="210">
        <v>6</v>
      </c>
      <c r="I81" s="210">
        <v>0</v>
      </c>
      <c r="J81" s="210">
        <v>0</v>
      </c>
      <c r="K81" s="210">
        <v>2</v>
      </c>
      <c r="L81" s="210">
        <v>28</v>
      </c>
    </row>
    <row r="82" spans="1:12" ht="20.2" customHeight="1" x14ac:dyDescent="0.35">
      <c r="A82" s="86" t="s">
        <v>204</v>
      </c>
      <c r="B82" s="87" t="s">
        <v>205</v>
      </c>
      <c r="C82" s="209">
        <v>4</v>
      </c>
      <c r="D82" s="209">
        <v>2</v>
      </c>
      <c r="E82" s="209">
        <v>1</v>
      </c>
      <c r="F82" s="209">
        <v>6</v>
      </c>
      <c r="G82" s="209">
        <v>0</v>
      </c>
      <c r="H82" s="209">
        <v>0</v>
      </c>
      <c r="I82" s="209">
        <v>0</v>
      </c>
      <c r="J82" s="209">
        <v>0</v>
      </c>
      <c r="K82" s="209">
        <v>0</v>
      </c>
      <c r="L82" s="209">
        <v>13</v>
      </c>
    </row>
    <row r="83" spans="1:12" ht="20.2" customHeight="1" x14ac:dyDescent="0.35">
      <c r="A83" s="88" t="s">
        <v>204</v>
      </c>
      <c r="B83" s="89" t="s">
        <v>206</v>
      </c>
      <c r="C83" s="210">
        <v>9</v>
      </c>
      <c r="D83" s="210">
        <v>0</v>
      </c>
      <c r="E83" s="210">
        <v>2</v>
      </c>
      <c r="F83" s="210">
        <v>2</v>
      </c>
      <c r="G83" s="210">
        <v>0</v>
      </c>
      <c r="H83" s="210">
        <v>0</v>
      </c>
      <c r="I83" s="210">
        <v>1</v>
      </c>
      <c r="J83" s="210">
        <v>0</v>
      </c>
      <c r="K83" s="210">
        <v>0</v>
      </c>
      <c r="L83" s="210">
        <v>14</v>
      </c>
    </row>
    <row r="84" spans="1:12" ht="20.2" customHeight="1" x14ac:dyDescent="0.35">
      <c r="A84" s="86" t="s">
        <v>204</v>
      </c>
      <c r="B84" s="87" t="s">
        <v>207</v>
      </c>
      <c r="C84" s="209">
        <v>1</v>
      </c>
      <c r="D84" s="209">
        <v>1</v>
      </c>
      <c r="E84" s="209">
        <v>2</v>
      </c>
      <c r="F84" s="209">
        <v>4</v>
      </c>
      <c r="G84" s="209">
        <v>0</v>
      </c>
      <c r="H84" s="209">
        <v>1</v>
      </c>
      <c r="I84" s="209">
        <v>0</v>
      </c>
      <c r="J84" s="209">
        <v>0</v>
      </c>
      <c r="K84" s="209">
        <v>2</v>
      </c>
      <c r="L84" s="209">
        <v>11</v>
      </c>
    </row>
    <row r="85" spans="1:12" ht="20.2" customHeight="1" x14ac:dyDescent="0.35">
      <c r="A85" s="88" t="s">
        <v>204</v>
      </c>
      <c r="B85" s="89" t="s">
        <v>208</v>
      </c>
      <c r="C85" s="210">
        <v>12</v>
      </c>
      <c r="D85" s="210">
        <v>4</v>
      </c>
      <c r="E85" s="210">
        <v>1</v>
      </c>
      <c r="F85" s="210">
        <v>0</v>
      </c>
      <c r="G85" s="210">
        <v>0</v>
      </c>
      <c r="H85" s="210">
        <v>0</v>
      </c>
      <c r="I85" s="210">
        <v>0</v>
      </c>
      <c r="J85" s="210">
        <v>0</v>
      </c>
      <c r="K85" s="210">
        <v>0</v>
      </c>
      <c r="L85" s="210">
        <v>17</v>
      </c>
    </row>
    <row r="86" spans="1:12" ht="20.2" customHeight="1" x14ac:dyDescent="0.35">
      <c r="A86" s="86" t="s">
        <v>204</v>
      </c>
      <c r="B86" s="87" t="s">
        <v>209</v>
      </c>
      <c r="C86" s="209">
        <v>0</v>
      </c>
      <c r="D86" s="209">
        <v>4</v>
      </c>
      <c r="E86" s="209">
        <v>4</v>
      </c>
      <c r="F86" s="209">
        <v>13</v>
      </c>
      <c r="G86" s="209">
        <v>2</v>
      </c>
      <c r="H86" s="209">
        <v>1</v>
      </c>
      <c r="I86" s="209">
        <v>0</v>
      </c>
      <c r="J86" s="209">
        <v>0</v>
      </c>
      <c r="K86" s="209">
        <v>0</v>
      </c>
      <c r="L86" s="209">
        <v>24</v>
      </c>
    </row>
    <row r="87" spans="1:12" ht="20.2" customHeight="1" x14ac:dyDescent="0.35">
      <c r="A87" s="88" t="s">
        <v>204</v>
      </c>
      <c r="B87" s="89" t="s">
        <v>210</v>
      </c>
      <c r="C87" s="210">
        <v>0</v>
      </c>
      <c r="D87" s="210">
        <v>3</v>
      </c>
      <c r="E87" s="210">
        <v>10</v>
      </c>
      <c r="F87" s="210">
        <v>5</v>
      </c>
      <c r="G87" s="210">
        <v>1</v>
      </c>
      <c r="H87" s="210">
        <v>0</v>
      </c>
      <c r="I87" s="210">
        <v>0</v>
      </c>
      <c r="J87" s="210">
        <v>0</v>
      </c>
      <c r="K87" s="210">
        <v>0</v>
      </c>
      <c r="L87" s="210">
        <v>19</v>
      </c>
    </row>
    <row r="88" spans="1:12" ht="20.2" customHeight="1" x14ac:dyDescent="0.35">
      <c r="A88" s="86" t="s">
        <v>204</v>
      </c>
      <c r="B88" s="87" t="s">
        <v>211</v>
      </c>
      <c r="C88" s="209">
        <v>0</v>
      </c>
      <c r="D88" s="209">
        <v>2</v>
      </c>
      <c r="E88" s="209">
        <v>7</v>
      </c>
      <c r="F88" s="209">
        <v>5</v>
      </c>
      <c r="G88" s="209">
        <v>2</v>
      </c>
      <c r="H88" s="209">
        <v>0</v>
      </c>
      <c r="I88" s="209">
        <v>1</v>
      </c>
      <c r="J88" s="209">
        <v>0</v>
      </c>
      <c r="K88" s="209">
        <v>0</v>
      </c>
      <c r="L88" s="209">
        <v>17</v>
      </c>
    </row>
    <row r="89" spans="1:12" ht="20.2" customHeight="1" x14ac:dyDescent="0.35">
      <c r="A89" s="88" t="s">
        <v>204</v>
      </c>
      <c r="B89" s="89" t="s">
        <v>212</v>
      </c>
      <c r="C89" s="210">
        <v>4</v>
      </c>
      <c r="D89" s="210">
        <v>0</v>
      </c>
      <c r="E89" s="210">
        <v>4</v>
      </c>
      <c r="F89" s="210">
        <v>1</v>
      </c>
      <c r="G89" s="210">
        <v>0</v>
      </c>
      <c r="H89" s="210">
        <v>1</v>
      </c>
      <c r="I89" s="210">
        <v>0</v>
      </c>
      <c r="J89" s="210">
        <v>0</v>
      </c>
      <c r="K89" s="210">
        <v>0</v>
      </c>
      <c r="L89" s="210">
        <v>10</v>
      </c>
    </row>
    <row r="90" spans="1:12" ht="20.2" customHeight="1" x14ac:dyDescent="0.35">
      <c r="A90" s="86" t="s">
        <v>204</v>
      </c>
      <c r="B90" s="87" t="s">
        <v>213</v>
      </c>
      <c r="C90" s="209">
        <v>1</v>
      </c>
      <c r="D90" s="209">
        <v>12</v>
      </c>
      <c r="E90" s="209">
        <v>0</v>
      </c>
      <c r="F90" s="209">
        <v>0</v>
      </c>
      <c r="G90" s="209">
        <v>2</v>
      </c>
      <c r="H90" s="209">
        <v>1</v>
      </c>
      <c r="I90" s="209">
        <v>0</v>
      </c>
      <c r="J90" s="209">
        <v>0</v>
      </c>
      <c r="K90" s="209">
        <v>0</v>
      </c>
      <c r="L90" s="209">
        <v>16</v>
      </c>
    </row>
    <row r="91" spans="1:12" ht="20.2" customHeight="1" x14ac:dyDescent="0.35">
      <c r="A91" s="88" t="s">
        <v>204</v>
      </c>
      <c r="B91" s="89" t="s">
        <v>692</v>
      </c>
      <c r="C91" s="210">
        <v>0</v>
      </c>
      <c r="D91" s="210">
        <v>11</v>
      </c>
      <c r="E91" s="210">
        <v>0</v>
      </c>
      <c r="F91" s="210">
        <v>0</v>
      </c>
      <c r="G91" s="210">
        <v>0</v>
      </c>
      <c r="H91" s="210">
        <v>0</v>
      </c>
      <c r="I91" s="210">
        <v>0</v>
      </c>
      <c r="J91" s="210">
        <v>0</v>
      </c>
      <c r="K91" s="210">
        <v>0</v>
      </c>
      <c r="L91" s="210">
        <v>11</v>
      </c>
    </row>
    <row r="92" spans="1:12" ht="20.2" customHeight="1" x14ac:dyDescent="0.35">
      <c r="A92" s="86" t="s">
        <v>204</v>
      </c>
      <c r="B92" s="87" t="s">
        <v>214</v>
      </c>
      <c r="C92" s="209">
        <v>0</v>
      </c>
      <c r="D92" s="209">
        <v>0</v>
      </c>
      <c r="E92" s="209">
        <v>1</v>
      </c>
      <c r="F92" s="209">
        <v>5</v>
      </c>
      <c r="G92" s="209">
        <v>0</v>
      </c>
      <c r="H92" s="209">
        <v>0</v>
      </c>
      <c r="I92" s="209">
        <v>1</v>
      </c>
      <c r="J92" s="209">
        <v>0</v>
      </c>
      <c r="K92" s="209">
        <v>0</v>
      </c>
      <c r="L92" s="209">
        <v>7</v>
      </c>
    </row>
    <row r="93" spans="1:12" ht="20.2" customHeight="1" x14ac:dyDescent="0.35">
      <c r="A93" s="88" t="s">
        <v>215</v>
      </c>
      <c r="B93" s="89" t="s">
        <v>216</v>
      </c>
      <c r="C93" s="210">
        <v>14</v>
      </c>
      <c r="D93" s="210">
        <v>9</v>
      </c>
      <c r="E93" s="210">
        <v>6</v>
      </c>
      <c r="F93" s="210">
        <v>4</v>
      </c>
      <c r="G93" s="210">
        <v>3</v>
      </c>
      <c r="H93" s="210">
        <v>0</v>
      </c>
      <c r="I93" s="210">
        <v>0</v>
      </c>
      <c r="J93" s="210">
        <v>0</v>
      </c>
      <c r="K93" s="210">
        <v>0</v>
      </c>
      <c r="L93" s="210">
        <v>36</v>
      </c>
    </row>
    <row r="94" spans="1:12" ht="20.2" customHeight="1" x14ac:dyDescent="0.35">
      <c r="A94" s="86" t="s">
        <v>215</v>
      </c>
      <c r="B94" s="87" t="s">
        <v>217</v>
      </c>
      <c r="C94" s="209">
        <v>8</v>
      </c>
      <c r="D94" s="209">
        <v>1</v>
      </c>
      <c r="E94" s="209">
        <v>3</v>
      </c>
      <c r="F94" s="209">
        <v>4</v>
      </c>
      <c r="G94" s="209">
        <v>1</v>
      </c>
      <c r="H94" s="209">
        <v>2</v>
      </c>
      <c r="I94" s="209">
        <v>1</v>
      </c>
      <c r="J94" s="209">
        <v>0</v>
      </c>
      <c r="K94" s="209">
        <v>0</v>
      </c>
      <c r="L94" s="209">
        <v>20</v>
      </c>
    </row>
    <row r="95" spans="1:12" ht="20.2" customHeight="1" x14ac:dyDescent="0.35">
      <c r="A95" s="88" t="s">
        <v>215</v>
      </c>
      <c r="B95" s="89" t="s">
        <v>218</v>
      </c>
      <c r="C95" s="210">
        <v>4</v>
      </c>
      <c r="D95" s="210">
        <v>5</v>
      </c>
      <c r="E95" s="210">
        <v>9</v>
      </c>
      <c r="F95" s="210">
        <v>0</v>
      </c>
      <c r="G95" s="210">
        <v>2</v>
      </c>
      <c r="H95" s="210">
        <v>0</v>
      </c>
      <c r="I95" s="210">
        <v>0</v>
      </c>
      <c r="J95" s="210">
        <v>0</v>
      </c>
      <c r="K95" s="210">
        <v>0</v>
      </c>
      <c r="L95" s="210">
        <v>20</v>
      </c>
    </row>
    <row r="96" spans="1:12" ht="20.2" customHeight="1" x14ac:dyDescent="0.35">
      <c r="A96" s="86" t="s">
        <v>215</v>
      </c>
      <c r="B96" s="87" t="s">
        <v>219</v>
      </c>
      <c r="C96" s="209">
        <v>1</v>
      </c>
      <c r="D96" s="209">
        <v>1</v>
      </c>
      <c r="E96" s="209">
        <v>4</v>
      </c>
      <c r="F96" s="209">
        <v>2</v>
      </c>
      <c r="G96" s="209">
        <v>0</v>
      </c>
      <c r="H96" s="209">
        <v>1</v>
      </c>
      <c r="I96" s="209">
        <v>2</v>
      </c>
      <c r="J96" s="209">
        <v>0</v>
      </c>
      <c r="K96" s="209">
        <v>0</v>
      </c>
      <c r="L96" s="209">
        <v>11</v>
      </c>
    </row>
    <row r="97" spans="1:12" ht="20.2" customHeight="1" x14ac:dyDescent="0.35">
      <c r="A97" s="88" t="s">
        <v>215</v>
      </c>
      <c r="B97" s="89" t="s">
        <v>220</v>
      </c>
      <c r="C97" s="210">
        <v>6</v>
      </c>
      <c r="D97" s="210">
        <v>4</v>
      </c>
      <c r="E97" s="210">
        <v>2</v>
      </c>
      <c r="F97" s="210">
        <v>1</v>
      </c>
      <c r="G97" s="210">
        <v>3</v>
      </c>
      <c r="H97" s="210">
        <v>1</v>
      </c>
      <c r="I97" s="210">
        <v>0</v>
      </c>
      <c r="J97" s="210">
        <v>0</v>
      </c>
      <c r="K97" s="210">
        <v>0</v>
      </c>
      <c r="L97" s="210">
        <v>17</v>
      </c>
    </row>
    <row r="98" spans="1:12" ht="20.2" customHeight="1" x14ac:dyDescent="0.35">
      <c r="A98" s="86" t="s">
        <v>215</v>
      </c>
      <c r="B98" s="87" t="s">
        <v>221</v>
      </c>
      <c r="C98" s="209">
        <v>9</v>
      </c>
      <c r="D98" s="209">
        <v>0</v>
      </c>
      <c r="E98" s="209">
        <v>2</v>
      </c>
      <c r="F98" s="209">
        <v>0</v>
      </c>
      <c r="G98" s="209">
        <v>0</v>
      </c>
      <c r="H98" s="209">
        <v>0</v>
      </c>
      <c r="I98" s="209">
        <v>0</v>
      </c>
      <c r="J98" s="209">
        <v>0</v>
      </c>
      <c r="K98" s="209">
        <v>0</v>
      </c>
      <c r="L98" s="209">
        <v>11</v>
      </c>
    </row>
    <row r="99" spans="1:12" ht="20.2" customHeight="1" x14ac:dyDescent="0.35">
      <c r="A99" s="88" t="s">
        <v>215</v>
      </c>
      <c r="B99" s="89" t="s">
        <v>222</v>
      </c>
      <c r="C99" s="210">
        <v>8</v>
      </c>
      <c r="D99" s="210">
        <v>3</v>
      </c>
      <c r="E99" s="210">
        <v>7</v>
      </c>
      <c r="F99" s="210">
        <v>2</v>
      </c>
      <c r="G99" s="210">
        <v>1</v>
      </c>
      <c r="H99" s="210">
        <v>1</v>
      </c>
      <c r="I99" s="210">
        <v>1</v>
      </c>
      <c r="J99" s="210">
        <v>0</v>
      </c>
      <c r="K99" s="210">
        <v>0</v>
      </c>
      <c r="L99" s="210">
        <v>23</v>
      </c>
    </row>
    <row r="100" spans="1:12" ht="20.2" customHeight="1" x14ac:dyDescent="0.35">
      <c r="A100" s="86" t="s">
        <v>215</v>
      </c>
      <c r="B100" s="87" t="s">
        <v>223</v>
      </c>
      <c r="C100" s="209">
        <v>24</v>
      </c>
      <c r="D100" s="209">
        <v>0</v>
      </c>
      <c r="E100" s="209">
        <v>0</v>
      </c>
      <c r="F100" s="209">
        <v>1</v>
      </c>
      <c r="G100" s="209">
        <v>3</v>
      </c>
      <c r="H100" s="209">
        <v>0</v>
      </c>
      <c r="I100" s="209">
        <v>0</v>
      </c>
      <c r="J100" s="209">
        <v>0</v>
      </c>
      <c r="K100" s="209">
        <v>0</v>
      </c>
      <c r="L100" s="209">
        <v>28</v>
      </c>
    </row>
    <row r="101" spans="1:12" ht="20.2" customHeight="1" x14ac:dyDescent="0.35">
      <c r="A101" s="88" t="s">
        <v>215</v>
      </c>
      <c r="B101" s="89" t="s">
        <v>224</v>
      </c>
      <c r="C101" s="210">
        <v>16</v>
      </c>
      <c r="D101" s="210">
        <v>4</v>
      </c>
      <c r="E101" s="210">
        <v>12</v>
      </c>
      <c r="F101" s="210">
        <v>6</v>
      </c>
      <c r="G101" s="210">
        <v>1</v>
      </c>
      <c r="H101" s="210">
        <v>1</v>
      </c>
      <c r="I101" s="210">
        <v>0</v>
      </c>
      <c r="J101" s="210">
        <v>0</v>
      </c>
      <c r="K101" s="210">
        <v>1</v>
      </c>
      <c r="L101" s="210">
        <v>41</v>
      </c>
    </row>
    <row r="102" spans="1:12" ht="20.2" customHeight="1" x14ac:dyDescent="0.35">
      <c r="A102" s="86" t="s">
        <v>225</v>
      </c>
      <c r="B102" s="87" t="s">
        <v>226</v>
      </c>
      <c r="C102" s="209">
        <v>6</v>
      </c>
      <c r="D102" s="209">
        <v>3</v>
      </c>
      <c r="E102" s="209">
        <v>1</v>
      </c>
      <c r="F102" s="209">
        <v>1</v>
      </c>
      <c r="G102" s="209">
        <v>0</v>
      </c>
      <c r="H102" s="209">
        <v>1</v>
      </c>
      <c r="I102" s="209">
        <v>0</v>
      </c>
      <c r="J102" s="209">
        <v>0</v>
      </c>
      <c r="K102" s="209">
        <v>0</v>
      </c>
      <c r="L102" s="209">
        <v>12</v>
      </c>
    </row>
    <row r="103" spans="1:12" ht="20.2" customHeight="1" x14ac:dyDescent="0.35">
      <c r="A103" s="88" t="s">
        <v>225</v>
      </c>
      <c r="B103" s="89" t="s">
        <v>227</v>
      </c>
      <c r="C103" s="210">
        <v>0</v>
      </c>
      <c r="D103" s="210">
        <v>0</v>
      </c>
      <c r="E103" s="210">
        <v>1</v>
      </c>
      <c r="F103" s="210">
        <v>0</v>
      </c>
      <c r="G103" s="210">
        <v>1</v>
      </c>
      <c r="H103" s="210">
        <v>0</v>
      </c>
      <c r="I103" s="210">
        <v>0</v>
      </c>
      <c r="J103" s="210">
        <v>0</v>
      </c>
      <c r="K103" s="210">
        <v>0</v>
      </c>
      <c r="L103" s="210">
        <v>2</v>
      </c>
    </row>
    <row r="104" spans="1:12" ht="20.2" customHeight="1" x14ac:dyDescent="0.35">
      <c r="A104" s="86" t="s">
        <v>225</v>
      </c>
      <c r="B104" s="87" t="s">
        <v>228</v>
      </c>
      <c r="C104" s="209">
        <v>5</v>
      </c>
      <c r="D104" s="209">
        <v>3</v>
      </c>
      <c r="E104" s="209">
        <v>0</v>
      </c>
      <c r="F104" s="209">
        <v>0</v>
      </c>
      <c r="G104" s="209">
        <v>1</v>
      </c>
      <c r="H104" s="209">
        <v>0</v>
      </c>
      <c r="I104" s="209">
        <v>0</v>
      </c>
      <c r="J104" s="209">
        <v>0</v>
      </c>
      <c r="K104" s="209">
        <v>0</v>
      </c>
      <c r="L104" s="209">
        <v>9</v>
      </c>
    </row>
    <row r="105" spans="1:12" ht="20.2" customHeight="1" x14ac:dyDescent="0.35">
      <c r="A105" s="88" t="s">
        <v>225</v>
      </c>
      <c r="B105" s="89" t="s">
        <v>229</v>
      </c>
      <c r="C105" s="210">
        <v>2</v>
      </c>
      <c r="D105" s="210">
        <v>2</v>
      </c>
      <c r="E105" s="210">
        <v>5</v>
      </c>
      <c r="F105" s="210">
        <v>9</v>
      </c>
      <c r="G105" s="210">
        <v>1</v>
      </c>
      <c r="H105" s="210">
        <v>1</v>
      </c>
      <c r="I105" s="210">
        <v>0</v>
      </c>
      <c r="J105" s="210">
        <v>0</v>
      </c>
      <c r="K105" s="210">
        <v>0</v>
      </c>
      <c r="L105" s="210">
        <v>20</v>
      </c>
    </row>
    <row r="106" spans="1:12" ht="20.2" customHeight="1" x14ac:dyDescent="0.35">
      <c r="A106" s="86" t="s">
        <v>230</v>
      </c>
      <c r="B106" s="87" t="s">
        <v>231</v>
      </c>
      <c r="C106" s="209">
        <v>0</v>
      </c>
      <c r="D106" s="209">
        <v>8</v>
      </c>
      <c r="E106" s="209">
        <v>2</v>
      </c>
      <c r="F106" s="209">
        <v>0</v>
      </c>
      <c r="G106" s="209">
        <v>0</v>
      </c>
      <c r="H106" s="209">
        <v>0</v>
      </c>
      <c r="I106" s="209">
        <v>0</v>
      </c>
      <c r="J106" s="209">
        <v>0</v>
      </c>
      <c r="K106" s="209">
        <v>0</v>
      </c>
      <c r="L106" s="209">
        <v>10</v>
      </c>
    </row>
    <row r="107" spans="1:12" ht="20.2" customHeight="1" x14ac:dyDescent="0.35">
      <c r="A107" s="88" t="s">
        <v>232</v>
      </c>
      <c r="B107" s="89" t="s">
        <v>233</v>
      </c>
      <c r="C107" s="210">
        <v>2</v>
      </c>
      <c r="D107" s="210">
        <v>2</v>
      </c>
      <c r="E107" s="210">
        <v>1</v>
      </c>
      <c r="F107" s="210">
        <v>0</v>
      </c>
      <c r="G107" s="210">
        <v>0</v>
      </c>
      <c r="H107" s="210">
        <v>0</v>
      </c>
      <c r="I107" s="210">
        <v>2</v>
      </c>
      <c r="J107" s="210">
        <v>0</v>
      </c>
      <c r="K107" s="210">
        <v>0</v>
      </c>
      <c r="L107" s="210">
        <v>7</v>
      </c>
    </row>
    <row r="108" spans="1:12" ht="20.2" customHeight="1" x14ac:dyDescent="0.35">
      <c r="A108" s="86" t="s">
        <v>234</v>
      </c>
      <c r="B108" s="87" t="s">
        <v>235</v>
      </c>
      <c r="C108" s="209">
        <v>0</v>
      </c>
      <c r="D108" s="209">
        <v>0</v>
      </c>
      <c r="E108" s="209">
        <v>0</v>
      </c>
      <c r="F108" s="209">
        <v>15</v>
      </c>
      <c r="G108" s="209">
        <v>3</v>
      </c>
      <c r="H108" s="209">
        <v>3</v>
      </c>
      <c r="I108" s="209">
        <v>0</v>
      </c>
      <c r="J108" s="209">
        <v>0</v>
      </c>
      <c r="K108" s="209">
        <v>1</v>
      </c>
      <c r="L108" s="209">
        <v>22</v>
      </c>
    </row>
    <row r="109" spans="1:12" ht="20.2" customHeight="1" x14ac:dyDescent="0.35">
      <c r="A109" s="88" t="s">
        <v>236</v>
      </c>
      <c r="B109" s="89" t="s">
        <v>237</v>
      </c>
      <c r="C109" s="210">
        <v>5</v>
      </c>
      <c r="D109" s="210">
        <v>1</v>
      </c>
      <c r="E109" s="210">
        <v>2</v>
      </c>
      <c r="F109" s="210">
        <v>0</v>
      </c>
      <c r="G109" s="210">
        <v>1</v>
      </c>
      <c r="H109" s="210">
        <v>0</v>
      </c>
      <c r="I109" s="210">
        <v>0</v>
      </c>
      <c r="J109" s="210">
        <v>0</v>
      </c>
      <c r="K109" s="210">
        <v>0</v>
      </c>
      <c r="L109" s="210">
        <v>9</v>
      </c>
    </row>
    <row r="110" spans="1:12" ht="20.2" customHeight="1" x14ac:dyDescent="0.35">
      <c r="A110" s="86" t="s">
        <v>236</v>
      </c>
      <c r="B110" s="87" t="s">
        <v>238</v>
      </c>
      <c r="C110" s="209">
        <v>2</v>
      </c>
      <c r="D110" s="209">
        <v>2</v>
      </c>
      <c r="E110" s="209">
        <v>2</v>
      </c>
      <c r="F110" s="209">
        <v>2</v>
      </c>
      <c r="G110" s="209">
        <v>2</v>
      </c>
      <c r="H110" s="209">
        <v>0</v>
      </c>
      <c r="I110" s="209">
        <v>0</v>
      </c>
      <c r="J110" s="209">
        <v>0</v>
      </c>
      <c r="K110" s="209">
        <v>0</v>
      </c>
      <c r="L110" s="209">
        <v>10</v>
      </c>
    </row>
    <row r="111" spans="1:12" ht="20.2" customHeight="1" x14ac:dyDescent="0.35">
      <c r="A111" s="88" t="s">
        <v>236</v>
      </c>
      <c r="B111" s="89" t="s">
        <v>239</v>
      </c>
      <c r="C111" s="210">
        <v>6</v>
      </c>
      <c r="D111" s="210">
        <v>1</v>
      </c>
      <c r="E111" s="210">
        <v>2</v>
      </c>
      <c r="F111" s="210">
        <v>5</v>
      </c>
      <c r="G111" s="210">
        <v>0</v>
      </c>
      <c r="H111" s="210">
        <v>0</v>
      </c>
      <c r="I111" s="210">
        <v>0</v>
      </c>
      <c r="J111" s="210">
        <v>0</v>
      </c>
      <c r="K111" s="210">
        <v>0</v>
      </c>
      <c r="L111" s="210">
        <v>14</v>
      </c>
    </row>
    <row r="112" spans="1:12" ht="20.2" customHeight="1" x14ac:dyDescent="0.35">
      <c r="A112" s="86" t="s">
        <v>236</v>
      </c>
      <c r="B112" s="87" t="s">
        <v>240</v>
      </c>
      <c r="C112" s="209">
        <v>2</v>
      </c>
      <c r="D112" s="209">
        <v>0</v>
      </c>
      <c r="E112" s="209">
        <v>0</v>
      </c>
      <c r="F112" s="209">
        <v>0</v>
      </c>
      <c r="G112" s="209">
        <v>1</v>
      </c>
      <c r="H112" s="209">
        <v>0</v>
      </c>
      <c r="I112" s="209">
        <v>0</v>
      </c>
      <c r="J112" s="209">
        <v>7</v>
      </c>
      <c r="K112" s="209">
        <v>0</v>
      </c>
      <c r="L112" s="209">
        <v>10</v>
      </c>
    </row>
    <row r="113" spans="1:12" ht="20.2" customHeight="1" x14ac:dyDescent="0.35">
      <c r="A113" s="88" t="s">
        <v>236</v>
      </c>
      <c r="B113" s="89" t="s">
        <v>241</v>
      </c>
      <c r="C113" s="210">
        <v>0</v>
      </c>
      <c r="D113" s="210">
        <v>10</v>
      </c>
      <c r="E113" s="210">
        <v>5</v>
      </c>
      <c r="F113" s="210">
        <v>0</v>
      </c>
      <c r="G113" s="210">
        <v>0</v>
      </c>
      <c r="H113" s="210">
        <v>0</v>
      </c>
      <c r="I113" s="210">
        <v>0</v>
      </c>
      <c r="J113" s="210">
        <v>0</v>
      </c>
      <c r="K113" s="210">
        <v>0</v>
      </c>
      <c r="L113" s="210">
        <v>15</v>
      </c>
    </row>
    <row r="114" spans="1:12" ht="20.2" customHeight="1" x14ac:dyDescent="0.35">
      <c r="A114" s="86" t="s">
        <v>236</v>
      </c>
      <c r="B114" s="87" t="s">
        <v>242</v>
      </c>
      <c r="C114" s="209">
        <v>3</v>
      </c>
      <c r="D114" s="209">
        <v>0</v>
      </c>
      <c r="E114" s="209">
        <v>1</v>
      </c>
      <c r="F114" s="209">
        <v>2</v>
      </c>
      <c r="G114" s="209">
        <v>1</v>
      </c>
      <c r="H114" s="209">
        <v>2</v>
      </c>
      <c r="I114" s="209">
        <v>0</v>
      </c>
      <c r="J114" s="209">
        <v>0</v>
      </c>
      <c r="K114" s="209">
        <v>0</v>
      </c>
      <c r="L114" s="209">
        <v>9</v>
      </c>
    </row>
    <row r="115" spans="1:12" ht="20.2" customHeight="1" x14ac:dyDescent="0.35">
      <c r="A115" s="88" t="s">
        <v>236</v>
      </c>
      <c r="B115" s="89" t="s">
        <v>243</v>
      </c>
      <c r="C115" s="210">
        <v>9</v>
      </c>
      <c r="D115" s="210">
        <v>0</v>
      </c>
      <c r="E115" s="210">
        <v>1</v>
      </c>
      <c r="F115" s="210">
        <v>2</v>
      </c>
      <c r="G115" s="210">
        <v>2</v>
      </c>
      <c r="H115" s="210">
        <v>0</v>
      </c>
      <c r="I115" s="210">
        <v>0</v>
      </c>
      <c r="J115" s="210">
        <v>1</v>
      </c>
      <c r="K115" s="210">
        <v>0</v>
      </c>
      <c r="L115" s="210">
        <v>15</v>
      </c>
    </row>
    <row r="116" spans="1:12" ht="20.2" customHeight="1" x14ac:dyDescent="0.35">
      <c r="A116" s="86" t="s">
        <v>236</v>
      </c>
      <c r="B116" s="87" t="s">
        <v>244</v>
      </c>
      <c r="C116" s="209">
        <v>0</v>
      </c>
      <c r="D116" s="209">
        <v>0</v>
      </c>
      <c r="E116" s="209">
        <v>0</v>
      </c>
      <c r="F116" s="209">
        <v>0</v>
      </c>
      <c r="G116" s="209">
        <v>0</v>
      </c>
      <c r="H116" s="209">
        <v>0</v>
      </c>
      <c r="I116" s="209">
        <v>0</v>
      </c>
      <c r="J116" s="209">
        <v>0</v>
      </c>
      <c r="K116" s="209">
        <v>0</v>
      </c>
      <c r="L116" s="209">
        <v>0</v>
      </c>
    </row>
    <row r="117" spans="1:12" ht="20.2" customHeight="1" x14ac:dyDescent="0.35">
      <c r="A117" s="88" t="s">
        <v>245</v>
      </c>
      <c r="B117" s="89" t="s">
        <v>246</v>
      </c>
      <c r="C117" s="210">
        <v>0</v>
      </c>
      <c r="D117" s="210">
        <v>0</v>
      </c>
      <c r="E117" s="210">
        <v>0</v>
      </c>
      <c r="F117" s="210">
        <v>0</v>
      </c>
      <c r="G117" s="210">
        <v>0</v>
      </c>
      <c r="H117" s="210">
        <v>0</v>
      </c>
      <c r="I117" s="210">
        <v>0</v>
      </c>
      <c r="J117" s="210">
        <v>0</v>
      </c>
      <c r="K117" s="210">
        <v>0</v>
      </c>
      <c r="L117" s="210">
        <v>0</v>
      </c>
    </row>
    <row r="118" spans="1:12" ht="20.2" customHeight="1" x14ac:dyDescent="0.35">
      <c r="A118" s="86" t="s">
        <v>245</v>
      </c>
      <c r="B118" s="87" t="s">
        <v>247</v>
      </c>
      <c r="C118" s="209">
        <v>0</v>
      </c>
      <c r="D118" s="209">
        <v>0</v>
      </c>
      <c r="E118" s="209">
        <v>4</v>
      </c>
      <c r="F118" s="209">
        <v>8</v>
      </c>
      <c r="G118" s="209">
        <v>1</v>
      </c>
      <c r="H118" s="209">
        <v>1</v>
      </c>
      <c r="I118" s="209">
        <v>0</v>
      </c>
      <c r="J118" s="209">
        <v>0</v>
      </c>
      <c r="K118" s="209">
        <v>0</v>
      </c>
      <c r="L118" s="209">
        <v>14</v>
      </c>
    </row>
    <row r="119" spans="1:12" ht="20.2" customHeight="1" x14ac:dyDescent="0.35">
      <c r="A119" s="88" t="s">
        <v>245</v>
      </c>
      <c r="B119" s="89" t="s">
        <v>248</v>
      </c>
      <c r="C119" s="210">
        <v>6</v>
      </c>
      <c r="D119" s="210">
        <v>1</v>
      </c>
      <c r="E119" s="210">
        <v>4</v>
      </c>
      <c r="F119" s="210">
        <v>5</v>
      </c>
      <c r="G119" s="210">
        <v>2</v>
      </c>
      <c r="H119" s="210">
        <v>3</v>
      </c>
      <c r="I119" s="210">
        <v>4</v>
      </c>
      <c r="J119" s="210">
        <v>0</v>
      </c>
      <c r="K119" s="210">
        <v>1</v>
      </c>
      <c r="L119" s="210">
        <v>26</v>
      </c>
    </row>
    <row r="120" spans="1:12" ht="20.2" customHeight="1" x14ac:dyDescent="0.35">
      <c r="A120" s="86" t="s">
        <v>245</v>
      </c>
      <c r="B120" s="87" t="s">
        <v>249</v>
      </c>
      <c r="C120" s="209">
        <v>2</v>
      </c>
      <c r="D120" s="209">
        <v>1</v>
      </c>
      <c r="E120" s="209">
        <v>0</v>
      </c>
      <c r="F120" s="209">
        <v>1</v>
      </c>
      <c r="G120" s="209">
        <v>0</v>
      </c>
      <c r="H120" s="209">
        <v>0</v>
      </c>
      <c r="I120" s="209">
        <v>0</v>
      </c>
      <c r="J120" s="209">
        <v>0</v>
      </c>
      <c r="K120" s="209">
        <v>0</v>
      </c>
      <c r="L120" s="209">
        <v>4</v>
      </c>
    </row>
    <row r="121" spans="1:12" ht="20.2" customHeight="1" x14ac:dyDescent="0.35">
      <c r="A121" s="88" t="s">
        <v>245</v>
      </c>
      <c r="B121" s="89" t="s">
        <v>250</v>
      </c>
      <c r="C121" s="210">
        <v>0</v>
      </c>
      <c r="D121" s="210">
        <v>0</v>
      </c>
      <c r="E121" s="210">
        <v>6</v>
      </c>
      <c r="F121" s="210">
        <v>6</v>
      </c>
      <c r="G121" s="210">
        <v>1</v>
      </c>
      <c r="H121" s="210">
        <v>3</v>
      </c>
      <c r="I121" s="210">
        <v>1</v>
      </c>
      <c r="J121" s="210">
        <v>0</v>
      </c>
      <c r="K121" s="210">
        <v>0</v>
      </c>
      <c r="L121" s="210">
        <v>17</v>
      </c>
    </row>
    <row r="122" spans="1:12" ht="20.2" customHeight="1" x14ac:dyDescent="0.35">
      <c r="A122" s="86" t="s">
        <v>245</v>
      </c>
      <c r="B122" s="87" t="s">
        <v>251</v>
      </c>
      <c r="C122" s="209">
        <v>5</v>
      </c>
      <c r="D122" s="209">
        <v>2</v>
      </c>
      <c r="E122" s="209">
        <v>2</v>
      </c>
      <c r="F122" s="209">
        <v>7</v>
      </c>
      <c r="G122" s="209">
        <v>3</v>
      </c>
      <c r="H122" s="209">
        <v>0</v>
      </c>
      <c r="I122" s="209">
        <v>1</v>
      </c>
      <c r="J122" s="209">
        <v>0</v>
      </c>
      <c r="K122" s="209">
        <v>0</v>
      </c>
      <c r="L122" s="209">
        <v>20</v>
      </c>
    </row>
    <row r="123" spans="1:12" ht="20.2" customHeight="1" x14ac:dyDescent="0.35">
      <c r="A123" s="88" t="s">
        <v>245</v>
      </c>
      <c r="B123" s="89" t="s">
        <v>252</v>
      </c>
      <c r="C123" s="210">
        <v>5</v>
      </c>
      <c r="D123" s="210">
        <v>6</v>
      </c>
      <c r="E123" s="210">
        <v>5</v>
      </c>
      <c r="F123" s="210">
        <v>4</v>
      </c>
      <c r="G123" s="210">
        <v>3</v>
      </c>
      <c r="H123" s="210">
        <v>0</v>
      </c>
      <c r="I123" s="210">
        <v>1</v>
      </c>
      <c r="J123" s="210">
        <v>0</v>
      </c>
      <c r="K123" s="210">
        <v>1</v>
      </c>
      <c r="L123" s="210">
        <v>25</v>
      </c>
    </row>
    <row r="124" spans="1:12" ht="20.2" customHeight="1" x14ac:dyDescent="0.35">
      <c r="A124" s="86" t="s">
        <v>245</v>
      </c>
      <c r="B124" s="87" t="s">
        <v>253</v>
      </c>
      <c r="C124" s="209">
        <v>2</v>
      </c>
      <c r="D124" s="209">
        <v>1</v>
      </c>
      <c r="E124" s="209">
        <v>2</v>
      </c>
      <c r="F124" s="209">
        <v>1</v>
      </c>
      <c r="G124" s="209">
        <v>4</v>
      </c>
      <c r="H124" s="209">
        <v>1</v>
      </c>
      <c r="I124" s="209">
        <v>0</v>
      </c>
      <c r="J124" s="209">
        <v>0</v>
      </c>
      <c r="K124" s="209">
        <v>0</v>
      </c>
      <c r="L124" s="209">
        <v>11</v>
      </c>
    </row>
    <row r="125" spans="1:12" ht="20.2" customHeight="1" x14ac:dyDescent="0.35">
      <c r="A125" s="88" t="s">
        <v>254</v>
      </c>
      <c r="B125" s="89" t="s">
        <v>255</v>
      </c>
      <c r="C125" s="210">
        <v>5</v>
      </c>
      <c r="D125" s="210">
        <v>1</v>
      </c>
      <c r="E125" s="210">
        <v>7</v>
      </c>
      <c r="F125" s="210">
        <v>3</v>
      </c>
      <c r="G125" s="210">
        <v>4</v>
      </c>
      <c r="H125" s="210">
        <v>0</v>
      </c>
      <c r="I125" s="210">
        <v>1</v>
      </c>
      <c r="J125" s="210">
        <v>0</v>
      </c>
      <c r="K125" s="210">
        <v>0</v>
      </c>
      <c r="L125" s="210">
        <v>21</v>
      </c>
    </row>
    <row r="126" spans="1:12" ht="20.2" customHeight="1" x14ac:dyDescent="0.35">
      <c r="A126" s="86" t="s">
        <v>254</v>
      </c>
      <c r="B126" s="87" t="s">
        <v>256</v>
      </c>
      <c r="C126" s="209">
        <v>19</v>
      </c>
      <c r="D126" s="209">
        <v>7</v>
      </c>
      <c r="E126" s="209">
        <v>9</v>
      </c>
      <c r="F126" s="209">
        <v>14</v>
      </c>
      <c r="G126" s="209">
        <v>8</v>
      </c>
      <c r="H126" s="209">
        <v>5</v>
      </c>
      <c r="I126" s="209">
        <v>1</v>
      </c>
      <c r="J126" s="209">
        <v>0</v>
      </c>
      <c r="K126" s="209">
        <v>2</v>
      </c>
      <c r="L126" s="209">
        <v>65</v>
      </c>
    </row>
    <row r="127" spans="1:12" ht="20.2" customHeight="1" x14ac:dyDescent="0.35">
      <c r="A127" s="88" t="s">
        <v>254</v>
      </c>
      <c r="B127" s="89" t="s">
        <v>257</v>
      </c>
      <c r="C127" s="210">
        <v>11</v>
      </c>
      <c r="D127" s="210">
        <v>2</v>
      </c>
      <c r="E127" s="210">
        <v>12</v>
      </c>
      <c r="F127" s="210">
        <v>12</v>
      </c>
      <c r="G127" s="210">
        <v>4</v>
      </c>
      <c r="H127" s="210">
        <v>0</v>
      </c>
      <c r="I127" s="210">
        <v>1</v>
      </c>
      <c r="J127" s="210">
        <v>0</v>
      </c>
      <c r="K127" s="210">
        <v>3</v>
      </c>
      <c r="L127" s="210">
        <v>45</v>
      </c>
    </row>
    <row r="128" spans="1:12" ht="20.2" customHeight="1" x14ac:dyDescent="0.35">
      <c r="A128" s="86" t="s">
        <v>254</v>
      </c>
      <c r="B128" s="87" t="s">
        <v>258</v>
      </c>
      <c r="C128" s="209">
        <v>8</v>
      </c>
      <c r="D128" s="209">
        <v>5</v>
      </c>
      <c r="E128" s="209">
        <v>12</v>
      </c>
      <c r="F128" s="209">
        <v>15</v>
      </c>
      <c r="G128" s="209">
        <v>2</v>
      </c>
      <c r="H128" s="209">
        <v>2</v>
      </c>
      <c r="I128" s="209">
        <v>3</v>
      </c>
      <c r="J128" s="209">
        <v>0</v>
      </c>
      <c r="K128" s="209">
        <v>1</v>
      </c>
      <c r="L128" s="209">
        <v>48</v>
      </c>
    </row>
    <row r="129" spans="1:12" ht="20.2" customHeight="1" x14ac:dyDescent="0.35">
      <c r="A129" s="88" t="s">
        <v>254</v>
      </c>
      <c r="B129" s="89" t="s">
        <v>259</v>
      </c>
      <c r="C129" s="210">
        <v>22</v>
      </c>
      <c r="D129" s="210">
        <v>40</v>
      </c>
      <c r="E129" s="210">
        <v>0</v>
      </c>
      <c r="F129" s="210">
        <v>0</v>
      </c>
      <c r="G129" s="210">
        <v>2</v>
      </c>
      <c r="H129" s="210">
        <v>0</v>
      </c>
      <c r="I129" s="210">
        <v>0</v>
      </c>
      <c r="J129" s="210">
        <v>2</v>
      </c>
      <c r="K129" s="210">
        <v>2</v>
      </c>
      <c r="L129" s="210">
        <v>68</v>
      </c>
    </row>
    <row r="130" spans="1:12" ht="20.2" customHeight="1" x14ac:dyDescent="0.35">
      <c r="A130" s="86" t="s">
        <v>254</v>
      </c>
      <c r="B130" s="87" t="s">
        <v>260</v>
      </c>
      <c r="C130" s="209">
        <v>6</v>
      </c>
      <c r="D130" s="209">
        <v>1</v>
      </c>
      <c r="E130" s="209">
        <v>6</v>
      </c>
      <c r="F130" s="209">
        <v>2</v>
      </c>
      <c r="G130" s="209">
        <v>3</v>
      </c>
      <c r="H130" s="209">
        <v>2</v>
      </c>
      <c r="I130" s="209">
        <v>0</v>
      </c>
      <c r="J130" s="209">
        <v>0</v>
      </c>
      <c r="K130" s="209">
        <v>0</v>
      </c>
      <c r="L130" s="209">
        <v>20</v>
      </c>
    </row>
    <row r="131" spans="1:12" ht="20.2" customHeight="1" x14ac:dyDescent="0.35">
      <c r="A131" s="88" t="s">
        <v>254</v>
      </c>
      <c r="B131" s="89" t="s">
        <v>261</v>
      </c>
      <c r="C131" s="210">
        <v>2</v>
      </c>
      <c r="D131" s="210">
        <v>3</v>
      </c>
      <c r="E131" s="210">
        <v>3</v>
      </c>
      <c r="F131" s="210">
        <v>6</v>
      </c>
      <c r="G131" s="210">
        <v>2</v>
      </c>
      <c r="H131" s="210">
        <v>1</v>
      </c>
      <c r="I131" s="210">
        <v>0</v>
      </c>
      <c r="J131" s="210">
        <v>0</v>
      </c>
      <c r="K131" s="210">
        <v>2</v>
      </c>
      <c r="L131" s="210">
        <v>19</v>
      </c>
    </row>
    <row r="132" spans="1:12" ht="20.2" customHeight="1" x14ac:dyDescent="0.35">
      <c r="A132" s="86" t="s">
        <v>254</v>
      </c>
      <c r="B132" s="87" t="s">
        <v>262</v>
      </c>
      <c r="C132" s="209">
        <v>2</v>
      </c>
      <c r="D132" s="209">
        <v>8</v>
      </c>
      <c r="E132" s="209">
        <v>8</v>
      </c>
      <c r="F132" s="209">
        <v>0</v>
      </c>
      <c r="G132" s="209">
        <v>5</v>
      </c>
      <c r="H132" s="209">
        <v>4</v>
      </c>
      <c r="I132" s="209">
        <v>1</v>
      </c>
      <c r="J132" s="209">
        <v>0</v>
      </c>
      <c r="K132" s="209">
        <v>1</v>
      </c>
      <c r="L132" s="209">
        <v>29</v>
      </c>
    </row>
    <row r="133" spans="1:12" ht="20.2" customHeight="1" x14ac:dyDescent="0.35">
      <c r="A133" s="88" t="s">
        <v>254</v>
      </c>
      <c r="B133" s="89" t="s">
        <v>263</v>
      </c>
      <c r="C133" s="210">
        <v>3</v>
      </c>
      <c r="D133" s="210">
        <v>5</v>
      </c>
      <c r="E133" s="210">
        <v>4</v>
      </c>
      <c r="F133" s="210">
        <v>0</v>
      </c>
      <c r="G133" s="210">
        <v>1</v>
      </c>
      <c r="H133" s="210">
        <v>0</v>
      </c>
      <c r="I133" s="210">
        <v>1</v>
      </c>
      <c r="J133" s="210">
        <v>0</v>
      </c>
      <c r="K133" s="210">
        <v>0</v>
      </c>
      <c r="L133" s="210">
        <v>14</v>
      </c>
    </row>
    <row r="134" spans="1:12" ht="20.2" customHeight="1" x14ac:dyDescent="0.35">
      <c r="A134" s="86" t="s">
        <v>254</v>
      </c>
      <c r="B134" s="87" t="s">
        <v>264</v>
      </c>
      <c r="C134" s="209">
        <v>3</v>
      </c>
      <c r="D134" s="209">
        <v>2</v>
      </c>
      <c r="E134" s="209">
        <v>7</v>
      </c>
      <c r="F134" s="209">
        <v>1</v>
      </c>
      <c r="G134" s="209">
        <v>1</v>
      </c>
      <c r="H134" s="209">
        <v>2</v>
      </c>
      <c r="I134" s="209">
        <v>0</v>
      </c>
      <c r="J134" s="209">
        <v>1</v>
      </c>
      <c r="K134" s="209">
        <v>0</v>
      </c>
      <c r="L134" s="209">
        <v>17</v>
      </c>
    </row>
    <row r="135" spans="1:12" ht="20.2" customHeight="1" x14ac:dyDescent="0.35">
      <c r="A135" s="88" t="s">
        <v>254</v>
      </c>
      <c r="B135" s="89" t="s">
        <v>265</v>
      </c>
      <c r="C135" s="210">
        <v>2</v>
      </c>
      <c r="D135" s="210">
        <v>0</v>
      </c>
      <c r="E135" s="210">
        <v>18</v>
      </c>
      <c r="F135" s="210">
        <v>4</v>
      </c>
      <c r="G135" s="210">
        <v>4</v>
      </c>
      <c r="H135" s="210">
        <v>0</v>
      </c>
      <c r="I135" s="210">
        <v>0</v>
      </c>
      <c r="J135" s="210">
        <v>0</v>
      </c>
      <c r="K135" s="210">
        <v>1</v>
      </c>
      <c r="L135" s="210">
        <v>29</v>
      </c>
    </row>
    <row r="136" spans="1:12" ht="20.2" customHeight="1" x14ac:dyDescent="0.35">
      <c r="A136" s="86" t="s">
        <v>254</v>
      </c>
      <c r="B136" s="87" t="s">
        <v>266</v>
      </c>
      <c r="C136" s="209">
        <v>1</v>
      </c>
      <c r="D136" s="209">
        <v>3</v>
      </c>
      <c r="E136" s="209">
        <v>7</v>
      </c>
      <c r="F136" s="209">
        <v>5</v>
      </c>
      <c r="G136" s="209">
        <v>0</v>
      </c>
      <c r="H136" s="209">
        <v>2</v>
      </c>
      <c r="I136" s="209">
        <v>0</v>
      </c>
      <c r="J136" s="209">
        <v>0</v>
      </c>
      <c r="K136" s="209">
        <v>0</v>
      </c>
      <c r="L136" s="209">
        <v>18</v>
      </c>
    </row>
    <row r="137" spans="1:12" ht="20.2" customHeight="1" x14ac:dyDescent="0.35">
      <c r="A137" s="88" t="s">
        <v>254</v>
      </c>
      <c r="B137" s="89" t="s">
        <v>267</v>
      </c>
      <c r="C137" s="210">
        <v>1</v>
      </c>
      <c r="D137" s="210">
        <v>1</v>
      </c>
      <c r="E137" s="210">
        <v>4</v>
      </c>
      <c r="F137" s="210">
        <v>6</v>
      </c>
      <c r="G137" s="210">
        <v>4</v>
      </c>
      <c r="H137" s="210">
        <v>4</v>
      </c>
      <c r="I137" s="210">
        <v>2</v>
      </c>
      <c r="J137" s="210">
        <v>0</v>
      </c>
      <c r="K137" s="210">
        <v>1</v>
      </c>
      <c r="L137" s="210">
        <v>23</v>
      </c>
    </row>
    <row r="138" spans="1:12" ht="20.2" customHeight="1" x14ac:dyDescent="0.35">
      <c r="A138" s="86" t="s">
        <v>268</v>
      </c>
      <c r="B138" s="87" t="s">
        <v>269</v>
      </c>
      <c r="C138" s="209">
        <v>2</v>
      </c>
      <c r="D138" s="209">
        <v>4</v>
      </c>
      <c r="E138" s="209">
        <v>4</v>
      </c>
      <c r="F138" s="209">
        <v>0</v>
      </c>
      <c r="G138" s="209">
        <v>0</v>
      </c>
      <c r="H138" s="209">
        <v>0</v>
      </c>
      <c r="I138" s="209">
        <v>0</v>
      </c>
      <c r="J138" s="209">
        <v>0</v>
      </c>
      <c r="K138" s="209">
        <v>1</v>
      </c>
      <c r="L138" s="209">
        <v>11</v>
      </c>
    </row>
    <row r="139" spans="1:12" ht="20.2" customHeight="1" x14ac:dyDescent="0.35">
      <c r="A139" s="88" t="s">
        <v>268</v>
      </c>
      <c r="B139" s="89" t="s">
        <v>270</v>
      </c>
      <c r="C139" s="210">
        <v>0</v>
      </c>
      <c r="D139" s="210">
        <v>0</v>
      </c>
      <c r="E139" s="210">
        <v>0</v>
      </c>
      <c r="F139" s="210">
        <v>11</v>
      </c>
      <c r="G139" s="210">
        <v>1</v>
      </c>
      <c r="H139" s="210">
        <v>0</v>
      </c>
      <c r="I139" s="210">
        <v>0</v>
      </c>
      <c r="J139" s="210">
        <v>0</v>
      </c>
      <c r="K139" s="210">
        <v>0</v>
      </c>
      <c r="L139" s="210">
        <v>12</v>
      </c>
    </row>
    <row r="140" spans="1:12" ht="20.2" customHeight="1" x14ac:dyDescent="0.35">
      <c r="A140" s="86" t="s">
        <v>268</v>
      </c>
      <c r="B140" s="87" t="s">
        <v>271</v>
      </c>
      <c r="C140" s="209">
        <v>2</v>
      </c>
      <c r="D140" s="209">
        <v>1</v>
      </c>
      <c r="E140" s="209">
        <v>5</v>
      </c>
      <c r="F140" s="209">
        <v>2</v>
      </c>
      <c r="G140" s="209">
        <v>4</v>
      </c>
      <c r="H140" s="209">
        <v>0</v>
      </c>
      <c r="I140" s="209">
        <v>0</v>
      </c>
      <c r="J140" s="209">
        <v>0</v>
      </c>
      <c r="K140" s="209">
        <v>0</v>
      </c>
      <c r="L140" s="209">
        <v>14</v>
      </c>
    </row>
    <row r="141" spans="1:12" ht="20.2" customHeight="1" x14ac:dyDescent="0.35">
      <c r="A141" s="88" t="s">
        <v>272</v>
      </c>
      <c r="B141" s="89" t="s">
        <v>273</v>
      </c>
      <c r="C141" s="210">
        <v>4</v>
      </c>
      <c r="D141" s="210">
        <v>0</v>
      </c>
      <c r="E141" s="210">
        <v>2</v>
      </c>
      <c r="F141" s="210">
        <v>3</v>
      </c>
      <c r="G141" s="210">
        <v>1</v>
      </c>
      <c r="H141" s="210">
        <v>2</v>
      </c>
      <c r="I141" s="210">
        <v>3</v>
      </c>
      <c r="J141" s="210">
        <v>0</v>
      </c>
      <c r="K141" s="210">
        <v>1</v>
      </c>
      <c r="L141" s="210">
        <v>16</v>
      </c>
    </row>
    <row r="142" spans="1:12" ht="20.2" customHeight="1" x14ac:dyDescent="0.35">
      <c r="A142" s="86" t="s">
        <v>272</v>
      </c>
      <c r="B142" s="87" t="s">
        <v>274</v>
      </c>
      <c r="C142" s="209">
        <v>0</v>
      </c>
      <c r="D142" s="209">
        <v>0</v>
      </c>
      <c r="E142" s="209">
        <v>6</v>
      </c>
      <c r="F142" s="209">
        <v>15</v>
      </c>
      <c r="G142" s="209">
        <v>6</v>
      </c>
      <c r="H142" s="209">
        <v>2</v>
      </c>
      <c r="I142" s="209">
        <v>0</v>
      </c>
      <c r="J142" s="209">
        <v>0</v>
      </c>
      <c r="K142" s="209">
        <v>0</v>
      </c>
      <c r="L142" s="209">
        <v>29</v>
      </c>
    </row>
    <row r="143" spans="1:12" ht="20.2" customHeight="1" x14ac:dyDescent="0.35">
      <c r="A143" s="88" t="s">
        <v>272</v>
      </c>
      <c r="B143" s="89" t="s">
        <v>693</v>
      </c>
      <c r="C143" s="210">
        <v>0</v>
      </c>
      <c r="D143" s="210">
        <v>15</v>
      </c>
      <c r="E143" s="210">
        <v>0</v>
      </c>
      <c r="F143" s="210">
        <v>0</v>
      </c>
      <c r="G143" s="210">
        <v>0</v>
      </c>
      <c r="H143" s="210">
        <v>0</v>
      </c>
      <c r="I143" s="210">
        <v>0</v>
      </c>
      <c r="J143" s="210">
        <v>0</v>
      </c>
      <c r="K143" s="210">
        <v>0</v>
      </c>
      <c r="L143" s="210">
        <v>15</v>
      </c>
    </row>
    <row r="144" spans="1:12" ht="20.2" customHeight="1" x14ac:dyDescent="0.35">
      <c r="A144" s="86" t="s">
        <v>272</v>
      </c>
      <c r="B144" s="87" t="s">
        <v>275</v>
      </c>
      <c r="C144" s="209">
        <v>9</v>
      </c>
      <c r="D144" s="209">
        <v>2</v>
      </c>
      <c r="E144" s="209">
        <v>0</v>
      </c>
      <c r="F144" s="209">
        <v>5</v>
      </c>
      <c r="G144" s="209">
        <v>2</v>
      </c>
      <c r="H144" s="209">
        <v>0</v>
      </c>
      <c r="I144" s="209">
        <v>0</v>
      </c>
      <c r="J144" s="209">
        <v>0</v>
      </c>
      <c r="K144" s="209">
        <v>0</v>
      </c>
      <c r="L144" s="209">
        <v>18</v>
      </c>
    </row>
    <row r="145" spans="1:12" ht="20.2" customHeight="1" x14ac:dyDescent="0.35">
      <c r="A145" s="88" t="s">
        <v>276</v>
      </c>
      <c r="B145" s="89" t="s">
        <v>277</v>
      </c>
      <c r="C145" s="210">
        <v>3</v>
      </c>
      <c r="D145" s="210">
        <v>0</v>
      </c>
      <c r="E145" s="210">
        <v>3</v>
      </c>
      <c r="F145" s="210">
        <v>2</v>
      </c>
      <c r="G145" s="210">
        <v>1</v>
      </c>
      <c r="H145" s="210">
        <v>0</v>
      </c>
      <c r="I145" s="210">
        <v>0</v>
      </c>
      <c r="J145" s="210">
        <v>0</v>
      </c>
      <c r="K145" s="210">
        <v>0</v>
      </c>
      <c r="L145" s="210">
        <v>9</v>
      </c>
    </row>
    <row r="146" spans="1:12" ht="20.2" customHeight="1" x14ac:dyDescent="0.35">
      <c r="A146" s="86" t="s">
        <v>276</v>
      </c>
      <c r="B146" s="87" t="s">
        <v>278</v>
      </c>
      <c r="C146" s="209">
        <v>24</v>
      </c>
      <c r="D146" s="209">
        <v>9</v>
      </c>
      <c r="E146" s="209">
        <v>3</v>
      </c>
      <c r="F146" s="209">
        <v>1</v>
      </c>
      <c r="G146" s="209">
        <v>1</v>
      </c>
      <c r="H146" s="209">
        <v>0</v>
      </c>
      <c r="I146" s="209">
        <v>1</v>
      </c>
      <c r="J146" s="209">
        <v>1</v>
      </c>
      <c r="K146" s="209">
        <v>1</v>
      </c>
      <c r="L146" s="209">
        <v>41</v>
      </c>
    </row>
    <row r="147" spans="1:12" ht="20.2" customHeight="1" x14ac:dyDescent="0.35">
      <c r="A147" s="88" t="s">
        <v>279</v>
      </c>
      <c r="B147" s="89" t="s">
        <v>280</v>
      </c>
      <c r="C147" s="210">
        <v>1</v>
      </c>
      <c r="D147" s="210">
        <v>1</v>
      </c>
      <c r="E147" s="210">
        <v>8</v>
      </c>
      <c r="F147" s="210">
        <v>4</v>
      </c>
      <c r="G147" s="210">
        <v>0</v>
      </c>
      <c r="H147" s="210">
        <v>1</v>
      </c>
      <c r="I147" s="210">
        <v>1</v>
      </c>
      <c r="J147" s="210">
        <v>0</v>
      </c>
      <c r="K147" s="210">
        <v>0</v>
      </c>
      <c r="L147" s="210">
        <v>16</v>
      </c>
    </row>
    <row r="148" spans="1:12" ht="20.2" customHeight="1" x14ac:dyDescent="0.35">
      <c r="A148" s="86" t="s">
        <v>279</v>
      </c>
      <c r="B148" s="87" t="s">
        <v>281</v>
      </c>
      <c r="C148" s="209">
        <v>7</v>
      </c>
      <c r="D148" s="209">
        <v>2</v>
      </c>
      <c r="E148" s="209">
        <v>0</v>
      </c>
      <c r="F148" s="209">
        <v>0</v>
      </c>
      <c r="G148" s="209">
        <v>0</v>
      </c>
      <c r="H148" s="209">
        <v>0</v>
      </c>
      <c r="I148" s="209">
        <v>0</v>
      </c>
      <c r="J148" s="209">
        <v>0</v>
      </c>
      <c r="K148" s="209">
        <v>0</v>
      </c>
      <c r="L148" s="209">
        <v>9</v>
      </c>
    </row>
    <row r="149" spans="1:12" ht="20.2" customHeight="1" x14ac:dyDescent="0.35">
      <c r="A149" s="88" t="s">
        <v>279</v>
      </c>
      <c r="B149" s="89" t="s">
        <v>282</v>
      </c>
      <c r="C149" s="210">
        <v>4</v>
      </c>
      <c r="D149" s="210">
        <v>0</v>
      </c>
      <c r="E149" s="210">
        <v>1</v>
      </c>
      <c r="F149" s="210">
        <v>0</v>
      </c>
      <c r="G149" s="210">
        <v>2</v>
      </c>
      <c r="H149" s="210">
        <v>0</v>
      </c>
      <c r="I149" s="210">
        <v>0</v>
      </c>
      <c r="J149" s="210">
        <v>0</v>
      </c>
      <c r="K149" s="210">
        <v>0</v>
      </c>
      <c r="L149" s="210">
        <v>7</v>
      </c>
    </row>
    <row r="150" spans="1:12" ht="20.2" customHeight="1" x14ac:dyDescent="0.35">
      <c r="A150" s="86" t="s">
        <v>279</v>
      </c>
      <c r="B150" s="87" t="s">
        <v>283</v>
      </c>
      <c r="C150" s="209">
        <v>0</v>
      </c>
      <c r="D150" s="209">
        <v>5</v>
      </c>
      <c r="E150" s="209">
        <v>21</v>
      </c>
      <c r="F150" s="209">
        <v>9</v>
      </c>
      <c r="G150" s="209">
        <v>2</v>
      </c>
      <c r="H150" s="209">
        <v>0</v>
      </c>
      <c r="I150" s="209">
        <v>2</v>
      </c>
      <c r="J150" s="209">
        <v>0</v>
      </c>
      <c r="K150" s="209">
        <v>0</v>
      </c>
      <c r="L150" s="209">
        <v>39</v>
      </c>
    </row>
    <row r="151" spans="1:12" ht="20.2" customHeight="1" x14ac:dyDescent="0.35">
      <c r="A151" s="88" t="s">
        <v>284</v>
      </c>
      <c r="B151" s="89" t="s">
        <v>285</v>
      </c>
      <c r="C151" s="210">
        <v>0</v>
      </c>
      <c r="D151" s="210">
        <v>5</v>
      </c>
      <c r="E151" s="210">
        <v>0</v>
      </c>
      <c r="F151" s="210">
        <v>0</v>
      </c>
      <c r="G151" s="210">
        <v>0</v>
      </c>
      <c r="H151" s="210">
        <v>0</v>
      </c>
      <c r="I151" s="210">
        <v>0</v>
      </c>
      <c r="J151" s="210">
        <v>0</v>
      </c>
      <c r="K151" s="210">
        <v>1</v>
      </c>
      <c r="L151" s="210">
        <v>6</v>
      </c>
    </row>
    <row r="152" spans="1:12" ht="20.2" customHeight="1" x14ac:dyDescent="0.35">
      <c r="A152" s="86" t="s">
        <v>284</v>
      </c>
      <c r="B152" s="87" t="s">
        <v>286</v>
      </c>
      <c r="C152" s="209">
        <v>0</v>
      </c>
      <c r="D152" s="209">
        <v>4</v>
      </c>
      <c r="E152" s="209">
        <v>4</v>
      </c>
      <c r="F152" s="209">
        <v>5</v>
      </c>
      <c r="G152" s="209">
        <v>6</v>
      </c>
      <c r="H152" s="209">
        <v>4</v>
      </c>
      <c r="I152" s="209">
        <v>0</v>
      </c>
      <c r="J152" s="209">
        <v>0</v>
      </c>
      <c r="K152" s="209">
        <v>1</v>
      </c>
      <c r="L152" s="209">
        <v>24</v>
      </c>
    </row>
    <row r="153" spans="1:12" ht="20.2" customHeight="1" x14ac:dyDescent="0.35">
      <c r="A153" s="88" t="s">
        <v>287</v>
      </c>
      <c r="B153" s="89" t="s">
        <v>288</v>
      </c>
      <c r="C153" s="210">
        <v>10</v>
      </c>
      <c r="D153" s="210">
        <v>9</v>
      </c>
      <c r="E153" s="210">
        <v>5</v>
      </c>
      <c r="F153" s="210">
        <v>2</v>
      </c>
      <c r="G153" s="210">
        <v>0</v>
      </c>
      <c r="H153" s="210">
        <v>0</v>
      </c>
      <c r="I153" s="210">
        <v>0</v>
      </c>
      <c r="J153" s="210">
        <v>0</v>
      </c>
      <c r="K153" s="210">
        <v>0</v>
      </c>
      <c r="L153" s="210">
        <v>26</v>
      </c>
    </row>
    <row r="154" spans="1:12" ht="20.2" customHeight="1" x14ac:dyDescent="0.35">
      <c r="A154" s="86" t="s">
        <v>289</v>
      </c>
      <c r="B154" s="87" t="s">
        <v>290</v>
      </c>
      <c r="C154" s="209">
        <v>3</v>
      </c>
      <c r="D154" s="209">
        <v>0</v>
      </c>
      <c r="E154" s="209">
        <v>1</v>
      </c>
      <c r="F154" s="209">
        <v>0</v>
      </c>
      <c r="G154" s="209">
        <v>0</v>
      </c>
      <c r="H154" s="209">
        <v>0</v>
      </c>
      <c r="I154" s="209">
        <v>0</v>
      </c>
      <c r="J154" s="209">
        <v>0</v>
      </c>
      <c r="K154" s="209">
        <v>0</v>
      </c>
      <c r="L154" s="209">
        <v>4</v>
      </c>
    </row>
    <row r="155" spans="1:12" ht="20.2" customHeight="1" x14ac:dyDescent="0.35">
      <c r="A155" s="88" t="s">
        <v>289</v>
      </c>
      <c r="B155" s="89" t="s">
        <v>291</v>
      </c>
      <c r="C155" s="210">
        <v>3</v>
      </c>
      <c r="D155" s="210">
        <v>1</v>
      </c>
      <c r="E155" s="210">
        <v>5</v>
      </c>
      <c r="F155" s="210">
        <v>7</v>
      </c>
      <c r="G155" s="210">
        <v>6</v>
      </c>
      <c r="H155" s="210">
        <v>5</v>
      </c>
      <c r="I155" s="210">
        <v>0</v>
      </c>
      <c r="J155" s="210">
        <v>0</v>
      </c>
      <c r="K155" s="210">
        <v>4</v>
      </c>
      <c r="L155" s="210">
        <v>31</v>
      </c>
    </row>
    <row r="156" spans="1:12" ht="20.2" customHeight="1" x14ac:dyDescent="0.35">
      <c r="A156" s="86" t="s">
        <v>289</v>
      </c>
      <c r="B156" s="87" t="s">
        <v>292</v>
      </c>
      <c r="C156" s="209">
        <v>6</v>
      </c>
      <c r="D156" s="209">
        <v>4</v>
      </c>
      <c r="E156" s="209">
        <v>0</v>
      </c>
      <c r="F156" s="209">
        <v>0</v>
      </c>
      <c r="G156" s="209">
        <v>2</v>
      </c>
      <c r="H156" s="209">
        <v>0</v>
      </c>
      <c r="I156" s="209">
        <v>0</v>
      </c>
      <c r="J156" s="209">
        <v>0</v>
      </c>
      <c r="K156" s="209">
        <v>0</v>
      </c>
      <c r="L156" s="209">
        <v>12</v>
      </c>
    </row>
    <row r="157" spans="1:12" ht="20.2" customHeight="1" x14ac:dyDescent="0.35">
      <c r="A157" s="88" t="s">
        <v>289</v>
      </c>
      <c r="B157" s="89" t="s">
        <v>293</v>
      </c>
      <c r="C157" s="210">
        <v>106</v>
      </c>
      <c r="D157" s="210">
        <v>0</v>
      </c>
      <c r="E157" s="210">
        <v>0</v>
      </c>
      <c r="F157" s="210">
        <v>0</v>
      </c>
      <c r="G157" s="210">
        <v>5</v>
      </c>
      <c r="H157" s="210">
        <v>0</v>
      </c>
      <c r="I157" s="210">
        <v>2</v>
      </c>
      <c r="J157" s="210">
        <v>83</v>
      </c>
      <c r="K157" s="210">
        <v>3</v>
      </c>
      <c r="L157" s="210">
        <v>199</v>
      </c>
    </row>
    <row r="158" spans="1:12" ht="20.2" customHeight="1" x14ac:dyDescent="0.35">
      <c r="A158" s="86" t="s">
        <v>294</v>
      </c>
      <c r="B158" s="87" t="s">
        <v>295</v>
      </c>
      <c r="C158" s="209">
        <v>1</v>
      </c>
      <c r="D158" s="209">
        <v>5</v>
      </c>
      <c r="E158" s="209">
        <v>15</v>
      </c>
      <c r="F158" s="209">
        <v>5</v>
      </c>
      <c r="G158" s="209">
        <v>2</v>
      </c>
      <c r="H158" s="209">
        <v>0</v>
      </c>
      <c r="I158" s="209">
        <v>0</v>
      </c>
      <c r="J158" s="209">
        <v>0</v>
      </c>
      <c r="K158" s="209">
        <v>0</v>
      </c>
      <c r="L158" s="209">
        <v>28</v>
      </c>
    </row>
    <row r="159" spans="1:12" ht="20.2" customHeight="1" x14ac:dyDescent="0.35">
      <c r="A159" s="88" t="s">
        <v>294</v>
      </c>
      <c r="B159" s="89" t="s">
        <v>296</v>
      </c>
      <c r="C159" s="210">
        <v>0</v>
      </c>
      <c r="D159" s="210">
        <v>0</v>
      </c>
      <c r="E159" s="210">
        <v>6</v>
      </c>
      <c r="F159" s="210">
        <v>0</v>
      </c>
      <c r="G159" s="210">
        <v>0</v>
      </c>
      <c r="H159" s="210">
        <v>0</v>
      </c>
      <c r="I159" s="210">
        <v>0</v>
      </c>
      <c r="J159" s="210">
        <v>0</v>
      </c>
      <c r="K159" s="210">
        <v>0</v>
      </c>
      <c r="L159" s="210">
        <v>6</v>
      </c>
    </row>
    <row r="160" spans="1:12" ht="20.2" customHeight="1" x14ac:dyDescent="0.35">
      <c r="A160" s="86" t="s">
        <v>294</v>
      </c>
      <c r="B160" s="87" t="s">
        <v>297</v>
      </c>
      <c r="C160" s="209">
        <v>0</v>
      </c>
      <c r="D160" s="209">
        <v>0</v>
      </c>
      <c r="E160" s="209">
        <v>7</v>
      </c>
      <c r="F160" s="209">
        <v>0</v>
      </c>
      <c r="G160" s="209">
        <v>4</v>
      </c>
      <c r="H160" s="209">
        <v>0</v>
      </c>
      <c r="I160" s="209">
        <v>1</v>
      </c>
      <c r="J160" s="209">
        <v>0</v>
      </c>
      <c r="K160" s="209">
        <v>0</v>
      </c>
      <c r="L160" s="209">
        <v>12</v>
      </c>
    </row>
    <row r="161" spans="1:12" ht="20.2" customHeight="1" x14ac:dyDescent="0.35">
      <c r="A161" s="88" t="s">
        <v>294</v>
      </c>
      <c r="B161" s="89" t="s">
        <v>298</v>
      </c>
      <c r="C161" s="210">
        <v>0</v>
      </c>
      <c r="D161" s="210">
        <v>12</v>
      </c>
      <c r="E161" s="210">
        <v>0</v>
      </c>
      <c r="F161" s="210">
        <v>0</v>
      </c>
      <c r="G161" s="210">
        <v>0</v>
      </c>
      <c r="H161" s="210">
        <v>0</v>
      </c>
      <c r="I161" s="210">
        <v>0</v>
      </c>
      <c r="J161" s="210">
        <v>0</v>
      </c>
      <c r="K161" s="210">
        <v>0</v>
      </c>
      <c r="L161" s="210">
        <v>12</v>
      </c>
    </row>
    <row r="162" spans="1:12" ht="20.2" customHeight="1" x14ac:dyDescent="0.35">
      <c r="A162" s="86" t="s">
        <v>294</v>
      </c>
      <c r="B162" s="87" t="s">
        <v>299</v>
      </c>
      <c r="C162" s="209">
        <v>1</v>
      </c>
      <c r="D162" s="209">
        <v>2</v>
      </c>
      <c r="E162" s="209">
        <v>0</v>
      </c>
      <c r="F162" s="209">
        <v>3</v>
      </c>
      <c r="G162" s="209">
        <v>2</v>
      </c>
      <c r="H162" s="209">
        <v>0</v>
      </c>
      <c r="I162" s="209">
        <v>0</v>
      </c>
      <c r="J162" s="209">
        <v>0</v>
      </c>
      <c r="K162" s="209">
        <v>0</v>
      </c>
      <c r="L162" s="209">
        <v>8</v>
      </c>
    </row>
    <row r="163" spans="1:12" ht="20.2" customHeight="1" x14ac:dyDescent="0.35">
      <c r="A163" s="88" t="s">
        <v>300</v>
      </c>
      <c r="B163" s="89" t="s">
        <v>301</v>
      </c>
      <c r="C163" s="210">
        <v>0</v>
      </c>
      <c r="D163" s="210">
        <v>0</v>
      </c>
      <c r="E163" s="210">
        <v>0</v>
      </c>
      <c r="F163" s="210">
        <v>0</v>
      </c>
      <c r="G163" s="210">
        <v>0</v>
      </c>
      <c r="H163" s="210">
        <v>0</v>
      </c>
      <c r="I163" s="210">
        <v>0</v>
      </c>
      <c r="J163" s="210">
        <v>0</v>
      </c>
      <c r="K163" s="210">
        <v>0</v>
      </c>
      <c r="L163" s="210">
        <v>0</v>
      </c>
    </row>
    <row r="164" spans="1:12" ht="20.2" customHeight="1" x14ac:dyDescent="0.35">
      <c r="A164" s="86" t="s">
        <v>302</v>
      </c>
      <c r="B164" s="87" t="s">
        <v>303</v>
      </c>
      <c r="C164" s="209">
        <v>34</v>
      </c>
      <c r="D164" s="209">
        <v>0</v>
      </c>
      <c r="E164" s="209">
        <v>0</v>
      </c>
      <c r="F164" s="209">
        <v>0</v>
      </c>
      <c r="G164" s="209">
        <v>3</v>
      </c>
      <c r="H164" s="209">
        <v>0</v>
      </c>
      <c r="I164" s="209">
        <v>0</v>
      </c>
      <c r="J164" s="209">
        <v>0</v>
      </c>
      <c r="K164" s="209">
        <v>0</v>
      </c>
      <c r="L164" s="209">
        <v>37</v>
      </c>
    </row>
    <row r="165" spans="1:12" ht="20.2" customHeight="1" x14ac:dyDescent="0.35">
      <c r="A165" s="88" t="s">
        <v>302</v>
      </c>
      <c r="B165" s="89" t="s">
        <v>304</v>
      </c>
      <c r="C165" s="210">
        <v>1</v>
      </c>
      <c r="D165" s="210">
        <v>1</v>
      </c>
      <c r="E165" s="210">
        <v>11</v>
      </c>
      <c r="F165" s="210">
        <v>6</v>
      </c>
      <c r="G165" s="210">
        <v>3</v>
      </c>
      <c r="H165" s="210">
        <v>5</v>
      </c>
      <c r="I165" s="210">
        <v>0</v>
      </c>
      <c r="J165" s="210">
        <v>0</v>
      </c>
      <c r="K165" s="210">
        <v>3</v>
      </c>
      <c r="L165" s="210">
        <v>30</v>
      </c>
    </row>
    <row r="166" spans="1:12" ht="20.2" customHeight="1" x14ac:dyDescent="0.35">
      <c r="A166" s="86" t="s">
        <v>302</v>
      </c>
      <c r="B166" s="87" t="s">
        <v>305</v>
      </c>
      <c r="C166" s="209">
        <v>1</v>
      </c>
      <c r="D166" s="209">
        <v>2</v>
      </c>
      <c r="E166" s="209">
        <v>11</v>
      </c>
      <c r="F166" s="209">
        <v>2</v>
      </c>
      <c r="G166" s="209">
        <v>2</v>
      </c>
      <c r="H166" s="209">
        <v>0</v>
      </c>
      <c r="I166" s="209">
        <v>0</v>
      </c>
      <c r="J166" s="209">
        <v>0</v>
      </c>
      <c r="K166" s="209">
        <v>0</v>
      </c>
      <c r="L166" s="209">
        <v>18</v>
      </c>
    </row>
    <row r="167" spans="1:12" ht="20.2" customHeight="1" x14ac:dyDescent="0.35">
      <c r="A167" s="88" t="s">
        <v>302</v>
      </c>
      <c r="B167" s="89" t="s">
        <v>306</v>
      </c>
      <c r="C167" s="210">
        <v>1</v>
      </c>
      <c r="D167" s="210">
        <v>1</v>
      </c>
      <c r="E167" s="210">
        <v>6</v>
      </c>
      <c r="F167" s="210">
        <v>4</v>
      </c>
      <c r="G167" s="210">
        <v>3</v>
      </c>
      <c r="H167" s="210">
        <v>1</v>
      </c>
      <c r="I167" s="210">
        <v>1</v>
      </c>
      <c r="J167" s="210">
        <v>0</v>
      </c>
      <c r="K167" s="210">
        <v>1</v>
      </c>
      <c r="L167" s="210">
        <v>18</v>
      </c>
    </row>
    <row r="168" spans="1:12" ht="20.2" customHeight="1" x14ac:dyDescent="0.35">
      <c r="A168" s="86" t="s">
        <v>302</v>
      </c>
      <c r="B168" s="87" t="s">
        <v>307</v>
      </c>
      <c r="C168" s="209">
        <v>0</v>
      </c>
      <c r="D168" s="209">
        <v>1</v>
      </c>
      <c r="E168" s="209">
        <v>5</v>
      </c>
      <c r="F168" s="209">
        <v>13</v>
      </c>
      <c r="G168" s="209">
        <v>2</v>
      </c>
      <c r="H168" s="209">
        <v>4</v>
      </c>
      <c r="I168" s="209">
        <v>2</v>
      </c>
      <c r="J168" s="209">
        <v>1</v>
      </c>
      <c r="K168" s="209">
        <v>2</v>
      </c>
      <c r="L168" s="209">
        <v>30</v>
      </c>
    </row>
    <row r="169" spans="1:12" ht="20.2" customHeight="1" x14ac:dyDescent="0.35">
      <c r="A169" s="88" t="s">
        <v>302</v>
      </c>
      <c r="B169" s="89" t="s">
        <v>308</v>
      </c>
      <c r="C169" s="210">
        <v>1</v>
      </c>
      <c r="D169" s="210">
        <v>1</v>
      </c>
      <c r="E169" s="210">
        <v>7</v>
      </c>
      <c r="F169" s="210">
        <v>6</v>
      </c>
      <c r="G169" s="210">
        <v>7</v>
      </c>
      <c r="H169" s="210">
        <v>1</v>
      </c>
      <c r="I169" s="210">
        <v>1</v>
      </c>
      <c r="J169" s="210">
        <v>1</v>
      </c>
      <c r="K169" s="210">
        <v>1</v>
      </c>
      <c r="L169" s="210">
        <v>26</v>
      </c>
    </row>
    <row r="170" spans="1:12" ht="20.2" customHeight="1" x14ac:dyDescent="0.35">
      <c r="A170" s="86" t="s">
        <v>302</v>
      </c>
      <c r="B170" s="87" t="s">
        <v>309</v>
      </c>
      <c r="C170" s="209">
        <v>1</v>
      </c>
      <c r="D170" s="209">
        <v>2</v>
      </c>
      <c r="E170" s="209">
        <v>4</v>
      </c>
      <c r="F170" s="209">
        <v>13</v>
      </c>
      <c r="G170" s="209">
        <v>5</v>
      </c>
      <c r="H170" s="209">
        <v>1</v>
      </c>
      <c r="I170" s="209">
        <v>0</v>
      </c>
      <c r="J170" s="209">
        <v>0</v>
      </c>
      <c r="K170" s="209">
        <v>0</v>
      </c>
      <c r="L170" s="209">
        <v>26</v>
      </c>
    </row>
    <row r="171" spans="1:12" ht="20.2" customHeight="1" x14ac:dyDescent="0.35">
      <c r="A171" s="88" t="s">
        <v>302</v>
      </c>
      <c r="B171" s="89" t="s">
        <v>310</v>
      </c>
      <c r="C171" s="210">
        <v>1</v>
      </c>
      <c r="D171" s="210">
        <v>0</v>
      </c>
      <c r="E171" s="210">
        <v>1</v>
      </c>
      <c r="F171" s="210">
        <v>9</v>
      </c>
      <c r="G171" s="210">
        <v>0</v>
      </c>
      <c r="H171" s="210">
        <v>2</v>
      </c>
      <c r="I171" s="210">
        <v>0</v>
      </c>
      <c r="J171" s="210">
        <v>1</v>
      </c>
      <c r="K171" s="210">
        <v>0</v>
      </c>
      <c r="L171" s="210">
        <v>14</v>
      </c>
    </row>
    <row r="172" spans="1:12" ht="20.2" customHeight="1" x14ac:dyDescent="0.35">
      <c r="A172" s="86" t="s">
        <v>302</v>
      </c>
      <c r="B172" s="87" t="s">
        <v>311</v>
      </c>
      <c r="C172" s="209">
        <v>0</v>
      </c>
      <c r="D172" s="209">
        <v>2</v>
      </c>
      <c r="E172" s="209">
        <v>4</v>
      </c>
      <c r="F172" s="209">
        <v>9</v>
      </c>
      <c r="G172" s="209">
        <v>4</v>
      </c>
      <c r="H172" s="209">
        <v>4</v>
      </c>
      <c r="I172" s="209">
        <v>1</v>
      </c>
      <c r="J172" s="209">
        <v>0</v>
      </c>
      <c r="K172" s="209">
        <v>1</v>
      </c>
      <c r="L172" s="209">
        <v>25</v>
      </c>
    </row>
    <row r="173" spans="1:12" ht="20.2" customHeight="1" x14ac:dyDescent="0.35">
      <c r="A173" s="88" t="s">
        <v>302</v>
      </c>
      <c r="B173" s="89" t="s">
        <v>312</v>
      </c>
      <c r="C173" s="210">
        <v>0</v>
      </c>
      <c r="D173" s="210">
        <v>0</v>
      </c>
      <c r="E173" s="210">
        <v>1</v>
      </c>
      <c r="F173" s="210">
        <v>7</v>
      </c>
      <c r="G173" s="210">
        <v>2</v>
      </c>
      <c r="H173" s="210">
        <v>0</v>
      </c>
      <c r="I173" s="210">
        <v>0</v>
      </c>
      <c r="J173" s="210">
        <v>0</v>
      </c>
      <c r="K173" s="210">
        <v>0</v>
      </c>
      <c r="L173" s="210">
        <v>10</v>
      </c>
    </row>
    <row r="174" spans="1:12" ht="20.2" customHeight="1" x14ac:dyDescent="0.35">
      <c r="A174" s="86" t="s">
        <v>302</v>
      </c>
      <c r="B174" s="87" t="s">
        <v>313</v>
      </c>
      <c r="C174" s="209">
        <v>12</v>
      </c>
      <c r="D174" s="209">
        <v>0</v>
      </c>
      <c r="E174" s="209">
        <v>7</v>
      </c>
      <c r="F174" s="209">
        <v>2</v>
      </c>
      <c r="G174" s="209">
        <v>0</v>
      </c>
      <c r="H174" s="209">
        <v>0</v>
      </c>
      <c r="I174" s="209">
        <v>0</v>
      </c>
      <c r="J174" s="209">
        <v>0</v>
      </c>
      <c r="K174" s="209">
        <v>0</v>
      </c>
      <c r="L174" s="209">
        <v>21</v>
      </c>
    </row>
    <row r="175" spans="1:12" ht="20.2" customHeight="1" x14ac:dyDescent="0.35">
      <c r="A175" s="88" t="s">
        <v>302</v>
      </c>
      <c r="B175" s="89" t="s">
        <v>314</v>
      </c>
      <c r="C175" s="210">
        <v>19</v>
      </c>
      <c r="D175" s="210">
        <v>0</v>
      </c>
      <c r="E175" s="210">
        <v>5</v>
      </c>
      <c r="F175" s="210">
        <v>1</v>
      </c>
      <c r="G175" s="210">
        <v>0</v>
      </c>
      <c r="H175" s="210">
        <v>0</v>
      </c>
      <c r="I175" s="210">
        <v>0</v>
      </c>
      <c r="J175" s="210">
        <v>0</v>
      </c>
      <c r="K175" s="210">
        <v>0</v>
      </c>
      <c r="L175" s="210">
        <v>25</v>
      </c>
    </row>
    <row r="176" spans="1:12" ht="20.2" customHeight="1" x14ac:dyDescent="0.35">
      <c r="A176" s="86" t="s">
        <v>302</v>
      </c>
      <c r="B176" s="87" t="s">
        <v>315</v>
      </c>
      <c r="C176" s="209">
        <v>1</v>
      </c>
      <c r="D176" s="209">
        <v>9</v>
      </c>
      <c r="E176" s="209">
        <v>1</v>
      </c>
      <c r="F176" s="209">
        <v>1</v>
      </c>
      <c r="G176" s="209">
        <v>2</v>
      </c>
      <c r="H176" s="209">
        <v>0</v>
      </c>
      <c r="I176" s="209">
        <v>0</v>
      </c>
      <c r="J176" s="209">
        <v>0</v>
      </c>
      <c r="K176" s="209">
        <v>0</v>
      </c>
      <c r="L176" s="209">
        <v>14</v>
      </c>
    </row>
    <row r="177" spans="1:12" ht="20.2" customHeight="1" x14ac:dyDescent="0.35">
      <c r="A177" s="88" t="s">
        <v>302</v>
      </c>
      <c r="B177" s="89" t="s">
        <v>316</v>
      </c>
      <c r="C177" s="210">
        <v>0</v>
      </c>
      <c r="D177" s="210">
        <v>2</v>
      </c>
      <c r="E177" s="210">
        <v>10</v>
      </c>
      <c r="F177" s="210">
        <v>3</v>
      </c>
      <c r="G177" s="210">
        <v>6</v>
      </c>
      <c r="H177" s="210">
        <v>3</v>
      </c>
      <c r="I177" s="210">
        <v>0</v>
      </c>
      <c r="J177" s="210">
        <v>0</v>
      </c>
      <c r="K177" s="210">
        <v>0</v>
      </c>
      <c r="L177" s="210">
        <v>24</v>
      </c>
    </row>
    <row r="178" spans="1:12" ht="20.2" customHeight="1" x14ac:dyDescent="0.35">
      <c r="A178" s="86" t="s">
        <v>302</v>
      </c>
      <c r="B178" s="87" t="s">
        <v>317</v>
      </c>
      <c r="C178" s="209">
        <v>0</v>
      </c>
      <c r="D178" s="209">
        <v>8</v>
      </c>
      <c r="E178" s="209">
        <v>6</v>
      </c>
      <c r="F178" s="209">
        <v>6</v>
      </c>
      <c r="G178" s="209">
        <v>2</v>
      </c>
      <c r="H178" s="209">
        <v>3</v>
      </c>
      <c r="I178" s="209">
        <v>1</v>
      </c>
      <c r="J178" s="209">
        <v>0</v>
      </c>
      <c r="K178" s="209">
        <v>2</v>
      </c>
      <c r="L178" s="209">
        <v>28</v>
      </c>
    </row>
    <row r="179" spans="1:12" ht="20.2" customHeight="1" x14ac:dyDescent="0.35">
      <c r="A179" s="88" t="s">
        <v>302</v>
      </c>
      <c r="B179" s="89" t="s">
        <v>318</v>
      </c>
      <c r="C179" s="210">
        <v>0</v>
      </c>
      <c r="D179" s="210">
        <v>4</v>
      </c>
      <c r="E179" s="210">
        <v>8</v>
      </c>
      <c r="F179" s="210">
        <v>6</v>
      </c>
      <c r="G179" s="210">
        <v>2</v>
      </c>
      <c r="H179" s="210">
        <v>2</v>
      </c>
      <c r="I179" s="210">
        <v>1</v>
      </c>
      <c r="J179" s="210">
        <v>0</v>
      </c>
      <c r="K179" s="210">
        <v>1</v>
      </c>
      <c r="L179" s="210">
        <v>24</v>
      </c>
    </row>
    <row r="180" spans="1:12" ht="20.2" customHeight="1" x14ac:dyDescent="0.35">
      <c r="A180" s="86" t="s">
        <v>302</v>
      </c>
      <c r="B180" s="87" t="s">
        <v>319</v>
      </c>
      <c r="C180" s="209">
        <v>0</v>
      </c>
      <c r="D180" s="209">
        <v>0</v>
      </c>
      <c r="E180" s="209">
        <v>3</v>
      </c>
      <c r="F180" s="209">
        <v>2</v>
      </c>
      <c r="G180" s="209">
        <v>4</v>
      </c>
      <c r="H180" s="209">
        <v>3</v>
      </c>
      <c r="I180" s="209">
        <v>0</v>
      </c>
      <c r="J180" s="209">
        <v>0</v>
      </c>
      <c r="K180" s="209">
        <v>3</v>
      </c>
      <c r="L180" s="209">
        <v>15</v>
      </c>
    </row>
    <row r="181" spans="1:12" ht="20.2" customHeight="1" x14ac:dyDescent="0.35">
      <c r="A181" s="88" t="s">
        <v>302</v>
      </c>
      <c r="B181" s="89" t="s">
        <v>320</v>
      </c>
      <c r="C181" s="210">
        <v>5</v>
      </c>
      <c r="D181" s="210">
        <v>1</v>
      </c>
      <c r="E181" s="210">
        <v>2</v>
      </c>
      <c r="F181" s="210">
        <v>2</v>
      </c>
      <c r="G181" s="210">
        <v>5</v>
      </c>
      <c r="H181" s="210">
        <v>2</v>
      </c>
      <c r="I181" s="210">
        <v>1</v>
      </c>
      <c r="J181" s="210">
        <v>0</v>
      </c>
      <c r="K181" s="210">
        <v>0</v>
      </c>
      <c r="L181" s="210">
        <v>18</v>
      </c>
    </row>
    <row r="182" spans="1:12" ht="20.2" customHeight="1" x14ac:dyDescent="0.35">
      <c r="A182" s="86" t="s">
        <v>321</v>
      </c>
      <c r="B182" s="87" t="s">
        <v>322</v>
      </c>
      <c r="C182" s="209">
        <v>0</v>
      </c>
      <c r="D182" s="209">
        <v>0</v>
      </c>
      <c r="E182" s="209">
        <v>12</v>
      </c>
      <c r="F182" s="209">
        <v>5</v>
      </c>
      <c r="G182" s="209">
        <v>1</v>
      </c>
      <c r="H182" s="209">
        <v>1</v>
      </c>
      <c r="I182" s="209">
        <v>0</v>
      </c>
      <c r="J182" s="209">
        <v>0</v>
      </c>
      <c r="K182" s="209">
        <v>1</v>
      </c>
      <c r="L182" s="209">
        <v>20</v>
      </c>
    </row>
    <row r="183" spans="1:12" ht="20.2" customHeight="1" x14ac:dyDescent="0.35">
      <c r="A183" s="88" t="s">
        <v>323</v>
      </c>
      <c r="B183" s="89" t="s">
        <v>324</v>
      </c>
      <c r="C183" s="210">
        <v>9</v>
      </c>
      <c r="D183" s="210">
        <v>2</v>
      </c>
      <c r="E183" s="210">
        <v>3</v>
      </c>
      <c r="F183" s="210">
        <v>0</v>
      </c>
      <c r="G183" s="210">
        <v>1</v>
      </c>
      <c r="H183" s="210">
        <v>1</v>
      </c>
      <c r="I183" s="210">
        <v>0</v>
      </c>
      <c r="J183" s="210">
        <v>0</v>
      </c>
      <c r="K183" s="210">
        <v>1</v>
      </c>
      <c r="L183" s="210">
        <v>17</v>
      </c>
    </row>
    <row r="184" spans="1:12" ht="20.2" customHeight="1" x14ac:dyDescent="0.35">
      <c r="A184" s="86" t="s">
        <v>323</v>
      </c>
      <c r="B184" s="87" t="s">
        <v>325</v>
      </c>
      <c r="C184" s="209">
        <v>5</v>
      </c>
      <c r="D184" s="209">
        <v>0</v>
      </c>
      <c r="E184" s="209">
        <v>0</v>
      </c>
      <c r="F184" s="209">
        <v>0</v>
      </c>
      <c r="G184" s="209">
        <v>0</v>
      </c>
      <c r="H184" s="209">
        <v>0</v>
      </c>
      <c r="I184" s="209">
        <v>0</v>
      </c>
      <c r="J184" s="209">
        <v>0</v>
      </c>
      <c r="K184" s="209">
        <v>0</v>
      </c>
      <c r="L184" s="209">
        <v>5</v>
      </c>
    </row>
    <row r="185" spans="1:12" ht="20.2" customHeight="1" x14ac:dyDescent="0.35">
      <c r="A185" s="88" t="s">
        <v>326</v>
      </c>
      <c r="B185" s="89" t="s">
        <v>327</v>
      </c>
      <c r="C185" s="210">
        <v>2</v>
      </c>
      <c r="D185" s="210">
        <v>1</v>
      </c>
      <c r="E185" s="210">
        <v>1</v>
      </c>
      <c r="F185" s="210">
        <v>2</v>
      </c>
      <c r="G185" s="210">
        <v>0</v>
      </c>
      <c r="H185" s="210">
        <v>0</v>
      </c>
      <c r="I185" s="210">
        <v>0</v>
      </c>
      <c r="J185" s="210">
        <v>0</v>
      </c>
      <c r="K185" s="210">
        <v>0</v>
      </c>
      <c r="L185" s="210">
        <v>6</v>
      </c>
    </row>
    <row r="186" spans="1:12" ht="20.2" customHeight="1" x14ac:dyDescent="0.35">
      <c r="A186" s="86" t="s">
        <v>326</v>
      </c>
      <c r="B186" s="87" t="s">
        <v>328</v>
      </c>
      <c r="C186" s="209">
        <v>3</v>
      </c>
      <c r="D186" s="209">
        <v>0</v>
      </c>
      <c r="E186" s="209">
        <v>1</v>
      </c>
      <c r="F186" s="209">
        <v>8</v>
      </c>
      <c r="G186" s="209">
        <v>0</v>
      </c>
      <c r="H186" s="209">
        <v>0</v>
      </c>
      <c r="I186" s="209">
        <v>0</v>
      </c>
      <c r="J186" s="209">
        <v>0</v>
      </c>
      <c r="K186" s="209">
        <v>0</v>
      </c>
      <c r="L186" s="209">
        <v>12</v>
      </c>
    </row>
    <row r="187" spans="1:12" ht="20.2" customHeight="1" x14ac:dyDescent="0.35">
      <c r="A187" s="88" t="s">
        <v>326</v>
      </c>
      <c r="B187" s="89" t="s">
        <v>329</v>
      </c>
      <c r="C187" s="210">
        <v>0</v>
      </c>
      <c r="D187" s="210">
        <v>1</v>
      </c>
      <c r="E187" s="210">
        <v>1</v>
      </c>
      <c r="F187" s="210">
        <v>6</v>
      </c>
      <c r="G187" s="210">
        <v>0</v>
      </c>
      <c r="H187" s="210">
        <v>3</v>
      </c>
      <c r="I187" s="210">
        <v>1</v>
      </c>
      <c r="J187" s="210">
        <v>0</v>
      </c>
      <c r="K187" s="210">
        <v>0</v>
      </c>
      <c r="L187" s="210">
        <v>12</v>
      </c>
    </row>
    <row r="188" spans="1:12" ht="20.2" customHeight="1" x14ac:dyDescent="0.35">
      <c r="A188" s="86" t="s">
        <v>326</v>
      </c>
      <c r="B188" s="87" t="s">
        <v>330</v>
      </c>
      <c r="C188" s="209">
        <v>18</v>
      </c>
      <c r="D188" s="209">
        <v>4</v>
      </c>
      <c r="E188" s="209">
        <v>3</v>
      </c>
      <c r="F188" s="209">
        <v>2</v>
      </c>
      <c r="G188" s="209">
        <v>1</v>
      </c>
      <c r="H188" s="209">
        <v>0</v>
      </c>
      <c r="I188" s="209">
        <v>0</v>
      </c>
      <c r="J188" s="209">
        <v>2</v>
      </c>
      <c r="K188" s="209">
        <v>0</v>
      </c>
      <c r="L188" s="209">
        <v>30</v>
      </c>
    </row>
    <row r="189" spans="1:12" ht="20.2" customHeight="1" x14ac:dyDescent="0.35">
      <c r="A189" s="88" t="s">
        <v>326</v>
      </c>
      <c r="B189" s="89" t="s">
        <v>331</v>
      </c>
      <c r="C189" s="210">
        <v>3</v>
      </c>
      <c r="D189" s="210">
        <v>0</v>
      </c>
      <c r="E189" s="210">
        <v>0</v>
      </c>
      <c r="F189" s="210">
        <v>1</v>
      </c>
      <c r="G189" s="210">
        <v>0</v>
      </c>
      <c r="H189" s="210">
        <v>0</v>
      </c>
      <c r="I189" s="210">
        <v>1</v>
      </c>
      <c r="J189" s="210">
        <v>0</v>
      </c>
      <c r="K189" s="210">
        <v>0</v>
      </c>
      <c r="L189" s="210">
        <v>5</v>
      </c>
    </row>
    <row r="190" spans="1:12" ht="20.2" customHeight="1" x14ac:dyDescent="0.35">
      <c r="A190" s="86" t="s">
        <v>332</v>
      </c>
      <c r="B190" s="87" t="s">
        <v>333</v>
      </c>
      <c r="C190" s="209">
        <v>2</v>
      </c>
      <c r="D190" s="209">
        <v>1</v>
      </c>
      <c r="E190" s="209">
        <v>3</v>
      </c>
      <c r="F190" s="209">
        <v>5</v>
      </c>
      <c r="G190" s="209">
        <v>0</v>
      </c>
      <c r="H190" s="209">
        <v>2</v>
      </c>
      <c r="I190" s="209">
        <v>0</v>
      </c>
      <c r="J190" s="209">
        <v>0</v>
      </c>
      <c r="K190" s="209">
        <v>1</v>
      </c>
      <c r="L190" s="209">
        <v>14</v>
      </c>
    </row>
    <row r="191" spans="1:12" ht="20.2" customHeight="1" x14ac:dyDescent="0.35">
      <c r="A191" s="88" t="s">
        <v>332</v>
      </c>
      <c r="B191" s="89" t="s">
        <v>116</v>
      </c>
      <c r="C191" s="210">
        <v>3</v>
      </c>
      <c r="D191" s="210">
        <v>4</v>
      </c>
      <c r="E191" s="210">
        <v>9</v>
      </c>
      <c r="F191" s="210">
        <v>12</v>
      </c>
      <c r="G191" s="210">
        <v>3</v>
      </c>
      <c r="H191" s="210">
        <v>3</v>
      </c>
      <c r="I191" s="210">
        <v>0</v>
      </c>
      <c r="J191" s="210">
        <v>1</v>
      </c>
      <c r="K191" s="210">
        <v>1</v>
      </c>
      <c r="L191" s="210">
        <v>36</v>
      </c>
    </row>
    <row r="192" spans="1:12" ht="20.2" customHeight="1" x14ac:dyDescent="0.35">
      <c r="A192" s="86" t="s">
        <v>332</v>
      </c>
      <c r="B192" s="87" t="s">
        <v>334</v>
      </c>
      <c r="C192" s="209">
        <v>0</v>
      </c>
      <c r="D192" s="209">
        <v>0</v>
      </c>
      <c r="E192" s="209">
        <v>9</v>
      </c>
      <c r="F192" s="209">
        <v>8</v>
      </c>
      <c r="G192" s="209">
        <v>1</v>
      </c>
      <c r="H192" s="209">
        <v>2</v>
      </c>
      <c r="I192" s="209">
        <v>0</v>
      </c>
      <c r="J192" s="209">
        <v>0</v>
      </c>
      <c r="K192" s="209">
        <v>0</v>
      </c>
      <c r="L192" s="209">
        <v>20</v>
      </c>
    </row>
    <row r="193" spans="1:12" ht="20.2" customHeight="1" x14ac:dyDescent="0.35">
      <c r="A193" s="88" t="s">
        <v>332</v>
      </c>
      <c r="B193" s="89" t="s">
        <v>335</v>
      </c>
      <c r="C193" s="210">
        <v>2</v>
      </c>
      <c r="D193" s="210">
        <v>4</v>
      </c>
      <c r="E193" s="210">
        <v>6</v>
      </c>
      <c r="F193" s="210">
        <v>6</v>
      </c>
      <c r="G193" s="210">
        <v>0</v>
      </c>
      <c r="H193" s="210">
        <v>0</v>
      </c>
      <c r="I193" s="210">
        <v>0</v>
      </c>
      <c r="J193" s="210">
        <v>6</v>
      </c>
      <c r="K193" s="210">
        <v>0</v>
      </c>
      <c r="L193" s="210">
        <v>24</v>
      </c>
    </row>
    <row r="194" spans="1:12" ht="20.2" customHeight="1" x14ac:dyDescent="0.35">
      <c r="A194" s="86" t="s">
        <v>332</v>
      </c>
      <c r="B194" s="87" t="s">
        <v>336</v>
      </c>
      <c r="C194" s="209">
        <v>1</v>
      </c>
      <c r="D194" s="209">
        <v>2</v>
      </c>
      <c r="E194" s="209">
        <v>3</v>
      </c>
      <c r="F194" s="209">
        <v>3</v>
      </c>
      <c r="G194" s="209">
        <v>3</v>
      </c>
      <c r="H194" s="209">
        <v>0</v>
      </c>
      <c r="I194" s="209">
        <v>1</v>
      </c>
      <c r="J194" s="209">
        <v>4</v>
      </c>
      <c r="K194" s="209">
        <v>1</v>
      </c>
      <c r="L194" s="209">
        <v>18</v>
      </c>
    </row>
    <row r="195" spans="1:12" ht="20.2" customHeight="1" x14ac:dyDescent="0.35">
      <c r="A195" s="88" t="s">
        <v>332</v>
      </c>
      <c r="B195" s="89" t="s">
        <v>337</v>
      </c>
      <c r="C195" s="210">
        <v>0</v>
      </c>
      <c r="D195" s="210">
        <v>3</v>
      </c>
      <c r="E195" s="210">
        <v>4</v>
      </c>
      <c r="F195" s="210">
        <v>3</v>
      </c>
      <c r="G195" s="210">
        <v>0</v>
      </c>
      <c r="H195" s="210">
        <v>0</v>
      </c>
      <c r="I195" s="210">
        <v>0</v>
      </c>
      <c r="J195" s="210">
        <v>0</v>
      </c>
      <c r="K195" s="210">
        <v>0</v>
      </c>
      <c r="L195" s="210">
        <v>10</v>
      </c>
    </row>
    <row r="196" spans="1:12" ht="20.2" customHeight="1" x14ac:dyDescent="0.35">
      <c r="A196" s="86" t="s">
        <v>338</v>
      </c>
      <c r="B196" s="87" t="s">
        <v>339</v>
      </c>
      <c r="C196" s="209">
        <v>6</v>
      </c>
      <c r="D196" s="209">
        <v>3</v>
      </c>
      <c r="E196" s="209">
        <v>2</v>
      </c>
      <c r="F196" s="209">
        <v>2</v>
      </c>
      <c r="G196" s="209">
        <v>0</v>
      </c>
      <c r="H196" s="209">
        <v>1</v>
      </c>
      <c r="I196" s="209">
        <v>1</v>
      </c>
      <c r="J196" s="209">
        <v>0</v>
      </c>
      <c r="K196" s="209">
        <v>0</v>
      </c>
      <c r="L196" s="209">
        <v>15</v>
      </c>
    </row>
    <row r="197" spans="1:12" ht="20.2" customHeight="1" x14ac:dyDescent="0.35">
      <c r="A197" s="88" t="s">
        <v>338</v>
      </c>
      <c r="B197" s="89" t="s">
        <v>340</v>
      </c>
      <c r="C197" s="210">
        <v>0</v>
      </c>
      <c r="D197" s="210">
        <v>1</v>
      </c>
      <c r="E197" s="210">
        <v>7</v>
      </c>
      <c r="F197" s="210">
        <v>6</v>
      </c>
      <c r="G197" s="210">
        <v>2</v>
      </c>
      <c r="H197" s="210">
        <v>4</v>
      </c>
      <c r="I197" s="210">
        <v>0</v>
      </c>
      <c r="J197" s="210">
        <v>1</v>
      </c>
      <c r="K197" s="210">
        <v>0</v>
      </c>
      <c r="L197" s="210">
        <v>21</v>
      </c>
    </row>
    <row r="198" spans="1:12" ht="20.2" customHeight="1" x14ac:dyDescent="0.35">
      <c r="A198" s="86" t="s">
        <v>338</v>
      </c>
      <c r="B198" s="87" t="s">
        <v>341</v>
      </c>
      <c r="C198" s="209">
        <v>8</v>
      </c>
      <c r="D198" s="209">
        <v>1</v>
      </c>
      <c r="E198" s="209">
        <v>2</v>
      </c>
      <c r="F198" s="209">
        <v>1</v>
      </c>
      <c r="G198" s="209">
        <v>1</v>
      </c>
      <c r="H198" s="209">
        <v>0</v>
      </c>
      <c r="I198" s="209">
        <v>0</v>
      </c>
      <c r="J198" s="209">
        <v>0</v>
      </c>
      <c r="K198" s="209">
        <v>0</v>
      </c>
      <c r="L198" s="209">
        <v>13</v>
      </c>
    </row>
    <row r="199" spans="1:12" ht="20.2" customHeight="1" x14ac:dyDescent="0.35">
      <c r="A199" s="88" t="s">
        <v>338</v>
      </c>
      <c r="B199" s="89" t="s">
        <v>342</v>
      </c>
      <c r="C199" s="210">
        <v>0</v>
      </c>
      <c r="D199" s="210">
        <v>1</v>
      </c>
      <c r="E199" s="210">
        <v>6</v>
      </c>
      <c r="F199" s="210">
        <v>3</v>
      </c>
      <c r="G199" s="210">
        <v>1</v>
      </c>
      <c r="H199" s="210">
        <v>3</v>
      </c>
      <c r="I199" s="210">
        <v>1</v>
      </c>
      <c r="J199" s="210">
        <v>0</v>
      </c>
      <c r="K199" s="210">
        <v>0</v>
      </c>
      <c r="L199" s="210">
        <v>15</v>
      </c>
    </row>
    <row r="200" spans="1:12" ht="20.2" customHeight="1" x14ac:dyDescent="0.35">
      <c r="A200" s="86" t="s">
        <v>343</v>
      </c>
      <c r="B200" s="87" t="s">
        <v>344</v>
      </c>
      <c r="C200" s="209">
        <v>0</v>
      </c>
      <c r="D200" s="209">
        <v>0</v>
      </c>
      <c r="E200" s="209">
        <v>5</v>
      </c>
      <c r="F200" s="209">
        <v>2</v>
      </c>
      <c r="G200" s="209">
        <v>1</v>
      </c>
      <c r="H200" s="209">
        <v>1</v>
      </c>
      <c r="I200" s="209">
        <v>1</v>
      </c>
      <c r="J200" s="209">
        <v>1</v>
      </c>
      <c r="K200" s="209">
        <v>13</v>
      </c>
      <c r="L200" s="209">
        <v>24</v>
      </c>
    </row>
    <row r="201" spans="1:12" ht="20.2" customHeight="1" x14ac:dyDescent="0.35">
      <c r="A201" s="88" t="s">
        <v>345</v>
      </c>
      <c r="B201" s="89" t="s">
        <v>346</v>
      </c>
      <c r="C201" s="210">
        <v>3</v>
      </c>
      <c r="D201" s="210">
        <v>2</v>
      </c>
      <c r="E201" s="210">
        <v>5</v>
      </c>
      <c r="F201" s="210">
        <v>6</v>
      </c>
      <c r="G201" s="210">
        <v>2</v>
      </c>
      <c r="H201" s="210">
        <v>5</v>
      </c>
      <c r="I201" s="210">
        <v>0</v>
      </c>
      <c r="J201" s="210">
        <v>0</v>
      </c>
      <c r="K201" s="210">
        <v>1</v>
      </c>
      <c r="L201" s="210">
        <v>24</v>
      </c>
    </row>
    <row r="202" spans="1:12" ht="20.2" customHeight="1" x14ac:dyDescent="0.35">
      <c r="A202" s="86" t="s">
        <v>347</v>
      </c>
      <c r="B202" s="87" t="s">
        <v>348</v>
      </c>
      <c r="C202" s="209">
        <v>14</v>
      </c>
      <c r="D202" s="209">
        <v>0</v>
      </c>
      <c r="E202" s="209">
        <v>0</v>
      </c>
      <c r="F202" s="209">
        <v>0</v>
      </c>
      <c r="G202" s="209">
        <v>0</v>
      </c>
      <c r="H202" s="209">
        <v>0</v>
      </c>
      <c r="I202" s="209">
        <v>0</v>
      </c>
      <c r="J202" s="209">
        <v>0</v>
      </c>
      <c r="K202" s="209">
        <v>0</v>
      </c>
      <c r="L202" s="209">
        <v>14</v>
      </c>
    </row>
    <row r="203" spans="1:12" ht="20.2" customHeight="1" x14ac:dyDescent="0.35">
      <c r="A203" s="88" t="s">
        <v>347</v>
      </c>
      <c r="B203" s="89" t="s">
        <v>349</v>
      </c>
      <c r="C203" s="210">
        <v>0</v>
      </c>
      <c r="D203" s="210">
        <v>0</v>
      </c>
      <c r="E203" s="210">
        <v>12</v>
      </c>
      <c r="F203" s="210">
        <v>6</v>
      </c>
      <c r="G203" s="210">
        <v>0</v>
      </c>
      <c r="H203" s="210">
        <v>0</v>
      </c>
      <c r="I203" s="210">
        <v>0</v>
      </c>
      <c r="J203" s="210">
        <v>0</v>
      </c>
      <c r="K203" s="210">
        <v>0</v>
      </c>
      <c r="L203" s="210">
        <v>18</v>
      </c>
    </row>
    <row r="204" spans="1:12" ht="20.2" customHeight="1" x14ac:dyDescent="0.35">
      <c r="A204" s="86" t="s">
        <v>347</v>
      </c>
      <c r="B204" s="87" t="s">
        <v>350</v>
      </c>
      <c r="C204" s="209">
        <v>0</v>
      </c>
      <c r="D204" s="209">
        <v>0</v>
      </c>
      <c r="E204" s="209">
        <v>5</v>
      </c>
      <c r="F204" s="209">
        <v>6</v>
      </c>
      <c r="G204" s="209">
        <v>1</v>
      </c>
      <c r="H204" s="209">
        <v>3</v>
      </c>
      <c r="I204" s="209">
        <v>1</v>
      </c>
      <c r="J204" s="209">
        <v>0</v>
      </c>
      <c r="K204" s="209">
        <v>0</v>
      </c>
      <c r="L204" s="209">
        <v>16</v>
      </c>
    </row>
    <row r="205" spans="1:12" ht="20.2" customHeight="1" x14ac:dyDescent="0.35">
      <c r="A205" s="88" t="s">
        <v>347</v>
      </c>
      <c r="B205" s="89" t="s">
        <v>351</v>
      </c>
      <c r="C205" s="210">
        <v>1</v>
      </c>
      <c r="D205" s="210">
        <v>1</v>
      </c>
      <c r="E205" s="210">
        <v>5</v>
      </c>
      <c r="F205" s="210">
        <v>5</v>
      </c>
      <c r="G205" s="210">
        <v>4</v>
      </c>
      <c r="H205" s="210">
        <v>2</v>
      </c>
      <c r="I205" s="210">
        <v>2</v>
      </c>
      <c r="J205" s="210">
        <v>0</v>
      </c>
      <c r="K205" s="210">
        <v>0</v>
      </c>
      <c r="L205" s="210">
        <v>20</v>
      </c>
    </row>
    <row r="206" spans="1:12" ht="20.2" customHeight="1" x14ac:dyDescent="0.35">
      <c r="A206" s="86" t="s">
        <v>347</v>
      </c>
      <c r="B206" s="87" t="s">
        <v>352</v>
      </c>
      <c r="C206" s="209">
        <v>0</v>
      </c>
      <c r="D206" s="209">
        <v>0</v>
      </c>
      <c r="E206" s="209">
        <v>3</v>
      </c>
      <c r="F206" s="209">
        <v>8</v>
      </c>
      <c r="G206" s="209">
        <v>0</v>
      </c>
      <c r="H206" s="209">
        <v>1</v>
      </c>
      <c r="I206" s="209">
        <v>1</v>
      </c>
      <c r="J206" s="209">
        <v>0</v>
      </c>
      <c r="K206" s="209">
        <v>0</v>
      </c>
      <c r="L206" s="209">
        <v>13</v>
      </c>
    </row>
    <row r="207" spans="1:12" ht="20.2" customHeight="1" x14ac:dyDescent="0.35">
      <c r="A207" s="88" t="s">
        <v>347</v>
      </c>
      <c r="B207" s="89" t="s">
        <v>353</v>
      </c>
      <c r="C207" s="210">
        <v>0</v>
      </c>
      <c r="D207" s="210">
        <v>0</v>
      </c>
      <c r="E207" s="210">
        <v>12</v>
      </c>
      <c r="F207" s="210">
        <v>2</v>
      </c>
      <c r="G207" s="210">
        <v>0</v>
      </c>
      <c r="H207" s="210">
        <v>0</v>
      </c>
      <c r="I207" s="210">
        <v>0</v>
      </c>
      <c r="J207" s="210">
        <v>0</v>
      </c>
      <c r="K207" s="210">
        <v>0</v>
      </c>
      <c r="L207" s="210">
        <v>14</v>
      </c>
    </row>
    <row r="208" spans="1:12" ht="20.2" customHeight="1" x14ac:dyDescent="0.35">
      <c r="A208" s="86" t="s">
        <v>347</v>
      </c>
      <c r="B208" s="87" t="s">
        <v>354</v>
      </c>
      <c r="C208" s="209">
        <v>2</v>
      </c>
      <c r="D208" s="209">
        <v>6</v>
      </c>
      <c r="E208" s="209">
        <v>6</v>
      </c>
      <c r="F208" s="209">
        <v>6</v>
      </c>
      <c r="G208" s="209">
        <v>1</v>
      </c>
      <c r="H208" s="209">
        <v>1</v>
      </c>
      <c r="I208" s="209">
        <v>0</v>
      </c>
      <c r="J208" s="209">
        <v>0</v>
      </c>
      <c r="K208" s="209">
        <v>1</v>
      </c>
      <c r="L208" s="209">
        <v>23</v>
      </c>
    </row>
    <row r="209" spans="1:12" ht="20.2" customHeight="1" x14ac:dyDescent="0.35">
      <c r="A209" s="88" t="s">
        <v>347</v>
      </c>
      <c r="B209" s="89" t="s">
        <v>355</v>
      </c>
      <c r="C209" s="210">
        <v>0</v>
      </c>
      <c r="D209" s="210">
        <v>0</v>
      </c>
      <c r="E209" s="210">
        <v>0</v>
      </c>
      <c r="F209" s="210">
        <v>0</v>
      </c>
      <c r="G209" s="210">
        <v>0</v>
      </c>
      <c r="H209" s="210">
        <v>0</v>
      </c>
      <c r="I209" s="210">
        <v>0</v>
      </c>
      <c r="J209" s="210">
        <v>0</v>
      </c>
      <c r="K209" s="210">
        <v>0</v>
      </c>
      <c r="L209" s="210">
        <v>0</v>
      </c>
    </row>
    <row r="210" spans="1:12" ht="20.2" customHeight="1" x14ac:dyDescent="0.35">
      <c r="A210" s="86" t="s">
        <v>347</v>
      </c>
      <c r="B210" s="87" t="s">
        <v>356</v>
      </c>
      <c r="C210" s="209">
        <v>2</v>
      </c>
      <c r="D210" s="209">
        <v>1</v>
      </c>
      <c r="E210" s="209">
        <v>2</v>
      </c>
      <c r="F210" s="209">
        <v>8</v>
      </c>
      <c r="G210" s="209">
        <v>0</v>
      </c>
      <c r="H210" s="209">
        <v>1</v>
      </c>
      <c r="I210" s="209">
        <v>0</v>
      </c>
      <c r="J210" s="209">
        <v>0</v>
      </c>
      <c r="K210" s="209">
        <v>2</v>
      </c>
      <c r="L210" s="209">
        <v>16</v>
      </c>
    </row>
    <row r="211" spans="1:12" ht="20.2" customHeight="1" x14ac:dyDescent="0.35">
      <c r="A211" s="88" t="s">
        <v>357</v>
      </c>
      <c r="B211" s="89" t="s">
        <v>694</v>
      </c>
      <c r="C211" s="210">
        <v>29</v>
      </c>
      <c r="D211" s="210">
        <v>3</v>
      </c>
      <c r="E211" s="210">
        <v>3</v>
      </c>
      <c r="F211" s="210">
        <v>3</v>
      </c>
      <c r="G211" s="210">
        <v>1</v>
      </c>
      <c r="H211" s="210">
        <v>0</v>
      </c>
      <c r="I211" s="210">
        <v>0</v>
      </c>
      <c r="J211" s="210">
        <v>2</v>
      </c>
      <c r="K211" s="210">
        <v>0</v>
      </c>
      <c r="L211" s="210">
        <v>41</v>
      </c>
    </row>
    <row r="212" spans="1:12" ht="20.2" customHeight="1" x14ac:dyDescent="0.35">
      <c r="A212" s="86" t="s">
        <v>358</v>
      </c>
      <c r="B212" s="87" t="s">
        <v>359</v>
      </c>
      <c r="C212" s="209">
        <v>0</v>
      </c>
      <c r="D212" s="209">
        <v>0</v>
      </c>
      <c r="E212" s="209">
        <v>10</v>
      </c>
      <c r="F212" s="209">
        <v>3</v>
      </c>
      <c r="G212" s="209">
        <v>4</v>
      </c>
      <c r="H212" s="209">
        <v>5</v>
      </c>
      <c r="I212" s="209">
        <v>2</v>
      </c>
      <c r="J212" s="209">
        <v>1</v>
      </c>
      <c r="K212" s="209">
        <v>2</v>
      </c>
      <c r="L212" s="209">
        <v>27</v>
      </c>
    </row>
    <row r="213" spans="1:12" ht="20.2" customHeight="1" x14ac:dyDescent="0.35">
      <c r="A213" s="88" t="s">
        <v>358</v>
      </c>
      <c r="B213" s="89" t="s">
        <v>360</v>
      </c>
      <c r="C213" s="210">
        <v>0</v>
      </c>
      <c r="D213" s="210">
        <v>1</v>
      </c>
      <c r="E213" s="210">
        <v>10</v>
      </c>
      <c r="F213" s="210">
        <v>0</v>
      </c>
      <c r="G213" s="210">
        <v>0</v>
      </c>
      <c r="H213" s="210">
        <v>0</v>
      </c>
      <c r="I213" s="210">
        <v>0</v>
      </c>
      <c r="J213" s="210">
        <v>0</v>
      </c>
      <c r="K213" s="210">
        <v>0</v>
      </c>
      <c r="L213" s="210">
        <v>11</v>
      </c>
    </row>
    <row r="214" spans="1:12" ht="20.2" customHeight="1" x14ac:dyDescent="0.35">
      <c r="A214" s="86" t="s">
        <v>358</v>
      </c>
      <c r="B214" s="87" t="s">
        <v>361</v>
      </c>
      <c r="C214" s="209">
        <v>25</v>
      </c>
      <c r="D214" s="209">
        <v>12</v>
      </c>
      <c r="E214" s="209">
        <v>0</v>
      </c>
      <c r="F214" s="209">
        <v>0</v>
      </c>
      <c r="G214" s="209">
        <v>0</v>
      </c>
      <c r="H214" s="209">
        <v>0</v>
      </c>
      <c r="I214" s="209">
        <v>0</v>
      </c>
      <c r="J214" s="209">
        <v>0</v>
      </c>
      <c r="K214" s="209">
        <v>3</v>
      </c>
      <c r="L214" s="209">
        <v>40</v>
      </c>
    </row>
    <row r="215" spans="1:12" ht="20.2" customHeight="1" x14ac:dyDescent="0.35">
      <c r="A215" s="88" t="s">
        <v>358</v>
      </c>
      <c r="B215" s="89" t="s">
        <v>362</v>
      </c>
      <c r="C215" s="210">
        <v>12</v>
      </c>
      <c r="D215" s="210">
        <v>2</v>
      </c>
      <c r="E215" s="210">
        <v>1</v>
      </c>
      <c r="F215" s="210">
        <v>1</v>
      </c>
      <c r="G215" s="210">
        <v>3</v>
      </c>
      <c r="H215" s="210">
        <v>1</v>
      </c>
      <c r="I215" s="210">
        <v>0</v>
      </c>
      <c r="J215" s="210">
        <v>0</v>
      </c>
      <c r="K215" s="210">
        <v>0</v>
      </c>
      <c r="L215" s="210">
        <v>20</v>
      </c>
    </row>
    <row r="216" spans="1:12" ht="20.2" customHeight="1" x14ac:dyDescent="0.35">
      <c r="A216" s="86" t="s">
        <v>358</v>
      </c>
      <c r="B216" s="87" t="s">
        <v>363</v>
      </c>
      <c r="C216" s="209">
        <v>43</v>
      </c>
      <c r="D216" s="209">
        <v>0</v>
      </c>
      <c r="E216" s="209">
        <v>0</v>
      </c>
      <c r="F216" s="209">
        <v>0</v>
      </c>
      <c r="G216" s="209">
        <v>0</v>
      </c>
      <c r="H216" s="209">
        <v>0</v>
      </c>
      <c r="I216" s="209">
        <v>0</v>
      </c>
      <c r="J216" s="209">
        <v>0</v>
      </c>
      <c r="K216" s="209">
        <v>0</v>
      </c>
      <c r="L216" s="209">
        <v>43</v>
      </c>
    </row>
    <row r="217" spans="1:12" ht="20.2" customHeight="1" x14ac:dyDescent="0.35">
      <c r="A217" s="88" t="s">
        <v>358</v>
      </c>
      <c r="B217" s="89" t="s">
        <v>364</v>
      </c>
      <c r="C217" s="210">
        <v>2</v>
      </c>
      <c r="D217" s="210">
        <v>1</v>
      </c>
      <c r="E217" s="210">
        <v>9</v>
      </c>
      <c r="F217" s="210">
        <v>2</v>
      </c>
      <c r="G217" s="210">
        <v>0</v>
      </c>
      <c r="H217" s="210">
        <v>1</v>
      </c>
      <c r="I217" s="210">
        <v>0</v>
      </c>
      <c r="J217" s="210">
        <v>0</v>
      </c>
      <c r="K217" s="210">
        <v>0</v>
      </c>
      <c r="L217" s="210">
        <v>15</v>
      </c>
    </row>
    <row r="218" spans="1:12" ht="20.2" customHeight="1" x14ac:dyDescent="0.35">
      <c r="A218" s="86" t="s">
        <v>365</v>
      </c>
      <c r="B218" s="87" t="s">
        <v>366</v>
      </c>
      <c r="C218" s="209">
        <v>0</v>
      </c>
      <c r="D218" s="209">
        <v>1</v>
      </c>
      <c r="E218" s="209">
        <v>3</v>
      </c>
      <c r="F218" s="209">
        <v>6</v>
      </c>
      <c r="G218" s="209">
        <v>3</v>
      </c>
      <c r="H218" s="209">
        <v>2</v>
      </c>
      <c r="I218" s="209">
        <v>0</v>
      </c>
      <c r="J218" s="209">
        <v>0</v>
      </c>
      <c r="K218" s="209">
        <v>0</v>
      </c>
      <c r="L218" s="209">
        <v>15</v>
      </c>
    </row>
    <row r="219" spans="1:12" ht="20.2" customHeight="1" x14ac:dyDescent="0.35">
      <c r="A219" s="88" t="s">
        <v>365</v>
      </c>
      <c r="B219" s="89" t="s">
        <v>367</v>
      </c>
      <c r="C219" s="210">
        <v>4</v>
      </c>
      <c r="D219" s="210">
        <v>1</v>
      </c>
      <c r="E219" s="210">
        <v>6</v>
      </c>
      <c r="F219" s="210">
        <v>5</v>
      </c>
      <c r="G219" s="210">
        <v>3</v>
      </c>
      <c r="H219" s="210">
        <v>1</v>
      </c>
      <c r="I219" s="210">
        <v>1</v>
      </c>
      <c r="J219" s="210">
        <v>2</v>
      </c>
      <c r="K219" s="210">
        <v>1</v>
      </c>
      <c r="L219" s="210">
        <v>24</v>
      </c>
    </row>
    <row r="220" spans="1:12" ht="20.2" customHeight="1" x14ac:dyDescent="0.35">
      <c r="A220" s="86" t="s">
        <v>365</v>
      </c>
      <c r="B220" s="87" t="s">
        <v>368</v>
      </c>
      <c r="C220" s="209">
        <v>0</v>
      </c>
      <c r="D220" s="209">
        <v>0</v>
      </c>
      <c r="E220" s="209">
        <v>5</v>
      </c>
      <c r="F220" s="209">
        <v>3</v>
      </c>
      <c r="G220" s="209">
        <v>2</v>
      </c>
      <c r="H220" s="209">
        <v>3</v>
      </c>
      <c r="I220" s="209">
        <v>1</v>
      </c>
      <c r="J220" s="209">
        <v>0</v>
      </c>
      <c r="K220" s="209">
        <v>0</v>
      </c>
      <c r="L220" s="209">
        <v>14</v>
      </c>
    </row>
    <row r="221" spans="1:12" ht="20.2" customHeight="1" x14ac:dyDescent="0.35">
      <c r="A221" s="88" t="s">
        <v>365</v>
      </c>
      <c r="B221" s="89" t="s">
        <v>369</v>
      </c>
      <c r="C221" s="210">
        <v>0</v>
      </c>
      <c r="D221" s="210">
        <v>0</v>
      </c>
      <c r="E221" s="210">
        <v>0</v>
      </c>
      <c r="F221" s="210">
        <v>9</v>
      </c>
      <c r="G221" s="210">
        <v>1</v>
      </c>
      <c r="H221" s="210">
        <v>2</v>
      </c>
      <c r="I221" s="210">
        <v>0</v>
      </c>
      <c r="J221" s="210">
        <v>0</v>
      </c>
      <c r="K221" s="210">
        <v>0</v>
      </c>
      <c r="L221" s="210">
        <v>12</v>
      </c>
    </row>
    <row r="222" spans="1:12" ht="20.2" customHeight="1" x14ac:dyDescent="0.35">
      <c r="A222" s="86" t="s">
        <v>365</v>
      </c>
      <c r="B222" s="87" t="s">
        <v>370</v>
      </c>
      <c r="C222" s="209">
        <v>0</v>
      </c>
      <c r="D222" s="209">
        <v>4</v>
      </c>
      <c r="E222" s="209">
        <v>4</v>
      </c>
      <c r="F222" s="209">
        <v>6</v>
      </c>
      <c r="G222" s="209">
        <v>2</v>
      </c>
      <c r="H222" s="209">
        <v>3</v>
      </c>
      <c r="I222" s="209">
        <v>1</v>
      </c>
      <c r="J222" s="209">
        <v>0</v>
      </c>
      <c r="K222" s="209">
        <v>0</v>
      </c>
      <c r="L222" s="209">
        <v>20</v>
      </c>
    </row>
    <row r="223" spans="1:12" ht="20.2" customHeight="1" x14ac:dyDescent="0.35">
      <c r="A223" s="88" t="s">
        <v>365</v>
      </c>
      <c r="B223" s="89" t="s">
        <v>371</v>
      </c>
      <c r="C223" s="210">
        <v>109</v>
      </c>
      <c r="D223" s="210">
        <v>29</v>
      </c>
      <c r="E223" s="210">
        <v>22</v>
      </c>
      <c r="F223" s="210">
        <v>18</v>
      </c>
      <c r="G223" s="210">
        <v>20</v>
      </c>
      <c r="H223" s="210">
        <v>12</v>
      </c>
      <c r="I223" s="210">
        <v>7</v>
      </c>
      <c r="J223" s="210">
        <v>0</v>
      </c>
      <c r="K223" s="210">
        <v>24</v>
      </c>
      <c r="L223" s="210">
        <v>241</v>
      </c>
    </row>
    <row r="224" spans="1:12" ht="20.2" customHeight="1" x14ac:dyDescent="0.35">
      <c r="A224" s="86" t="s">
        <v>365</v>
      </c>
      <c r="B224" s="87" t="s">
        <v>372</v>
      </c>
      <c r="C224" s="209">
        <v>0</v>
      </c>
      <c r="D224" s="209">
        <v>0</v>
      </c>
      <c r="E224" s="209">
        <v>6</v>
      </c>
      <c r="F224" s="209">
        <v>5</v>
      </c>
      <c r="G224" s="209">
        <v>2</v>
      </c>
      <c r="H224" s="209">
        <v>1</v>
      </c>
      <c r="I224" s="209">
        <v>0</v>
      </c>
      <c r="J224" s="209">
        <v>0</v>
      </c>
      <c r="K224" s="209">
        <v>0</v>
      </c>
      <c r="L224" s="209">
        <v>14</v>
      </c>
    </row>
    <row r="225" spans="1:12" ht="20.2" customHeight="1" x14ac:dyDescent="0.35">
      <c r="A225" s="88" t="s">
        <v>365</v>
      </c>
      <c r="B225" s="89" t="s">
        <v>373</v>
      </c>
      <c r="C225" s="210">
        <v>0</v>
      </c>
      <c r="D225" s="210">
        <v>0</v>
      </c>
      <c r="E225" s="210">
        <v>5</v>
      </c>
      <c r="F225" s="210">
        <v>14</v>
      </c>
      <c r="G225" s="210">
        <v>4</v>
      </c>
      <c r="H225" s="210">
        <v>1</v>
      </c>
      <c r="I225" s="210">
        <v>0</v>
      </c>
      <c r="J225" s="210">
        <v>0</v>
      </c>
      <c r="K225" s="210">
        <v>0</v>
      </c>
      <c r="L225" s="210">
        <v>24</v>
      </c>
    </row>
    <row r="226" spans="1:12" ht="20.2" customHeight="1" x14ac:dyDescent="0.35">
      <c r="A226" s="86" t="s">
        <v>374</v>
      </c>
      <c r="B226" s="87" t="s">
        <v>375</v>
      </c>
      <c r="C226" s="209">
        <v>4</v>
      </c>
      <c r="D226" s="209">
        <v>2</v>
      </c>
      <c r="E226" s="209">
        <v>1</v>
      </c>
      <c r="F226" s="209">
        <v>0</v>
      </c>
      <c r="G226" s="209">
        <v>0</v>
      </c>
      <c r="H226" s="209">
        <v>0</v>
      </c>
      <c r="I226" s="209">
        <v>0</v>
      </c>
      <c r="J226" s="209">
        <v>13</v>
      </c>
      <c r="K226" s="209">
        <v>0</v>
      </c>
      <c r="L226" s="209">
        <v>20</v>
      </c>
    </row>
    <row r="227" spans="1:12" ht="20.2" customHeight="1" x14ac:dyDescent="0.35">
      <c r="A227" s="88" t="s">
        <v>376</v>
      </c>
      <c r="B227" s="89" t="s">
        <v>377</v>
      </c>
      <c r="C227" s="210">
        <v>33</v>
      </c>
      <c r="D227" s="210">
        <v>0</v>
      </c>
      <c r="E227" s="210">
        <v>11</v>
      </c>
      <c r="F227" s="210">
        <v>0</v>
      </c>
      <c r="G227" s="210">
        <v>1</v>
      </c>
      <c r="H227" s="210">
        <v>0</v>
      </c>
      <c r="I227" s="210">
        <v>0</v>
      </c>
      <c r="J227" s="210">
        <v>0</v>
      </c>
      <c r="K227" s="210">
        <v>1</v>
      </c>
      <c r="L227" s="210">
        <v>46</v>
      </c>
    </row>
    <row r="228" spans="1:12" ht="20.2" customHeight="1" x14ac:dyDescent="0.35">
      <c r="A228" s="86" t="s">
        <v>376</v>
      </c>
      <c r="B228" s="87" t="s">
        <v>378</v>
      </c>
      <c r="C228" s="209">
        <v>29</v>
      </c>
      <c r="D228" s="209">
        <v>1</v>
      </c>
      <c r="E228" s="209">
        <v>0</v>
      </c>
      <c r="F228" s="209">
        <v>0</v>
      </c>
      <c r="G228" s="209">
        <v>0</v>
      </c>
      <c r="H228" s="209">
        <v>0</v>
      </c>
      <c r="I228" s="209">
        <v>0</v>
      </c>
      <c r="J228" s="209">
        <v>0</v>
      </c>
      <c r="K228" s="209">
        <v>0</v>
      </c>
      <c r="L228" s="209">
        <v>30</v>
      </c>
    </row>
    <row r="229" spans="1:12" ht="20.2" customHeight="1" x14ac:dyDescent="0.35">
      <c r="A229" s="88" t="s">
        <v>376</v>
      </c>
      <c r="B229" s="89" t="s">
        <v>379</v>
      </c>
      <c r="C229" s="210">
        <v>1</v>
      </c>
      <c r="D229" s="210">
        <v>5</v>
      </c>
      <c r="E229" s="210">
        <v>2</v>
      </c>
      <c r="F229" s="210">
        <v>1</v>
      </c>
      <c r="G229" s="210">
        <v>0</v>
      </c>
      <c r="H229" s="210">
        <v>0</v>
      </c>
      <c r="I229" s="210">
        <v>0</v>
      </c>
      <c r="J229" s="210">
        <v>0</v>
      </c>
      <c r="K229" s="210">
        <v>1</v>
      </c>
      <c r="L229" s="210">
        <v>10</v>
      </c>
    </row>
    <row r="230" spans="1:12" ht="20.2" customHeight="1" x14ac:dyDescent="0.35">
      <c r="A230" s="86" t="s">
        <v>376</v>
      </c>
      <c r="B230" s="87" t="s">
        <v>380</v>
      </c>
      <c r="C230" s="209">
        <v>0</v>
      </c>
      <c r="D230" s="209">
        <v>2</v>
      </c>
      <c r="E230" s="209">
        <v>2</v>
      </c>
      <c r="F230" s="209">
        <v>7</v>
      </c>
      <c r="G230" s="209">
        <v>4</v>
      </c>
      <c r="H230" s="209">
        <v>3</v>
      </c>
      <c r="I230" s="209">
        <v>1</v>
      </c>
      <c r="J230" s="209">
        <v>3</v>
      </c>
      <c r="K230" s="209">
        <v>0</v>
      </c>
      <c r="L230" s="209">
        <v>22</v>
      </c>
    </row>
    <row r="231" spans="1:12" ht="20.2" customHeight="1" x14ac:dyDescent="0.35">
      <c r="A231" s="88" t="s">
        <v>376</v>
      </c>
      <c r="B231" s="89" t="s">
        <v>381</v>
      </c>
      <c r="C231" s="210">
        <v>0</v>
      </c>
      <c r="D231" s="210">
        <v>1</v>
      </c>
      <c r="E231" s="210">
        <v>3</v>
      </c>
      <c r="F231" s="210">
        <v>7</v>
      </c>
      <c r="G231" s="210">
        <v>0</v>
      </c>
      <c r="H231" s="210">
        <v>3</v>
      </c>
      <c r="I231" s="210">
        <v>0</v>
      </c>
      <c r="J231" s="210">
        <v>1</v>
      </c>
      <c r="K231" s="210">
        <v>0</v>
      </c>
      <c r="L231" s="210">
        <v>15</v>
      </c>
    </row>
    <row r="232" spans="1:12" ht="20.2" customHeight="1" x14ac:dyDescent="0.35">
      <c r="A232" s="86" t="s">
        <v>382</v>
      </c>
      <c r="B232" s="87" t="s">
        <v>383</v>
      </c>
      <c r="C232" s="209">
        <v>12</v>
      </c>
      <c r="D232" s="209">
        <v>1</v>
      </c>
      <c r="E232" s="209">
        <v>1</v>
      </c>
      <c r="F232" s="209">
        <v>2</v>
      </c>
      <c r="G232" s="209">
        <v>2</v>
      </c>
      <c r="H232" s="209">
        <v>0</v>
      </c>
      <c r="I232" s="209">
        <v>1</v>
      </c>
      <c r="J232" s="209">
        <v>0</v>
      </c>
      <c r="K232" s="209">
        <v>0</v>
      </c>
      <c r="L232" s="209">
        <v>19</v>
      </c>
    </row>
    <row r="233" spans="1:12" ht="20.2" customHeight="1" x14ac:dyDescent="0.35">
      <c r="A233" s="88" t="s">
        <v>382</v>
      </c>
      <c r="B233" s="89" t="s">
        <v>384</v>
      </c>
      <c r="C233" s="210">
        <v>0</v>
      </c>
      <c r="D233" s="210">
        <v>0</v>
      </c>
      <c r="E233" s="210">
        <v>0</v>
      </c>
      <c r="F233" s="210">
        <v>0</v>
      </c>
      <c r="G233" s="210">
        <v>0</v>
      </c>
      <c r="H233" s="210">
        <v>0</v>
      </c>
      <c r="I233" s="210">
        <v>0</v>
      </c>
      <c r="J233" s="210">
        <v>0</v>
      </c>
      <c r="K233" s="210">
        <v>0</v>
      </c>
      <c r="L233" s="210">
        <v>0</v>
      </c>
    </row>
    <row r="234" spans="1:12" ht="20.2" customHeight="1" x14ac:dyDescent="0.35">
      <c r="A234" s="86" t="s">
        <v>382</v>
      </c>
      <c r="B234" s="87" t="s">
        <v>385</v>
      </c>
      <c r="C234" s="209">
        <v>7</v>
      </c>
      <c r="D234" s="209">
        <v>2</v>
      </c>
      <c r="E234" s="209">
        <v>12</v>
      </c>
      <c r="F234" s="209">
        <v>2</v>
      </c>
      <c r="G234" s="209">
        <v>2</v>
      </c>
      <c r="H234" s="209">
        <v>2</v>
      </c>
      <c r="I234" s="209">
        <v>0</v>
      </c>
      <c r="J234" s="209">
        <v>0</v>
      </c>
      <c r="K234" s="209">
        <v>0</v>
      </c>
      <c r="L234" s="209">
        <v>27</v>
      </c>
    </row>
    <row r="235" spans="1:12" ht="20.2" customHeight="1" x14ac:dyDescent="0.35">
      <c r="A235" s="88" t="s">
        <v>382</v>
      </c>
      <c r="B235" s="89" t="s">
        <v>386</v>
      </c>
      <c r="C235" s="210">
        <v>23</v>
      </c>
      <c r="D235" s="210">
        <v>0</v>
      </c>
      <c r="E235" s="210">
        <v>0</v>
      </c>
      <c r="F235" s="210">
        <v>0</v>
      </c>
      <c r="G235" s="210">
        <v>3</v>
      </c>
      <c r="H235" s="210">
        <v>1</v>
      </c>
      <c r="I235" s="210">
        <v>1</v>
      </c>
      <c r="J235" s="210">
        <v>0</v>
      </c>
      <c r="K235" s="210">
        <v>1</v>
      </c>
      <c r="L235" s="210">
        <v>29</v>
      </c>
    </row>
    <row r="236" spans="1:12" ht="20.2" customHeight="1" x14ac:dyDescent="0.35">
      <c r="A236" s="86" t="s">
        <v>382</v>
      </c>
      <c r="B236" s="87" t="s">
        <v>387</v>
      </c>
      <c r="C236" s="209">
        <v>6</v>
      </c>
      <c r="D236" s="209">
        <v>1</v>
      </c>
      <c r="E236" s="209">
        <v>6</v>
      </c>
      <c r="F236" s="209">
        <v>2</v>
      </c>
      <c r="G236" s="209">
        <v>3</v>
      </c>
      <c r="H236" s="209">
        <v>0</v>
      </c>
      <c r="I236" s="209">
        <v>0</v>
      </c>
      <c r="J236" s="209">
        <v>0</v>
      </c>
      <c r="K236" s="209">
        <v>1</v>
      </c>
      <c r="L236" s="209">
        <v>19</v>
      </c>
    </row>
    <row r="237" spans="1:12" ht="20.2" customHeight="1" x14ac:dyDescent="0.35">
      <c r="A237" s="88" t="s">
        <v>382</v>
      </c>
      <c r="B237" s="89" t="s">
        <v>388</v>
      </c>
      <c r="C237" s="210">
        <v>9</v>
      </c>
      <c r="D237" s="210">
        <v>2</v>
      </c>
      <c r="E237" s="210">
        <v>3</v>
      </c>
      <c r="F237" s="210">
        <v>2</v>
      </c>
      <c r="G237" s="210">
        <v>5</v>
      </c>
      <c r="H237" s="210">
        <v>0</v>
      </c>
      <c r="I237" s="210">
        <v>0</v>
      </c>
      <c r="J237" s="210">
        <v>0</v>
      </c>
      <c r="K237" s="210">
        <v>1</v>
      </c>
      <c r="L237" s="210">
        <v>22</v>
      </c>
    </row>
    <row r="238" spans="1:12" ht="20.2" customHeight="1" x14ac:dyDescent="0.35">
      <c r="A238" s="86" t="s">
        <v>382</v>
      </c>
      <c r="B238" s="87" t="s">
        <v>389</v>
      </c>
      <c r="C238" s="209">
        <v>15</v>
      </c>
      <c r="D238" s="209">
        <v>3</v>
      </c>
      <c r="E238" s="209">
        <v>9</v>
      </c>
      <c r="F238" s="209">
        <v>5</v>
      </c>
      <c r="G238" s="209">
        <v>3</v>
      </c>
      <c r="H238" s="209">
        <v>1</v>
      </c>
      <c r="I238" s="209">
        <v>0</v>
      </c>
      <c r="J238" s="209">
        <v>0</v>
      </c>
      <c r="K238" s="209">
        <v>0</v>
      </c>
      <c r="L238" s="209">
        <v>36</v>
      </c>
    </row>
    <row r="239" spans="1:12" ht="20.2" customHeight="1" x14ac:dyDescent="0.35">
      <c r="A239" s="88" t="s">
        <v>390</v>
      </c>
      <c r="B239" s="89" t="s">
        <v>391</v>
      </c>
      <c r="C239" s="210">
        <v>9</v>
      </c>
      <c r="D239" s="210">
        <v>0</v>
      </c>
      <c r="E239" s="210">
        <v>0</v>
      </c>
      <c r="F239" s="210">
        <v>0</v>
      </c>
      <c r="G239" s="210">
        <v>0</v>
      </c>
      <c r="H239" s="210">
        <v>0</v>
      </c>
      <c r="I239" s="210">
        <v>0</v>
      </c>
      <c r="J239" s="210">
        <v>0</v>
      </c>
      <c r="K239" s="210">
        <v>0</v>
      </c>
      <c r="L239" s="210">
        <v>9</v>
      </c>
    </row>
    <row r="240" spans="1:12" ht="20.2" customHeight="1" x14ac:dyDescent="0.35">
      <c r="A240" s="86" t="s">
        <v>392</v>
      </c>
      <c r="B240" s="87" t="s">
        <v>393</v>
      </c>
      <c r="C240" s="209">
        <v>12</v>
      </c>
      <c r="D240" s="209">
        <v>0</v>
      </c>
      <c r="E240" s="209">
        <v>1</v>
      </c>
      <c r="F240" s="209">
        <v>0</v>
      </c>
      <c r="G240" s="209">
        <v>0</v>
      </c>
      <c r="H240" s="209">
        <v>0</v>
      </c>
      <c r="I240" s="209">
        <v>0</v>
      </c>
      <c r="J240" s="209">
        <v>0</v>
      </c>
      <c r="K240" s="209">
        <v>1</v>
      </c>
      <c r="L240" s="209">
        <v>14</v>
      </c>
    </row>
    <row r="241" spans="1:14" ht="20.2" customHeight="1" x14ac:dyDescent="0.35">
      <c r="A241" s="88" t="s">
        <v>392</v>
      </c>
      <c r="B241" s="89" t="s">
        <v>394</v>
      </c>
      <c r="C241" s="210">
        <v>22</v>
      </c>
      <c r="D241" s="210">
        <v>2</v>
      </c>
      <c r="E241" s="210">
        <v>7</v>
      </c>
      <c r="F241" s="210">
        <v>1</v>
      </c>
      <c r="G241" s="210">
        <v>2</v>
      </c>
      <c r="H241" s="210">
        <v>0</v>
      </c>
      <c r="I241" s="210">
        <v>0</v>
      </c>
      <c r="J241" s="210">
        <v>1</v>
      </c>
      <c r="K241" s="210">
        <v>0</v>
      </c>
      <c r="L241" s="210">
        <v>35</v>
      </c>
    </row>
    <row r="242" spans="1:14" ht="20.2" customHeight="1" x14ac:dyDescent="0.35">
      <c r="A242" s="86" t="s">
        <v>392</v>
      </c>
      <c r="B242" s="87" t="s">
        <v>395</v>
      </c>
      <c r="C242" s="209">
        <v>7</v>
      </c>
      <c r="D242" s="209">
        <v>2</v>
      </c>
      <c r="E242" s="209">
        <v>9</v>
      </c>
      <c r="F242" s="209">
        <v>0</v>
      </c>
      <c r="G242" s="209">
        <v>0</v>
      </c>
      <c r="H242" s="209">
        <v>0</v>
      </c>
      <c r="I242" s="209">
        <v>0</v>
      </c>
      <c r="J242" s="209">
        <v>0</v>
      </c>
      <c r="K242" s="209">
        <v>0</v>
      </c>
      <c r="L242" s="209">
        <v>18</v>
      </c>
    </row>
    <row r="243" spans="1:14" ht="20.2" customHeight="1" x14ac:dyDescent="0.35">
      <c r="A243" s="88" t="s">
        <v>392</v>
      </c>
      <c r="B243" s="89" t="s">
        <v>396</v>
      </c>
      <c r="C243" s="210">
        <v>12</v>
      </c>
      <c r="D243" s="210">
        <v>9</v>
      </c>
      <c r="E243" s="210">
        <v>6</v>
      </c>
      <c r="F243" s="210">
        <v>3</v>
      </c>
      <c r="G243" s="210">
        <v>0</v>
      </c>
      <c r="H243" s="210">
        <v>0</v>
      </c>
      <c r="I243" s="210">
        <v>0</v>
      </c>
      <c r="J243" s="210">
        <v>0</v>
      </c>
      <c r="K243" s="210">
        <v>0</v>
      </c>
      <c r="L243" s="210">
        <v>30</v>
      </c>
    </row>
    <row r="244" spans="1:14" ht="20.2" customHeight="1" x14ac:dyDescent="0.35">
      <c r="A244" s="86" t="s">
        <v>392</v>
      </c>
      <c r="B244" s="87" t="s">
        <v>397</v>
      </c>
      <c r="C244" s="209">
        <v>10</v>
      </c>
      <c r="D244" s="209">
        <v>3</v>
      </c>
      <c r="E244" s="209">
        <v>3</v>
      </c>
      <c r="F244" s="209">
        <v>2</v>
      </c>
      <c r="G244" s="209">
        <v>0</v>
      </c>
      <c r="H244" s="209">
        <v>0</v>
      </c>
      <c r="I244" s="209">
        <v>0</v>
      </c>
      <c r="J244" s="209">
        <v>0</v>
      </c>
      <c r="K244" s="209">
        <v>0</v>
      </c>
      <c r="L244" s="209">
        <v>18</v>
      </c>
    </row>
    <row r="245" spans="1:14" ht="20.2" customHeight="1" x14ac:dyDescent="0.35">
      <c r="A245" s="88" t="s">
        <v>392</v>
      </c>
      <c r="B245" s="89" t="s">
        <v>398</v>
      </c>
      <c r="C245" s="210">
        <v>5</v>
      </c>
      <c r="D245" s="210">
        <v>0</v>
      </c>
      <c r="E245" s="210">
        <v>4</v>
      </c>
      <c r="F245" s="210">
        <v>0</v>
      </c>
      <c r="G245" s="210">
        <v>1</v>
      </c>
      <c r="H245" s="210">
        <v>0</v>
      </c>
      <c r="I245" s="210">
        <v>0</v>
      </c>
      <c r="J245" s="210">
        <v>0</v>
      </c>
      <c r="K245" s="210">
        <v>0</v>
      </c>
      <c r="L245" s="210">
        <v>10</v>
      </c>
    </row>
    <row r="246" spans="1:14" ht="21.75" customHeight="1" thickBot="1" x14ac:dyDescent="0.4">
      <c r="A246" s="211"/>
      <c r="B246" s="212" t="s">
        <v>73</v>
      </c>
      <c r="C246" s="213">
        <f t="shared" ref="C246:L246" si="0">SUM(C6:C245)</f>
        <v>1487</v>
      </c>
      <c r="D246" s="213">
        <f t="shared" si="0"/>
        <v>559</v>
      </c>
      <c r="E246" s="213">
        <f t="shared" si="0"/>
        <v>913</v>
      </c>
      <c r="F246" s="213">
        <f t="shared" si="0"/>
        <v>842</v>
      </c>
      <c r="G246" s="213">
        <f t="shared" si="0"/>
        <v>435</v>
      </c>
      <c r="H246" s="213">
        <f t="shared" si="0"/>
        <v>260</v>
      </c>
      <c r="I246" s="213">
        <f t="shared" si="0"/>
        <v>119</v>
      </c>
      <c r="J246" s="213">
        <f t="shared" si="0"/>
        <v>162</v>
      </c>
      <c r="K246" s="213">
        <f t="shared" si="0"/>
        <v>146</v>
      </c>
      <c r="L246" s="213">
        <f t="shared" si="0"/>
        <v>4923</v>
      </c>
      <c r="N246" s="365"/>
    </row>
    <row r="247" spans="1:14" ht="22.5" customHeight="1" thickTop="1" x14ac:dyDescent="0.35">
      <c r="A247" s="214"/>
      <c r="B247" s="215" t="s">
        <v>460</v>
      </c>
      <c r="C247" s="216">
        <f t="shared" ref="C247:L247" si="1">C246/$L$246*100</f>
        <v>30.205159455616492</v>
      </c>
      <c r="D247" s="216">
        <f t="shared" si="1"/>
        <v>11.354864919764371</v>
      </c>
      <c r="E247" s="216">
        <f t="shared" si="1"/>
        <v>18.545602275035549</v>
      </c>
      <c r="F247" s="216">
        <f t="shared" si="1"/>
        <v>17.103392240503759</v>
      </c>
      <c r="G247" s="216">
        <f t="shared" si="1"/>
        <v>8.8360755636806836</v>
      </c>
      <c r="H247" s="216">
        <f t="shared" si="1"/>
        <v>5.2813325208206381</v>
      </c>
      <c r="I247" s="216">
        <f t="shared" si="1"/>
        <v>2.4172252691448302</v>
      </c>
      <c r="J247" s="216">
        <f t="shared" si="1"/>
        <v>3.2906764168190126</v>
      </c>
      <c r="K247" s="216">
        <f t="shared" si="1"/>
        <v>2.9656713386146656</v>
      </c>
      <c r="L247" s="216">
        <f t="shared" si="1"/>
        <v>100</v>
      </c>
    </row>
    <row r="249" spans="1:14" x14ac:dyDescent="0.35">
      <c r="A249" s="267" t="s">
        <v>642</v>
      </c>
    </row>
    <row r="250" spans="1:14" x14ac:dyDescent="0.35">
      <c r="A250" s="268" t="s">
        <v>608</v>
      </c>
    </row>
  </sheetData>
  <autoFilter ref="A3:L5"/>
  <mergeCells count="13">
    <mergeCell ref="A2:B2"/>
    <mergeCell ref="G3:G5"/>
    <mergeCell ref="H3:H5"/>
    <mergeCell ref="I3:I5"/>
    <mergeCell ref="J3:J5"/>
    <mergeCell ref="K3:K5"/>
    <mergeCell ref="L3:L5"/>
    <mergeCell ref="A3:A5"/>
    <mergeCell ref="B3:B5"/>
    <mergeCell ref="C3:C5"/>
    <mergeCell ref="D3:D5"/>
    <mergeCell ref="E3:E5"/>
    <mergeCell ref="F3:F5"/>
  </mergeCells>
  <hyperlinks>
    <hyperlink ref="A2:B2" location="TOC!A1" display="Return to Table of Contents"/>
  </hyperlinks>
  <pageMargins left="0.25" right="0.25" top="0.75" bottom="0.75" header="0.3" footer="0.3"/>
  <pageSetup scale="70" fitToWidth="0" fitToHeight="0" orientation="portrait" r:id="rId1"/>
  <headerFooter>
    <oddHeader>&amp;L&amp;"Arial,Bold"2020-21 &amp;"Arial,Bold Italic"Survey of Allied Dental Education&amp;"Arial,Bold"
Report 2 - Dental Assisting  Education Programs</oddHeader>
  </headerFooter>
  <rowBreaks count="3" manualBreakCount="3">
    <brk id="92" max="16383" man="1"/>
    <brk id="182" max="13" man="1"/>
    <brk id="226" max="16383" man="1"/>
  </rowBreaks>
  <ignoredErrors>
    <ignoredError sqref="C246:L24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48"/>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7.46484375" style="82" customWidth="1"/>
    <col min="2" max="2" width="69.796875" style="82" customWidth="1"/>
    <col min="3" max="11" width="12.73046875" style="82" customWidth="1"/>
    <col min="12" max="16384" width="9.19921875" style="82"/>
  </cols>
  <sheetData>
    <row r="1" spans="1:11" ht="13.9" x14ac:dyDescent="0.4">
      <c r="A1" s="81" t="s">
        <v>654</v>
      </c>
    </row>
    <row r="2" spans="1:11" ht="22.5" customHeight="1" x14ac:dyDescent="0.35">
      <c r="A2" s="383" t="s">
        <v>1</v>
      </c>
      <c r="B2" s="383"/>
    </row>
    <row r="3" spans="1:11" ht="27.75" customHeight="1" x14ac:dyDescent="0.4">
      <c r="A3" s="206"/>
      <c r="B3" s="207"/>
      <c r="C3" s="412" t="s">
        <v>655</v>
      </c>
      <c r="D3" s="413"/>
      <c r="E3" s="413"/>
      <c r="F3" s="414"/>
      <c r="G3" s="412" t="s">
        <v>649</v>
      </c>
      <c r="H3" s="382"/>
      <c r="I3" s="382"/>
      <c r="J3" s="382"/>
      <c r="K3" s="382"/>
    </row>
    <row r="4" spans="1:11" ht="42.75" customHeight="1" x14ac:dyDescent="0.4">
      <c r="A4" s="206" t="s">
        <v>114</v>
      </c>
      <c r="B4" s="207" t="s">
        <v>115</v>
      </c>
      <c r="C4" s="232" t="s">
        <v>466</v>
      </c>
      <c r="D4" s="208" t="s">
        <v>465</v>
      </c>
      <c r="E4" s="208" t="s">
        <v>464</v>
      </c>
      <c r="F4" s="233" t="s">
        <v>463</v>
      </c>
      <c r="G4" s="232" t="s">
        <v>462</v>
      </c>
      <c r="H4" s="208" t="s">
        <v>406</v>
      </c>
      <c r="I4" s="208" t="s">
        <v>468</v>
      </c>
      <c r="J4" s="208" t="s">
        <v>55</v>
      </c>
      <c r="K4" s="234" t="s">
        <v>461</v>
      </c>
    </row>
    <row r="5" spans="1:11" ht="20.2" customHeight="1" x14ac:dyDescent="0.35">
      <c r="A5" s="86" t="s">
        <v>117</v>
      </c>
      <c r="B5" s="87" t="s">
        <v>118</v>
      </c>
      <c r="C5" s="224">
        <v>24</v>
      </c>
      <c r="D5" s="225">
        <v>22</v>
      </c>
      <c r="E5" s="225">
        <v>0</v>
      </c>
      <c r="F5" s="226">
        <v>22</v>
      </c>
      <c r="G5" s="224">
        <v>0</v>
      </c>
      <c r="H5" s="225">
        <v>0</v>
      </c>
      <c r="I5" s="225">
        <v>9</v>
      </c>
      <c r="J5" s="225">
        <v>0</v>
      </c>
      <c r="K5" s="227">
        <v>9</v>
      </c>
    </row>
    <row r="6" spans="1:11" ht="20.2" customHeight="1" x14ac:dyDescent="0.35">
      <c r="A6" s="88" t="s">
        <v>117</v>
      </c>
      <c r="B6" s="89" t="s">
        <v>119</v>
      </c>
      <c r="C6" s="228">
        <v>24</v>
      </c>
      <c r="D6" s="229">
        <v>15</v>
      </c>
      <c r="E6" s="229">
        <v>0</v>
      </c>
      <c r="F6" s="230">
        <v>15</v>
      </c>
      <c r="G6" s="228">
        <v>1</v>
      </c>
      <c r="H6" s="229">
        <v>0</v>
      </c>
      <c r="I6" s="229">
        <v>9</v>
      </c>
      <c r="J6" s="229">
        <v>0</v>
      </c>
      <c r="K6" s="231">
        <v>10</v>
      </c>
    </row>
    <row r="7" spans="1:11" ht="20.2" customHeight="1" x14ac:dyDescent="0.35">
      <c r="A7" s="86" t="s">
        <v>117</v>
      </c>
      <c r="B7" s="87" t="s">
        <v>120</v>
      </c>
      <c r="C7" s="224">
        <v>20</v>
      </c>
      <c r="D7" s="225">
        <v>18</v>
      </c>
      <c r="E7" s="225">
        <v>0</v>
      </c>
      <c r="F7" s="226">
        <v>18</v>
      </c>
      <c r="G7" s="224">
        <v>0</v>
      </c>
      <c r="H7" s="225">
        <v>16</v>
      </c>
      <c r="I7" s="225">
        <v>0</v>
      </c>
      <c r="J7" s="225">
        <v>0</v>
      </c>
      <c r="K7" s="227">
        <v>16</v>
      </c>
    </row>
    <row r="8" spans="1:11" ht="20.2" customHeight="1" x14ac:dyDescent="0.35">
      <c r="A8" s="88" t="s">
        <v>117</v>
      </c>
      <c r="B8" s="89" t="s">
        <v>121</v>
      </c>
      <c r="C8" s="228">
        <v>24</v>
      </c>
      <c r="D8" s="229">
        <v>20</v>
      </c>
      <c r="E8" s="229">
        <v>0</v>
      </c>
      <c r="F8" s="230">
        <v>20</v>
      </c>
      <c r="G8" s="228">
        <v>17</v>
      </c>
      <c r="H8" s="229">
        <v>0</v>
      </c>
      <c r="I8" s="229">
        <v>0</v>
      </c>
      <c r="J8" s="229">
        <v>0</v>
      </c>
      <c r="K8" s="231">
        <v>17</v>
      </c>
    </row>
    <row r="9" spans="1:11" ht="20.2" customHeight="1" x14ac:dyDescent="0.35">
      <c r="A9" s="86" t="s">
        <v>117</v>
      </c>
      <c r="B9" s="87" t="s">
        <v>122</v>
      </c>
      <c r="C9" s="224">
        <v>24</v>
      </c>
      <c r="D9" s="225">
        <v>24</v>
      </c>
      <c r="E9" s="225">
        <v>0</v>
      </c>
      <c r="F9" s="226">
        <v>24</v>
      </c>
      <c r="G9" s="224">
        <v>4</v>
      </c>
      <c r="H9" s="225">
        <v>17</v>
      </c>
      <c r="I9" s="225">
        <v>0</v>
      </c>
      <c r="J9" s="225">
        <v>0</v>
      </c>
      <c r="K9" s="227">
        <v>21</v>
      </c>
    </row>
    <row r="10" spans="1:11" ht="20.2" customHeight="1" x14ac:dyDescent="0.35">
      <c r="A10" s="88" t="s">
        <v>123</v>
      </c>
      <c r="B10" s="89" t="s">
        <v>124</v>
      </c>
      <c r="C10" s="228">
        <v>24</v>
      </c>
      <c r="D10" s="229">
        <v>5</v>
      </c>
      <c r="E10" s="229">
        <v>0</v>
      </c>
      <c r="F10" s="230">
        <v>5</v>
      </c>
      <c r="G10" s="228">
        <v>3</v>
      </c>
      <c r="H10" s="229">
        <v>0</v>
      </c>
      <c r="I10" s="229">
        <v>2</v>
      </c>
      <c r="J10" s="229">
        <v>0</v>
      </c>
      <c r="K10" s="231">
        <v>5</v>
      </c>
    </row>
    <row r="11" spans="1:11" ht="20.2" customHeight="1" x14ac:dyDescent="0.35">
      <c r="A11" s="86" t="s">
        <v>125</v>
      </c>
      <c r="B11" s="87" t="s">
        <v>126</v>
      </c>
      <c r="C11" s="224">
        <v>51</v>
      </c>
      <c r="D11" s="225">
        <v>42</v>
      </c>
      <c r="E11" s="225">
        <v>0</v>
      </c>
      <c r="F11" s="226">
        <v>42</v>
      </c>
      <c r="G11" s="224">
        <v>9</v>
      </c>
      <c r="H11" s="225">
        <v>21</v>
      </c>
      <c r="I11" s="225">
        <v>0</v>
      </c>
      <c r="J11" s="225">
        <v>0</v>
      </c>
      <c r="K11" s="227">
        <v>30</v>
      </c>
    </row>
    <row r="12" spans="1:11" ht="20.2" customHeight="1" x14ac:dyDescent="0.35">
      <c r="A12" s="88" t="s">
        <v>125</v>
      </c>
      <c r="B12" s="89" t="s">
        <v>691</v>
      </c>
      <c r="C12" s="228">
        <v>30</v>
      </c>
      <c r="D12" s="229">
        <v>25</v>
      </c>
      <c r="E12" s="229">
        <v>0</v>
      </c>
      <c r="F12" s="230">
        <v>25</v>
      </c>
      <c r="G12" s="228">
        <v>21</v>
      </c>
      <c r="H12" s="229">
        <v>0</v>
      </c>
      <c r="I12" s="229">
        <v>0</v>
      </c>
      <c r="J12" s="229">
        <v>0</v>
      </c>
      <c r="K12" s="231">
        <v>21</v>
      </c>
    </row>
    <row r="13" spans="1:11" ht="20.2" customHeight="1" x14ac:dyDescent="0.35">
      <c r="A13" s="86" t="s">
        <v>127</v>
      </c>
      <c r="B13" s="87" t="s">
        <v>128</v>
      </c>
      <c r="C13" s="224">
        <v>14</v>
      </c>
      <c r="D13" s="225">
        <v>11</v>
      </c>
      <c r="E13" s="225">
        <v>0</v>
      </c>
      <c r="F13" s="226">
        <v>11</v>
      </c>
      <c r="G13" s="224">
        <v>11</v>
      </c>
      <c r="H13" s="225">
        <v>0</v>
      </c>
      <c r="I13" s="225">
        <v>0</v>
      </c>
      <c r="J13" s="225">
        <v>0</v>
      </c>
      <c r="K13" s="227">
        <v>11</v>
      </c>
    </row>
    <row r="14" spans="1:11" ht="20.2" customHeight="1" x14ac:dyDescent="0.35">
      <c r="A14" s="88" t="s">
        <v>127</v>
      </c>
      <c r="B14" s="89" t="s">
        <v>129</v>
      </c>
      <c r="C14" s="228">
        <v>24</v>
      </c>
      <c r="D14" s="229">
        <v>15</v>
      </c>
      <c r="E14" s="229">
        <v>0</v>
      </c>
      <c r="F14" s="230">
        <v>15</v>
      </c>
      <c r="G14" s="228">
        <v>7</v>
      </c>
      <c r="H14" s="229">
        <v>0</v>
      </c>
      <c r="I14" s="229">
        <v>9</v>
      </c>
      <c r="J14" s="229">
        <v>0</v>
      </c>
      <c r="K14" s="231">
        <v>16</v>
      </c>
    </row>
    <row r="15" spans="1:11" ht="20.2" customHeight="1" x14ac:dyDescent="0.35">
      <c r="A15" s="86" t="s">
        <v>130</v>
      </c>
      <c r="B15" s="87" t="s">
        <v>131</v>
      </c>
      <c r="C15" s="224">
        <v>36</v>
      </c>
      <c r="D15" s="225">
        <v>21</v>
      </c>
      <c r="E15" s="225">
        <v>0</v>
      </c>
      <c r="F15" s="226">
        <v>21</v>
      </c>
      <c r="G15" s="224">
        <v>0</v>
      </c>
      <c r="H15" s="225">
        <v>0</v>
      </c>
      <c r="I15" s="225">
        <v>0</v>
      </c>
      <c r="J15" s="225">
        <v>0</v>
      </c>
      <c r="K15" s="227">
        <v>0</v>
      </c>
    </row>
    <row r="16" spans="1:11" ht="20.2" customHeight="1" x14ac:dyDescent="0.35">
      <c r="A16" s="88" t="s">
        <v>130</v>
      </c>
      <c r="B16" s="89" t="s">
        <v>132</v>
      </c>
      <c r="C16" s="228">
        <v>24</v>
      </c>
      <c r="D16" s="229">
        <v>16</v>
      </c>
      <c r="E16" s="229">
        <v>0</v>
      </c>
      <c r="F16" s="230">
        <v>16</v>
      </c>
      <c r="G16" s="228">
        <v>0</v>
      </c>
      <c r="H16" s="229">
        <v>0</v>
      </c>
      <c r="I16" s="229">
        <v>0</v>
      </c>
      <c r="J16" s="229">
        <v>0</v>
      </c>
      <c r="K16" s="231">
        <v>0</v>
      </c>
    </row>
    <row r="17" spans="1:11" ht="20.2" customHeight="1" x14ac:dyDescent="0.35">
      <c r="A17" s="86" t="s">
        <v>130</v>
      </c>
      <c r="B17" s="87" t="s">
        <v>133</v>
      </c>
      <c r="C17" s="224">
        <v>60</v>
      </c>
      <c r="D17" s="225">
        <v>62</v>
      </c>
      <c r="E17" s="225">
        <v>0</v>
      </c>
      <c r="F17" s="226">
        <v>62</v>
      </c>
      <c r="G17" s="224">
        <v>0</v>
      </c>
      <c r="H17" s="225">
        <v>0</v>
      </c>
      <c r="I17" s="225">
        <v>0</v>
      </c>
      <c r="J17" s="225">
        <v>0</v>
      </c>
      <c r="K17" s="227">
        <v>0</v>
      </c>
    </row>
    <row r="18" spans="1:11" ht="20.2" customHeight="1" x14ac:dyDescent="0.35">
      <c r="A18" s="88" t="s">
        <v>130</v>
      </c>
      <c r="B18" s="89" t="s">
        <v>134</v>
      </c>
      <c r="C18" s="228">
        <v>24</v>
      </c>
      <c r="D18" s="229">
        <v>9</v>
      </c>
      <c r="E18" s="229">
        <v>6</v>
      </c>
      <c r="F18" s="230">
        <v>15</v>
      </c>
      <c r="G18" s="228">
        <v>0</v>
      </c>
      <c r="H18" s="229">
        <v>0</v>
      </c>
      <c r="I18" s="229">
        <v>0</v>
      </c>
      <c r="J18" s="229">
        <v>0</v>
      </c>
      <c r="K18" s="231">
        <v>0</v>
      </c>
    </row>
    <row r="19" spans="1:11" ht="20.2" customHeight="1" x14ac:dyDescent="0.35">
      <c r="A19" s="86" t="s">
        <v>130</v>
      </c>
      <c r="B19" s="87" t="s">
        <v>135</v>
      </c>
      <c r="C19" s="224">
        <v>24</v>
      </c>
      <c r="D19" s="225">
        <v>20</v>
      </c>
      <c r="E19" s="225">
        <v>0</v>
      </c>
      <c r="F19" s="226">
        <v>20</v>
      </c>
      <c r="G19" s="224">
        <v>19</v>
      </c>
      <c r="H19" s="225">
        <v>0</v>
      </c>
      <c r="I19" s="225">
        <v>3</v>
      </c>
      <c r="J19" s="225">
        <v>0</v>
      </c>
      <c r="K19" s="227">
        <v>22</v>
      </c>
    </row>
    <row r="20" spans="1:11" ht="20.2" customHeight="1" x14ac:dyDescent="0.35">
      <c r="A20" s="88" t="s">
        <v>130</v>
      </c>
      <c r="B20" s="89" t="s">
        <v>136</v>
      </c>
      <c r="C20" s="228">
        <v>30</v>
      </c>
      <c r="D20" s="229">
        <v>23</v>
      </c>
      <c r="E20" s="229">
        <v>4</v>
      </c>
      <c r="F20" s="230">
        <v>27</v>
      </c>
      <c r="G20" s="228">
        <v>9</v>
      </c>
      <c r="H20" s="229">
        <v>0</v>
      </c>
      <c r="I20" s="229">
        <v>4</v>
      </c>
      <c r="J20" s="229">
        <v>0</v>
      </c>
      <c r="K20" s="231">
        <v>13</v>
      </c>
    </row>
    <row r="21" spans="1:11" ht="20.2" customHeight="1" x14ac:dyDescent="0.35">
      <c r="A21" s="86" t="s">
        <v>130</v>
      </c>
      <c r="B21" s="87" t="s">
        <v>137</v>
      </c>
      <c r="C21" s="224">
        <v>24</v>
      </c>
      <c r="D21" s="225">
        <v>17</v>
      </c>
      <c r="E21" s="225">
        <v>0</v>
      </c>
      <c r="F21" s="226">
        <v>17</v>
      </c>
      <c r="G21" s="224">
        <v>17</v>
      </c>
      <c r="H21" s="225">
        <v>0</v>
      </c>
      <c r="I21" s="225">
        <v>2</v>
      </c>
      <c r="J21" s="225">
        <v>0</v>
      </c>
      <c r="K21" s="227">
        <v>19</v>
      </c>
    </row>
    <row r="22" spans="1:11" ht="20.2" customHeight="1" x14ac:dyDescent="0.35">
      <c r="A22" s="88" t="s">
        <v>130</v>
      </c>
      <c r="B22" s="89" t="s">
        <v>138</v>
      </c>
      <c r="C22" s="228">
        <v>24</v>
      </c>
      <c r="D22" s="229">
        <v>22</v>
      </c>
      <c r="E22" s="229">
        <v>0</v>
      </c>
      <c r="F22" s="230">
        <v>22</v>
      </c>
      <c r="G22" s="228">
        <v>0</v>
      </c>
      <c r="H22" s="229">
        <v>4</v>
      </c>
      <c r="I22" s="229">
        <v>16</v>
      </c>
      <c r="J22" s="229">
        <v>0</v>
      </c>
      <c r="K22" s="231">
        <v>20</v>
      </c>
    </row>
    <row r="23" spans="1:11" ht="20.2" customHeight="1" x14ac:dyDescent="0.35">
      <c r="A23" s="86" t="s">
        <v>130</v>
      </c>
      <c r="B23" s="87" t="s">
        <v>139</v>
      </c>
      <c r="C23" s="224">
        <v>24</v>
      </c>
      <c r="D23" s="225">
        <v>17</v>
      </c>
      <c r="E23" s="225">
        <v>0</v>
      </c>
      <c r="F23" s="226">
        <v>17</v>
      </c>
      <c r="G23" s="224">
        <v>21</v>
      </c>
      <c r="H23" s="225">
        <v>0</v>
      </c>
      <c r="I23" s="225">
        <v>0</v>
      </c>
      <c r="J23" s="225">
        <v>0</v>
      </c>
      <c r="K23" s="227">
        <v>21</v>
      </c>
    </row>
    <row r="24" spans="1:11" ht="20.2" customHeight="1" x14ac:dyDescent="0.35">
      <c r="A24" s="88" t="s">
        <v>130</v>
      </c>
      <c r="B24" s="89" t="s">
        <v>140</v>
      </c>
      <c r="C24" s="228">
        <v>24</v>
      </c>
      <c r="D24" s="229">
        <v>15</v>
      </c>
      <c r="E24" s="229">
        <v>0</v>
      </c>
      <c r="F24" s="230">
        <v>15</v>
      </c>
      <c r="G24" s="228">
        <v>14</v>
      </c>
      <c r="H24" s="229">
        <v>0</v>
      </c>
      <c r="I24" s="229">
        <v>3</v>
      </c>
      <c r="J24" s="229">
        <v>0</v>
      </c>
      <c r="K24" s="231">
        <v>17</v>
      </c>
    </row>
    <row r="25" spans="1:11" ht="20.2" customHeight="1" x14ac:dyDescent="0.35">
      <c r="A25" s="86" t="s">
        <v>130</v>
      </c>
      <c r="B25" s="87" t="s">
        <v>141</v>
      </c>
      <c r="C25" s="224">
        <v>24</v>
      </c>
      <c r="D25" s="225">
        <v>0</v>
      </c>
      <c r="E25" s="225">
        <v>0</v>
      </c>
      <c r="F25" s="226">
        <v>0</v>
      </c>
      <c r="G25" s="224">
        <v>12</v>
      </c>
      <c r="H25" s="225">
        <v>0</v>
      </c>
      <c r="I25" s="225">
        <v>8</v>
      </c>
      <c r="J25" s="225">
        <v>0</v>
      </c>
      <c r="K25" s="227">
        <v>20</v>
      </c>
    </row>
    <row r="26" spans="1:11" ht="20.2" customHeight="1" x14ac:dyDescent="0.35">
      <c r="A26" s="88" t="s">
        <v>130</v>
      </c>
      <c r="B26" s="89" t="s">
        <v>142</v>
      </c>
      <c r="C26" s="228">
        <v>12</v>
      </c>
      <c r="D26" s="229">
        <v>12</v>
      </c>
      <c r="E26" s="229">
        <v>0</v>
      </c>
      <c r="F26" s="230">
        <v>12</v>
      </c>
      <c r="G26" s="228">
        <v>13</v>
      </c>
      <c r="H26" s="229">
        <v>0</v>
      </c>
      <c r="I26" s="229">
        <v>0</v>
      </c>
      <c r="J26" s="229">
        <v>0</v>
      </c>
      <c r="K26" s="231">
        <v>13</v>
      </c>
    </row>
    <row r="27" spans="1:11" ht="20.2" customHeight="1" x14ac:dyDescent="0.35">
      <c r="A27" s="86" t="s">
        <v>130</v>
      </c>
      <c r="B27" s="87" t="s">
        <v>143</v>
      </c>
      <c r="C27" s="224">
        <v>24</v>
      </c>
      <c r="D27" s="225">
        <v>22</v>
      </c>
      <c r="E27" s="225">
        <v>0</v>
      </c>
      <c r="F27" s="226">
        <v>22</v>
      </c>
      <c r="G27" s="224">
        <v>1</v>
      </c>
      <c r="H27" s="225">
        <v>0</v>
      </c>
      <c r="I27" s="225">
        <v>4</v>
      </c>
      <c r="J27" s="225">
        <v>0</v>
      </c>
      <c r="K27" s="227">
        <v>5</v>
      </c>
    </row>
    <row r="28" spans="1:11" ht="20.2" customHeight="1" x14ac:dyDescent="0.35">
      <c r="A28" s="88" t="s">
        <v>130</v>
      </c>
      <c r="B28" s="89" t="s">
        <v>144</v>
      </c>
      <c r="C28" s="228">
        <v>30</v>
      </c>
      <c r="D28" s="229">
        <v>18</v>
      </c>
      <c r="E28" s="229">
        <v>0</v>
      </c>
      <c r="F28" s="230">
        <v>18</v>
      </c>
      <c r="G28" s="228">
        <v>17</v>
      </c>
      <c r="H28" s="229">
        <v>5</v>
      </c>
      <c r="I28" s="229">
        <v>0</v>
      </c>
      <c r="J28" s="229">
        <v>0</v>
      </c>
      <c r="K28" s="231">
        <v>22</v>
      </c>
    </row>
    <row r="29" spans="1:11" ht="20.2" customHeight="1" x14ac:dyDescent="0.35">
      <c r="A29" s="86" t="s">
        <v>130</v>
      </c>
      <c r="B29" s="87" t="s">
        <v>145</v>
      </c>
      <c r="C29" s="224">
        <v>16</v>
      </c>
      <c r="D29" s="225">
        <v>16</v>
      </c>
      <c r="E29" s="225">
        <v>0</v>
      </c>
      <c r="F29" s="226">
        <v>16</v>
      </c>
      <c r="G29" s="224">
        <v>10</v>
      </c>
      <c r="H29" s="225">
        <v>0</v>
      </c>
      <c r="I29" s="225">
        <v>11</v>
      </c>
      <c r="J29" s="225">
        <v>0</v>
      </c>
      <c r="K29" s="227">
        <v>21</v>
      </c>
    </row>
    <row r="30" spans="1:11" ht="20.2" customHeight="1" x14ac:dyDescent="0.35">
      <c r="A30" s="88" t="s">
        <v>130</v>
      </c>
      <c r="B30" s="89" t="s">
        <v>146</v>
      </c>
      <c r="C30" s="228">
        <v>18</v>
      </c>
      <c r="D30" s="229">
        <v>18</v>
      </c>
      <c r="E30" s="229">
        <v>0</v>
      </c>
      <c r="F30" s="230">
        <v>18</v>
      </c>
      <c r="G30" s="228">
        <v>17</v>
      </c>
      <c r="H30" s="229">
        <v>0</v>
      </c>
      <c r="I30" s="229">
        <v>0</v>
      </c>
      <c r="J30" s="229">
        <v>0</v>
      </c>
      <c r="K30" s="231">
        <v>17</v>
      </c>
    </row>
    <row r="31" spans="1:11" ht="20.2" customHeight="1" x14ac:dyDescent="0.35">
      <c r="A31" s="86" t="s">
        <v>130</v>
      </c>
      <c r="B31" s="87" t="s">
        <v>147</v>
      </c>
      <c r="C31" s="224">
        <v>36</v>
      </c>
      <c r="D31" s="225">
        <v>0</v>
      </c>
      <c r="E31" s="225">
        <v>0</v>
      </c>
      <c r="F31" s="226">
        <v>0</v>
      </c>
      <c r="G31" s="224">
        <v>0</v>
      </c>
      <c r="H31" s="225">
        <v>0</v>
      </c>
      <c r="I31" s="225">
        <v>0</v>
      </c>
      <c r="J31" s="225">
        <v>0</v>
      </c>
      <c r="K31" s="227">
        <v>0</v>
      </c>
    </row>
    <row r="32" spans="1:11" ht="20.2" customHeight="1" x14ac:dyDescent="0.35">
      <c r="A32" s="88" t="s">
        <v>130</v>
      </c>
      <c r="B32" s="89" t="s">
        <v>148</v>
      </c>
      <c r="C32" s="228">
        <v>24</v>
      </c>
      <c r="D32" s="229">
        <v>24</v>
      </c>
      <c r="E32" s="229">
        <v>0</v>
      </c>
      <c r="F32" s="230">
        <v>24</v>
      </c>
      <c r="G32" s="228">
        <v>16</v>
      </c>
      <c r="H32" s="229">
        <v>0</v>
      </c>
      <c r="I32" s="229">
        <v>2</v>
      </c>
      <c r="J32" s="229">
        <v>0</v>
      </c>
      <c r="K32" s="231">
        <v>18</v>
      </c>
    </row>
    <row r="33" spans="1:11" ht="20.2" customHeight="1" x14ac:dyDescent="0.35">
      <c r="A33" s="86" t="s">
        <v>130</v>
      </c>
      <c r="B33" s="87" t="s">
        <v>149</v>
      </c>
      <c r="C33" s="224">
        <v>60</v>
      </c>
      <c r="D33" s="225">
        <v>47</v>
      </c>
      <c r="E33" s="225">
        <v>0</v>
      </c>
      <c r="F33" s="226">
        <v>47</v>
      </c>
      <c r="G33" s="224">
        <v>38</v>
      </c>
      <c r="H33" s="225">
        <v>10</v>
      </c>
      <c r="I33" s="225">
        <v>0</v>
      </c>
      <c r="J33" s="225">
        <v>0</v>
      </c>
      <c r="K33" s="227">
        <v>48</v>
      </c>
    </row>
    <row r="34" spans="1:11" ht="20.2" customHeight="1" x14ac:dyDescent="0.35">
      <c r="A34" s="88" t="s">
        <v>150</v>
      </c>
      <c r="B34" s="89" t="s">
        <v>151</v>
      </c>
      <c r="C34" s="228">
        <v>40</v>
      </c>
      <c r="D34" s="229">
        <v>18</v>
      </c>
      <c r="E34" s="229">
        <v>0</v>
      </c>
      <c r="F34" s="230">
        <v>18</v>
      </c>
      <c r="G34" s="228">
        <v>23</v>
      </c>
      <c r="H34" s="229">
        <v>0</v>
      </c>
      <c r="I34" s="229">
        <v>0</v>
      </c>
      <c r="J34" s="229">
        <v>0</v>
      </c>
      <c r="K34" s="231">
        <v>23</v>
      </c>
    </row>
    <row r="35" spans="1:11" ht="20.2" customHeight="1" x14ac:dyDescent="0.35">
      <c r="A35" s="86" t="s">
        <v>150</v>
      </c>
      <c r="B35" s="87" t="s">
        <v>152</v>
      </c>
      <c r="C35" s="224">
        <v>48</v>
      </c>
      <c r="D35" s="225">
        <v>23</v>
      </c>
      <c r="E35" s="225">
        <v>24</v>
      </c>
      <c r="F35" s="226">
        <v>47</v>
      </c>
      <c r="G35" s="224">
        <v>0</v>
      </c>
      <c r="H35" s="225">
        <v>0</v>
      </c>
      <c r="I35" s="225">
        <v>30</v>
      </c>
      <c r="J35" s="225">
        <v>0</v>
      </c>
      <c r="K35" s="227">
        <v>30</v>
      </c>
    </row>
    <row r="36" spans="1:11" ht="20.2" customHeight="1" x14ac:dyDescent="0.35">
      <c r="A36" s="88" t="s">
        <v>150</v>
      </c>
      <c r="B36" s="89" t="s">
        <v>153</v>
      </c>
      <c r="C36" s="228">
        <v>30</v>
      </c>
      <c r="D36" s="229">
        <v>40</v>
      </c>
      <c r="E36" s="229">
        <v>0</v>
      </c>
      <c r="F36" s="230">
        <v>40</v>
      </c>
      <c r="G36" s="228">
        <v>19</v>
      </c>
      <c r="H36" s="229">
        <v>11</v>
      </c>
      <c r="I36" s="229">
        <v>0</v>
      </c>
      <c r="J36" s="229">
        <v>0</v>
      </c>
      <c r="K36" s="231">
        <v>30</v>
      </c>
    </row>
    <row r="37" spans="1:11" ht="20.2" customHeight="1" x14ac:dyDescent="0.35">
      <c r="A37" s="86" t="s">
        <v>154</v>
      </c>
      <c r="B37" s="87" t="s">
        <v>155</v>
      </c>
      <c r="C37" s="224">
        <v>18</v>
      </c>
      <c r="D37" s="225">
        <v>11</v>
      </c>
      <c r="E37" s="225">
        <v>0</v>
      </c>
      <c r="F37" s="226">
        <v>11</v>
      </c>
      <c r="G37" s="224">
        <v>5</v>
      </c>
      <c r="H37" s="225">
        <v>0</v>
      </c>
      <c r="I37" s="225">
        <v>0</v>
      </c>
      <c r="J37" s="225">
        <v>0</v>
      </c>
      <c r="K37" s="227">
        <v>5</v>
      </c>
    </row>
    <row r="38" spans="1:11" ht="20.2" customHeight="1" x14ac:dyDescent="0.35">
      <c r="A38" s="88" t="s">
        <v>154</v>
      </c>
      <c r="B38" s="89" t="s">
        <v>156</v>
      </c>
      <c r="C38" s="228">
        <v>24</v>
      </c>
      <c r="D38" s="229">
        <v>18</v>
      </c>
      <c r="E38" s="229">
        <v>0</v>
      </c>
      <c r="F38" s="230">
        <v>18</v>
      </c>
      <c r="G38" s="228">
        <v>0</v>
      </c>
      <c r="H38" s="229">
        <v>0</v>
      </c>
      <c r="I38" s="229">
        <v>0</v>
      </c>
      <c r="J38" s="229">
        <v>0</v>
      </c>
      <c r="K38" s="231">
        <v>0</v>
      </c>
    </row>
    <row r="39" spans="1:11" ht="20.2" customHeight="1" x14ac:dyDescent="0.35">
      <c r="A39" s="86" t="s">
        <v>157</v>
      </c>
      <c r="B39" s="87" t="s">
        <v>158</v>
      </c>
      <c r="C39" s="224">
        <v>24</v>
      </c>
      <c r="D39" s="225">
        <v>16</v>
      </c>
      <c r="E39" s="225">
        <v>0</v>
      </c>
      <c r="F39" s="226">
        <v>16</v>
      </c>
      <c r="G39" s="224">
        <v>14</v>
      </c>
      <c r="H39" s="225">
        <v>0</v>
      </c>
      <c r="I39" s="225">
        <v>0</v>
      </c>
      <c r="J39" s="225">
        <v>0</v>
      </c>
      <c r="K39" s="227">
        <v>14</v>
      </c>
    </row>
    <row r="40" spans="1:11" ht="20.2" customHeight="1" x14ac:dyDescent="0.35">
      <c r="A40" s="88" t="s">
        <v>157</v>
      </c>
      <c r="B40" s="89" t="s">
        <v>159</v>
      </c>
      <c r="C40" s="228">
        <v>36</v>
      </c>
      <c r="D40" s="229">
        <v>33</v>
      </c>
      <c r="E40" s="229">
        <v>0</v>
      </c>
      <c r="F40" s="230">
        <v>33</v>
      </c>
      <c r="G40" s="228">
        <v>32</v>
      </c>
      <c r="H40" s="229">
        <v>0</v>
      </c>
      <c r="I40" s="229">
        <v>0</v>
      </c>
      <c r="J40" s="229">
        <v>0</v>
      </c>
      <c r="K40" s="231">
        <v>32</v>
      </c>
    </row>
    <row r="41" spans="1:11" ht="20.2" customHeight="1" x14ac:dyDescent="0.35">
      <c r="A41" s="86" t="s">
        <v>157</v>
      </c>
      <c r="B41" s="87" t="s">
        <v>160</v>
      </c>
      <c r="C41" s="224">
        <v>24</v>
      </c>
      <c r="D41" s="225">
        <v>22</v>
      </c>
      <c r="E41" s="225">
        <v>0</v>
      </c>
      <c r="F41" s="226">
        <v>22</v>
      </c>
      <c r="G41" s="224">
        <v>10</v>
      </c>
      <c r="H41" s="225">
        <v>0</v>
      </c>
      <c r="I41" s="225">
        <v>0</v>
      </c>
      <c r="J41" s="225">
        <v>0</v>
      </c>
      <c r="K41" s="227">
        <v>10</v>
      </c>
    </row>
    <row r="42" spans="1:11" ht="20.2" customHeight="1" x14ac:dyDescent="0.35">
      <c r="A42" s="88" t="s">
        <v>157</v>
      </c>
      <c r="B42" s="89" t="s">
        <v>161</v>
      </c>
      <c r="C42" s="228">
        <v>40</v>
      </c>
      <c r="D42" s="229">
        <v>14</v>
      </c>
      <c r="E42" s="229">
        <v>0</v>
      </c>
      <c r="F42" s="230">
        <v>14</v>
      </c>
      <c r="G42" s="228">
        <v>15</v>
      </c>
      <c r="H42" s="229">
        <v>0</v>
      </c>
      <c r="I42" s="229">
        <v>0</v>
      </c>
      <c r="J42" s="229">
        <v>0</v>
      </c>
      <c r="K42" s="231">
        <v>15</v>
      </c>
    </row>
    <row r="43" spans="1:11" ht="20.2" customHeight="1" x14ac:dyDescent="0.35">
      <c r="A43" s="86" t="s">
        <v>157</v>
      </c>
      <c r="B43" s="87" t="s">
        <v>162</v>
      </c>
      <c r="C43" s="224">
        <v>20</v>
      </c>
      <c r="D43" s="225">
        <v>18</v>
      </c>
      <c r="E43" s="225">
        <v>0</v>
      </c>
      <c r="F43" s="226">
        <v>18</v>
      </c>
      <c r="G43" s="224">
        <v>19</v>
      </c>
      <c r="H43" s="225">
        <v>0</v>
      </c>
      <c r="I43" s="225">
        <v>0</v>
      </c>
      <c r="J43" s="225">
        <v>0</v>
      </c>
      <c r="K43" s="227">
        <v>19</v>
      </c>
    </row>
    <row r="44" spans="1:11" ht="20.2" customHeight="1" x14ac:dyDescent="0.35">
      <c r="A44" s="88" t="s">
        <v>157</v>
      </c>
      <c r="B44" s="89" t="s">
        <v>163</v>
      </c>
      <c r="C44" s="228">
        <v>24</v>
      </c>
      <c r="D44" s="229">
        <v>23</v>
      </c>
      <c r="E44" s="229">
        <v>0</v>
      </c>
      <c r="F44" s="230">
        <v>23</v>
      </c>
      <c r="G44" s="228">
        <v>11</v>
      </c>
      <c r="H44" s="229">
        <v>0</v>
      </c>
      <c r="I44" s="229">
        <v>0</v>
      </c>
      <c r="J44" s="229">
        <v>0</v>
      </c>
      <c r="K44" s="231">
        <v>11</v>
      </c>
    </row>
    <row r="45" spans="1:11" ht="20.2" customHeight="1" x14ac:dyDescent="0.35">
      <c r="A45" s="86" t="s">
        <v>157</v>
      </c>
      <c r="B45" s="87" t="s">
        <v>164</v>
      </c>
      <c r="C45" s="224">
        <v>32</v>
      </c>
      <c r="D45" s="225">
        <v>24</v>
      </c>
      <c r="E45" s="225">
        <v>0</v>
      </c>
      <c r="F45" s="226">
        <v>24</v>
      </c>
      <c r="G45" s="224">
        <v>7</v>
      </c>
      <c r="H45" s="225">
        <v>0</v>
      </c>
      <c r="I45" s="225">
        <v>0</v>
      </c>
      <c r="J45" s="225">
        <v>0</v>
      </c>
      <c r="K45" s="227">
        <v>7</v>
      </c>
    </row>
    <row r="46" spans="1:11" ht="20.2" customHeight="1" x14ac:dyDescent="0.35">
      <c r="A46" s="88" t="s">
        <v>157</v>
      </c>
      <c r="B46" s="89" t="s">
        <v>165</v>
      </c>
      <c r="C46" s="228">
        <v>36</v>
      </c>
      <c r="D46" s="229">
        <v>19</v>
      </c>
      <c r="E46" s="229">
        <v>0</v>
      </c>
      <c r="F46" s="230">
        <v>19</v>
      </c>
      <c r="G46" s="228">
        <v>19</v>
      </c>
      <c r="H46" s="229">
        <v>0</v>
      </c>
      <c r="I46" s="229">
        <v>0</v>
      </c>
      <c r="J46" s="229">
        <v>0</v>
      </c>
      <c r="K46" s="231">
        <v>19</v>
      </c>
    </row>
    <row r="47" spans="1:11" ht="20.2" customHeight="1" x14ac:dyDescent="0.35">
      <c r="A47" s="86" t="s">
        <v>157</v>
      </c>
      <c r="B47" s="87" t="s">
        <v>166</v>
      </c>
      <c r="C47" s="224">
        <v>22</v>
      </c>
      <c r="D47" s="225">
        <v>19</v>
      </c>
      <c r="E47" s="225">
        <v>14</v>
      </c>
      <c r="F47" s="226">
        <v>33</v>
      </c>
      <c r="G47" s="224">
        <v>0</v>
      </c>
      <c r="H47" s="225">
        <v>0</v>
      </c>
      <c r="I47" s="225">
        <v>0</v>
      </c>
      <c r="J47" s="225">
        <v>0</v>
      </c>
      <c r="K47" s="227">
        <v>0</v>
      </c>
    </row>
    <row r="48" spans="1:11" ht="20.2" customHeight="1" x14ac:dyDescent="0.35">
      <c r="A48" s="88" t="s">
        <v>157</v>
      </c>
      <c r="B48" s="89" t="s">
        <v>167</v>
      </c>
      <c r="C48" s="228">
        <v>20</v>
      </c>
      <c r="D48" s="229">
        <v>12</v>
      </c>
      <c r="E48" s="229">
        <v>0</v>
      </c>
      <c r="F48" s="230">
        <v>12</v>
      </c>
      <c r="G48" s="228">
        <v>13</v>
      </c>
      <c r="H48" s="229">
        <v>0</v>
      </c>
      <c r="I48" s="229">
        <v>0</v>
      </c>
      <c r="J48" s="229">
        <v>0</v>
      </c>
      <c r="K48" s="231">
        <v>13</v>
      </c>
    </row>
    <row r="49" spans="1:11" ht="20.2" customHeight="1" x14ac:dyDescent="0.35">
      <c r="A49" s="86" t="s">
        <v>157</v>
      </c>
      <c r="B49" s="87" t="s">
        <v>168</v>
      </c>
      <c r="C49" s="224">
        <v>25</v>
      </c>
      <c r="D49" s="225">
        <v>21</v>
      </c>
      <c r="E49" s="225">
        <v>0</v>
      </c>
      <c r="F49" s="226">
        <v>21</v>
      </c>
      <c r="G49" s="224">
        <v>21</v>
      </c>
      <c r="H49" s="225">
        <v>0</v>
      </c>
      <c r="I49" s="225">
        <v>0</v>
      </c>
      <c r="J49" s="225">
        <v>0</v>
      </c>
      <c r="K49" s="227">
        <v>21</v>
      </c>
    </row>
    <row r="50" spans="1:11" ht="20.2" customHeight="1" x14ac:dyDescent="0.35">
      <c r="A50" s="88" t="s">
        <v>157</v>
      </c>
      <c r="B50" s="89" t="s">
        <v>169</v>
      </c>
      <c r="C50" s="228">
        <v>20</v>
      </c>
      <c r="D50" s="229">
        <v>18</v>
      </c>
      <c r="E50" s="229">
        <v>0</v>
      </c>
      <c r="F50" s="230">
        <v>18</v>
      </c>
      <c r="G50" s="228">
        <v>10</v>
      </c>
      <c r="H50" s="229">
        <v>0</v>
      </c>
      <c r="I50" s="229">
        <v>0</v>
      </c>
      <c r="J50" s="229">
        <v>0</v>
      </c>
      <c r="K50" s="231">
        <v>10</v>
      </c>
    </row>
    <row r="51" spans="1:11" ht="20.2" customHeight="1" x14ac:dyDescent="0.35">
      <c r="A51" s="86" t="s">
        <v>157</v>
      </c>
      <c r="B51" s="87" t="s">
        <v>170</v>
      </c>
      <c r="C51" s="224">
        <v>48</v>
      </c>
      <c r="D51" s="225">
        <v>15</v>
      </c>
      <c r="E51" s="225">
        <v>0</v>
      </c>
      <c r="F51" s="226">
        <v>15</v>
      </c>
      <c r="G51" s="224">
        <v>34</v>
      </c>
      <c r="H51" s="225">
        <v>0</v>
      </c>
      <c r="I51" s="225">
        <v>0</v>
      </c>
      <c r="J51" s="225">
        <v>0</v>
      </c>
      <c r="K51" s="227">
        <v>34</v>
      </c>
    </row>
    <row r="52" spans="1:11" ht="20.2" customHeight="1" x14ac:dyDescent="0.35">
      <c r="A52" s="88" t="s">
        <v>157</v>
      </c>
      <c r="B52" s="89" t="s">
        <v>171</v>
      </c>
      <c r="C52" s="228">
        <v>48</v>
      </c>
      <c r="D52" s="229">
        <v>21</v>
      </c>
      <c r="E52" s="229">
        <v>0</v>
      </c>
      <c r="F52" s="230">
        <v>21</v>
      </c>
      <c r="G52" s="228">
        <v>27</v>
      </c>
      <c r="H52" s="229">
        <v>0</v>
      </c>
      <c r="I52" s="229">
        <v>0</v>
      </c>
      <c r="J52" s="229">
        <v>0</v>
      </c>
      <c r="K52" s="231">
        <v>27</v>
      </c>
    </row>
    <row r="53" spans="1:11" ht="20.2" customHeight="1" x14ac:dyDescent="0.35">
      <c r="A53" s="86" t="s">
        <v>157</v>
      </c>
      <c r="B53" s="87" t="s">
        <v>172</v>
      </c>
      <c r="C53" s="224">
        <v>24</v>
      </c>
      <c r="D53" s="225">
        <v>22</v>
      </c>
      <c r="E53" s="225">
        <v>0</v>
      </c>
      <c r="F53" s="226">
        <v>22</v>
      </c>
      <c r="G53" s="224">
        <v>0</v>
      </c>
      <c r="H53" s="225">
        <v>0</v>
      </c>
      <c r="I53" s="225">
        <v>0</v>
      </c>
      <c r="J53" s="225">
        <v>0</v>
      </c>
      <c r="K53" s="227">
        <v>0</v>
      </c>
    </row>
    <row r="54" spans="1:11" ht="20.2" customHeight="1" x14ac:dyDescent="0.35">
      <c r="A54" s="88" t="s">
        <v>157</v>
      </c>
      <c r="B54" s="89" t="s">
        <v>173</v>
      </c>
      <c r="C54" s="228">
        <v>30</v>
      </c>
      <c r="D54" s="229">
        <v>32</v>
      </c>
      <c r="E54" s="229">
        <v>0</v>
      </c>
      <c r="F54" s="230">
        <v>32</v>
      </c>
      <c r="G54" s="228">
        <v>17</v>
      </c>
      <c r="H54" s="229">
        <v>0</v>
      </c>
      <c r="I54" s="229">
        <v>0</v>
      </c>
      <c r="J54" s="229">
        <v>0</v>
      </c>
      <c r="K54" s="231">
        <v>17</v>
      </c>
    </row>
    <row r="55" spans="1:11" ht="20.2" customHeight="1" x14ac:dyDescent="0.35">
      <c r="A55" s="86" t="s">
        <v>157</v>
      </c>
      <c r="B55" s="87" t="s">
        <v>174</v>
      </c>
      <c r="C55" s="224">
        <v>24</v>
      </c>
      <c r="D55" s="225">
        <v>21</v>
      </c>
      <c r="E55" s="225">
        <v>0</v>
      </c>
      <c r="F55" s="226">
        <v>21</v>
      </c>
      <c r="G55" s="224">
        <v>20</v>
      </c>
      <c r="H55" s="225">
        <v>0</v>
      </c>
      <c r="I55" s="225">
        <v>0</v>
      </c>
      <c r="J55" s="225">
        <v>0</v>
      </c>
      <c r="K55" s="227">
        <v>20</v>
      </c>
    </row>
    <row r="56" spans="1:11" ht="20.2" customHeight="1" x14ac:dyDescent="0.35">
      <c r="A56" s="88" t="s">
        <v>157</v>
      </c>
      <c r="B56" s="89" t="s">
        <v>175</v>
      </c>
      <c r="C56" s="228">
        <v>60</v>
      </c>
      <c r="D56" s="229">
        <v>15</v>
      </c>
      <c r="E56" s="229">
        <v>0</v>
      </c>
      <c r="F56" s="230">
        <v>15</v>
      </c>
      <c r="G56" s="228">
        <v>15</v>
      </c>
      <c r="H56" s="229">
        <v>0</v>
      </c>
      <c r="I56" s="229">
        <v>0</v>
      </c>
      <c r="J56" s="229">
        <v>0</v>
      </c>
      <c r="K56" s="231">
        <v>15</v>
      </c>
    </row>
    <row r="57" spans="1:11" ht="20.2" customHeight="1" x14ac:dyDescent="0.35">
      <c r="A57" s="86" t="s">
        <v>157</v>
      </c>
      <c r="B57" s="87" t="s">
        <v>176</v>
      </c>
      <c r="C57" s="224">
        <v>54</v>
      </c>
      <c r="D57" s="225">
        <v>19</v>
      </c>
      <c r="E57" s="225">
        <v>0</v>
      </c>
      <c r="F57" s="226">
        <v>19</v>
      </c>
      <c r="G57" s="224">
        <v>13</v>
      </c>
      <c r="H57" s="225">
        <v>0</v>
      </c>
      <c r="I57" s="225">
        <v>0</v>
      </c>
      <c r="J57" s="225">
        <v>0</v>
      </c>
      <c r="K57" s="227">
        <v>13</v>
      </c>
    </row>
    <row r="58" spans="1:11" ht="20.2" customHeight="1" x14ac:dyDescent="0.35">
      <c r="A58" s="88" t="s">
        <v>157</v>
      </c>
      <c r="B58" s="89" t="s">
        <v>177</v>
      </c>
      <c r="C58" s="228">
        <v>30</v>
      </c>
      <c r="D58" s="229">
        <v>12</v>
      </c>
      <c r="E58" s="229">
        <v>0</v>
      </c>
      <c r="F58" s="230">
        <v>12</v>
      </c>
      <c r="G58" s="228">
        <v>20</v>
      </c>
      <c r="H58" s="229">
        <v>0</v>
      </c>
      <c r="I58" s="229">
        <v>0</v>
      </c>
      <c r="J58" s="229">
        <v>0</v>
      </c>
      <c r="K58" s="231">
        <v>20</v>
      </c>
    </row>
    <row r="59" spans="1:11" ht="20.2" customHeight="1" x14ac:dyDescent="0.35">
      <c r="A59" s="86" t="s">
        <v>157</v>
      </c>
      <c r="B59" s="87" t="s">
        <v>178</v>
      </c>
      <c r="C59" s="224">
        <v>12</v>
      </c>
      <c r="D59" s="225">
        <v>12</v>
      </c>
      <c r="E59" s="225">
        <v>0</v>
      </c>
      <c r="F59" s="226">
        <v>12</v>
      </c>
      <c r="G59" s="224">
        <v>12</v>
      </c>
      <c r="H59" s="225">
        <v>0</v>
      </c>
      <c r="I59" s="225">
        <v>0</v>
      </c>
      <c r="J59" s="225">
        <v>0</v>
      </c>
      <c r="K59" s="227">
        <v>12</v>
      </c>
    </row>
    <row r="60" spans="1:11" ht="20.2" customHeight="1" x14ac:dyDescent="0.35">
      <c r="A60" s="88" t="s">
        <v>157</v>
      </c>
      <c r="B60" s="89" t="s">
        <v>179</v>
      </c>
      <c r="C60" s="228">
        <v>24</v>
      </c>
      <c r="D60" s="229">
        <v>19</v>
      </c>
      <c r="E60" s="229">
        <v>0</v>
      </c>
      <c r="F60" s="230">
        <v>19</v>
      </c>
      <c r="G60" s="228">
        <v>0</v>
      </c>
      <c r="H60" s="229">
        <v>0</v>
      </c>
      <c r="I60" s="229">
        <v>0</v>
      </c>
      <c r="J60" s="229">
        <v>0</v>
      </c>
      <c r="K60" s="231">
        <v>0</v>
      </c>
    </row>
    <row r="61" spans="1:11" ht="20.2" customHeight="1" x14ac:dyDescent="0.35">
      <c r="A61" s="86" t="s">
        <v>157</v>
      </c>
      <c r="B61" s="87" t="s">
        <v>180</v>
      </c>
      <c r="C61" s="224">
        <v>16</v>
      </c>
      <c r="D61" s="225">
        <v>13</v>
      </c>
      <c r="E61" s="225">
        <v>0</v>
      </c>
      <c r="F61" s="226">
        <v>13</v>
      </c>
      <c r="G61" s="224">
        <v>10</v>
      </c>
      <c r="H61" s="225">
        <v>0</v>
      </c>
      <c r="I61" s="225">
        <v>0</v>
      </c>
      <c r="J61" s="225">
        <v>0</v>
      </c>
      <c r="K61" s="227">
        <v>10</v>
      </c>
    </row>
    <row r="62" spans="1:11" ht="20.2" customHeight="1" x14ac:dyDescent="0.35">
      <c r="A62" s="88" t="s">
        <v>181</v>
      </c>
      <c r="B62" s="89" t="s">
        <v>182</v>
      </c>
      <c r="C62" s="228">
        <v>24</v>
      </c>
      <c r="D62" s="229">
        <v>16</v>
      </c>
      <c r="E62" s="229">
        <v>0</v>
      </c>
      <c r="F62" s="230">
        <v>16</v>
      </c>
      <c r="G62" s="228">
        <v>24</v>
      </c>
      <c r="H62" s="229">
        <v>0</v>
      </c>
      <c r="I62" s="229">
        <v>0</v>
      </c>
      <c r="J62" s="229">
        <v>0</v>
      </c>
      <c r="K62" s="231">
        <v>24</v>
      </c>
    </row>
    <row r="63" spans="1:11" ht="20.2" customHeight="1" x14ac:dyDescent="0.35">
      <c r="A63" s="86" t="s">
        <v>181</v>
      </c>
      <c r="B63" s="87" t="s">
        <v>183</v>
      </c>
      <c r="C63" s="224">
        <v>15</v>
      </c>
      <c r="D63" s="225">
        <v>9</v>
      </c>
      <c r="E63" s="225">
        <v>0</v>
      </c>
      <c r="F63" s="226">
        <v>9</v>
      </c>
      <c r="G63" s="224">
        <v>10</v>
      </c>
      <c r="H63" s="225">
        <v>0</v>
      </c>
      <c r="I63" s="225">
        <v>0</v>
      </c>
      <c r="J63" s="225">
        <v>0</v>
      </c>
      <c r="K63" s="227">
        <v>10</v>
      </c>
    </row>
    <row r="64" spans="1:11" ht="20.2" customHeight="1" x14ac:dyDescent="0.35">
      <c r="A64" s="88" t="s">
        <v>181</v>
      </c>
      <c r="B64" s="89" t="s">
        <v>184</v>
      </c>
      <c r="C64" s="228">
        <v>24</v>
      </c>
      <c r="D64" s="229">
        <v>19</v>
      </c>
      <c r="E64" s="229">
        <v>11</v>
      </c>
      <c r="F64" s="230">
        <v>30</v>
      </c>
      <c r="G64" s="228">
        <v>10</v>
      </c>
      <c r="H64" s="229">
        <v>0</v>
      </c>
      <c r="I64" s="229">
        <v>0</v>
      </c>
      <c r="J64" s="229">
        <v>0</v>
      </c>
      <c r="K64" s="231">
        <v>10</v>
      </c>
    </row>
    <row r="65" spans="1:11" ht="20.2" customHeight="1" x14ac:dyDescent="0.35">
      <c r="A65" s="86" t="s">
        <v>181</v>
      </c>
      <c r="B65" s="87" t="s">
        <v>185</v>
      </c>
      <c r="C65" s="224">
        <v>40</v>
      </c>
      <c r="D65" s="225">
        <v>6</v>
      </c>
      <c r="E65" s="225">
        <v>10</v>
      </c>
      <c r="F65" s="226">
        <v>16</v>
      </c>
      <c r="G65" s="224">
        <v>17</v>
      </c>
      <c r="H65" s="225">
        <v>0</v>
      </c>
      <c r="I65" s="225">
        <v>0</v>
      </c>
      <c r="J65" s="225">
        <v>0</v>
      </c>
      <c r="K65" s="227">
        <v>17</v>
      </c>
    </row>
    <row r="66" spans="1:11" ht="20.2" customHeight="1" x14ac:dyDescent="0.35">
      <c r="A66" s="88" t="s">
        <v>181</v>
      </c>
      <c r="B66" s="89" t="s">
        <v>186</v>
      </c>
      <c r="C66" s="228">
        <v>14</v>
      </c>
      <c r="D66" s="229">
        <v>11</v>
      </c>
      <c r="E66" s="229">
        <v>8</v>
      </c>
      <c r="F66" s="230">
        <v>19</v>
      </c>
      <c r="G66" s="228">
        <v>6</v>
      </c>
      <c r="H66" s="229">
        <v>0</v>
      </c>
      <c r="I66" s="229">
        <v>1</v>
      </c>
      <c r="J66" s="229">
        <v>0</v>
      </c>
      <c r="K66" s="231">
        <v>7</v>
      </c>
    </row>
    <row r="67" spans="1:11" ht="20.2" customHeight="1" x14ac:dyDescent="0.35">
      <c r="A67" s="86" t="s">
        <v>181</v>
      </c>
      <c r="B67" s="87" t="s">
        <v>187</v>
      </c>
      <c r="C67" s="224">
        <v>20</v>
      </c>
      <c r="D67" s="225">
        <v>17</v>
      </c>
      <c r="E67" s="225">
        <v>0</v>
      </c>
      <c r="F67" s="226">
        <v>17</v>
      </c>
      <c r="G67" s="224">
        <v>0</v>
      </c>
      <c r="H67" s="225">
        <v>0</v>
      </c>
      <c r="I67" s="225">
        <v>0</v>
      </c>
      <c r="J67" s="225">
        <v>0</v>
      </c>
      <c r="K67" s="227">
        <v>0</v>
      </c>
    </row>
    <row r="68" spans="1:11" ht="20.2" customHeight="1" x14ac:dyDescent="0.35">
      <c r="A68" s="88" t="s">
        <v>181</v>
      </c>
      <c r="B68" s="89" t="s">
        <v>188</v>
      </c>
      <c r="C68" s="228">
        <v>22</v>
      </c>
      <c r="D68" s="229">
        <v>19</v>
      </c>
      <c r="E68" s="229">
        <v>0</v>
      </c>
      <c r="F68" s="230">
        <v>19</v>
      </c>
      <c r="G68" s="228">
        <v>14</v>
      </c>
      <c r="H68" s="229">
        <v>0</v>
      </c>
      <c r="I68" s="229">
        <v>0</v>
      </c>
      <c r="J68" s="229">
        <v>0</v>
      </c>
      <c r="K68" s="231">
        <v>14</v>
      </c>
    </row>
    <row r="69" spans="1:11" ht="20.2" customHeight="1" x14ac:dyDescent="0.35">
      <c r="A69" s="86" t="s">
        <v>181</v>
      </c>
      <c r="B69" s="87" t="s">
        <v>189</v>
      </c>
      <c r="C69" s="224">
        <v>21</v>
      </c>
      <c r="D69" s="225">
        <v>12</v>
      </c>
      <c r="E69" s="225">
        <v>0</v>
      </c>
      <c r="F69" s="226">
        <v>12</v>
      </c>
      <c r="G69" s="224">
        <v>10</v>
      </c>
      <c r="H69" s="225">
        <v>0</v>
      </c>
      <c r="I69" s="225">
        <v>0</v>
      </c>
      <c r="J69" s="225">
        <v>0</v>
      </c>
      <c r="K69" s="227">
        <v>10</v>
      </c>
    </row>
    <row r="70" spans="1:11" ht="20.2" customHeight="1" x14ac:dyDescent="0.35">
      <c r="A70" s="88" t="s">
        <v>181</v>
      </c>
      <c r="B70" s="89" t="s">
        <v>190</v>
      </c>
      <c r="C70" s="228">
        <v>24</v>
      </c>
      <c r="D70" s="229">
        <v>10</v>
      </c>
      <c r="E70" s="229">
        <v>0</v>
      </c>
      <c r="F70" s="230">
        <v>10</v>
      </c>
      <c r="G70" s="228">
        <v>11</v>
      </c>
      <c r="H70" s="229">
        <v>0</v>
      </c>
      <c r="I70" s="229">
        <v>0</v>
      </c>
      <c r="J70" s="229">
        <v>0</v>
      </c>
      <c r="K70" s="231">
        <v>11</v>
      </c>
    </row>
    <row r="71" spans="1:11" ht="20.2" customHeight="1" x14ac:dyDescent="0.35">
      <c r="A71" s="86" t="s">
        <v>181</v>
      </c>
      <c r="B71" s="87" t="s">
        <v>191</v>
      </c>
      <c r="C71" s="224">
        <v>24</v>
      </c>
      <c r="D71" s="225">
        <v>13</v>
      </c>
      <c r="E71" s="225">
        <v>0</v>
      </c>
      <c r="F71" s="226">
        <v>13</v>
      </c>
      <c r="G71" s="224">
        <v>16</v>
      </c>
      <c r="H71" s="225">
        <v>0</v>
      </c>
      <c r="I71" s="225">
        <v>0</v>
      </c>
      <c r="J71" s="225">
        <v>0</v>
      </c>
      <c r="K71" s="227">
        <v>16</v>
      </c>
    </row>
    <row r="72" spans="1:11" ht="20.2" customHeight="1" x14ac:dyDescent="0.35">
      <c r="A72" s="88" t="s">
        <v>181</v>
      </c>
      <c r="B72" s="89" t="s">
        <v>192</v>
      </c>
      <c r="C72" s="228">
        <v>18</v>
      </c>
      <c r="D72" s="229">
        <v>16</v>
      </c>
      <c r="E72" s="229">
        <v>0</v>
      </c>
      <c r="F72" s="230">
        <v>16</v>
      </c>
      <c r="G72" s="228">
        <v>16</v>
      </c>
      <c r="H72" s="229">
        <v>0</v>
      </c>
      <c r="I72" s="229">
        <v>0</v>
      </c>
      <c r="J72" s="229">
        <v>0</v>
      </c>
      <c r="K72" s="231">
        <v>16</v>
      </c>
    </row>
    <row r="73" spans="1:11" ht="20.2" customHeight="1" x14ac:dyDescent="0.35">
      <c r="A73" s="86" t="s">
        <v>181</v>
      </c>
      <c r="B73" s="87" t="s">
        <v>193</v>
      </c>
      <c r="C73" s="224">
        <v>14</v>
      </c>
      <c r="D73" s="225">
        <v>8</v>
      </c>
      <c r="E73" s="225">
        <v>0</v>
      </c>
      <c r="F73" s="226">
        <v>8</v>
      </c>
      <c r="G73" s="224">
        <v>9</v>
      </c>
      <c r="H73" s="225">
        <v>0</v>
      </c>
      <c r="I73" s="225">
        <v>0</v>
      </c>
      <c r="J73" s="225">
        <v>0</v>
      </c>
      <c r="K73" s="227">
        <v>9</v>
      </c>
    </row>
    <row r="74" spans="1:11" ht="20.2" customHeight="1" x14ac:dyDescent="0.35">
      <c r="A74" s="88" t="s">
        <v>194</v>
      </c>
      <c r="B74" s="89" t="s">
        <v>195</v>
      </c>
      <c r="C74" s="228">
        <v>18</v>
      </c>
      <c r="D74" s="229">
        <v>14</v>
      </c>
      <c r="E74" s="229">
        <v>0</v>
      </c>
      <c r="F74" s="230">
        <v>14</v>
      </c>
      <c r="G74" s="228">
        <v>0</v>
      </c>
      <c r="H74" s="229">
        <v>0</v>
      </c>
      <c r="I74" s="229">
        <v>9</v>
      </c>
      <c r="J74" s="229">
        <v>0</v>
      </c>
      <c r="K74" s="231">
        <v>9</v>
      </c>
    </row>
    <row r="75" spans="1:11" ht="20.2" customHeight="1" x14ac:dyDescent="0.35">
      <c r="A75" s="86" t="s">
        <v>196</v>
      </c>
      <c r="B75" s="87" t="s">
        <v>197</v>
      </c>
      <c r="C75" s="224">
        <v>24</v>
      </c>
      <c r="D75" s="225">
        <v>18</v>
      </c>
      <c r="E75" s="225">
        <v>0</v>
      </c>
      <c r="F75" s="226">
        <v>18</v>
      </c>
      <c r="G75" s="224">
        <v>4</v>
      </c>
      <c r="H75" s="225">
        <v>0</v>
      </c>
      <c r="I75" s="225">
        <v>13</v>
      </c>
      <c r="J75" s="225">
        <v>0</v>
      </c>
      <c r="K75" s="227">
        <v>17</v>
      </c>
    </row>
    <row r="76" spans="1:11" ht="20.2" customHeight="1" x14ac:dyDescent="0.35">
      <c r="A76" s="88" t="s">
        <v>198</v>
      </c>
      <c r="B76" s="89" t="s">
        <v>199</v>
      </c>
      <c r="C76" s="228">
        <v>36</v>
      </c>
      <c r="D76" s="229">
        <v>12</v>
      </c>
      <c r="E76" s="229">
        <v>7</v>
      </c>
      <c r="F76" s="230">
        <v>19</v>
      </c>
      <c r="G76" s="228">
        <v>13</v>
      </c>
      <c r="H76" s="229">
        <v>0</v>
      </c>
      <c r="I76" s="229">
        <v>0</v>
      </c>
      <c r="J76" s="229">
        <v>0</v>
      </c>
      <c r="K76" s="231">
        <v>13</v>
      </c>
    </row>
    <row r="77" spans="1:11" ht="20.2" customHeight="1" x14ac:dyDescent="0.35">
      <c r="A77" s="86" t="s">
        <v>198</v>
      </c>
      <c r="B77" s="87" t="s">
        <v>200</v>
      </c>
      <c r="C77" s="224">
        <v>24</v>
      </c>
      <c r="D77" s="225">
        <v>15</v>
      </c>
      <c r="E77" s="225">
        <v>0</v>
      </c>
      <c r="F77" s="226">
        <v>15</v>
      </c>
      <c r="G77" s="224">
        <v>13</v>
      </c>
      <c r="H77" s="225">
        <v>0</v>
      </c>
      <c r="I77" s="225">
        <v>0</v>
      </c>
      <c r="J77" s="225">
        <v>0</v>
      </c>
      <c r="K77" s="227">
        <v>13</v>
      </c>
    </row>
    <row r="78" spans="1:11" ht="20.2" customHeight="1" x14ac:dyDescent="0.35">
      <c r="A78" s="88" t="s">
        <v>198</v>
      </c>
      <c r="B78" s="89" t="s">
        <v>201</v>
      </c>
      <c r="C78" s="228">
        <v>18</v>
      </c>
      <c r="D78" s="229">
        <v>7</v>
      </c>
      <c r="E78" s="229">
        <v>0</v>
      </c>
      <c r="F78" s="230">
        <v>7</v>
      </c>
      <c r="G78" s="228">
        <v>8</v>
      </c>
      <c r="H78" s="229">
        <v>0</v>
      </c>
      <c r="I78" s="229">
        <v>0</v>
      </c>
      <c r="J78" s="229">
        <v>0</v>
      </c>
      <c r="K78" s="231">
        <v>8</v>
      </c>
    </row>
    <row r="79" spans="1:11" ht="20.2" customHeight="1" x14ac:dyDescent="0.35">
      <c r="A79" s="86" t="s">
        <v>198</v>
      </c>
      <c r="B79" s="87" t="s">
        <v>202</v>
      </c>
      <c r="C79" s="224">
        <v>24</v>
      </c>
      <c r="D79" s="225">
        <v>12</v>
      </c>
      <c r="E79" s="225">
        <v>0</v>
      </c>
      <c r="F79" s="226">
        <v>12</v>
      </c>
      <c r="G79" s="224">
        <v>6</v>
      </c>
      <c r="H79" s="225">
        <v>0</v>
      </c>
      <c r="I79" s="225">
        <v>6</v>
      </c>
      <c r="J79" s="225">
        <v>0</v>
      </c>
      <c r="K79" s="227">
        <v>12</v>
      </c>
    </row>
    <row r="80" spans="1:11" ht="20.2" customHeight="1" x14ac:dyDescent="0.35">
      <c r="A80" s="88" t="s">
        <v>198</v>
      </c>
      <c r="B80" s="89" t="s">
        <v>203</v>
      </c>
      <c r="C80" s="228">
        <v>30</v>
      </c>
      <c r="D80" s="229">
        <v>28</v>
      </c>
      <c r="E80" s="229">
        <v>0</v>
      </c>
      <c r="F80" s="230">
        <v>28</v>
      </c>
      <c r="G80" s="228">
        <v>25</v>
      </c>
      <c r="H80" s="229">
        <v>0</v>
      </c>
      <c r="I80" s="229">
        <v>0</v>
      </c>
      <c r="J80" s="229">
        <v>0</v>
      </c>
      <c r="K80" s="231">
        <v>25</v>
      </c>
    </row>
    <row r="81" spans="1:11" ht="20.2" customHeight="1" x14ac:dyDescent="0.35">
      <c r="A81" s="86" t="s">
        <v>204</v>
      </c>
      <c r="B81" s="87" t="s">
        <v>205</v>
      </c>
      <c r="C81" s="224">
        <v>20</v>
      </c>
      <c r="D81" s="225">
        <v>13</v>
      </c>
      <c r="E81" s="225">
        <v>0</v>
      </c>
      <c r="F81" s="226">
        <v>13</v>
      </c>
      <c r="G81" s="224">
        <v>24</v>
      </c>
      <c r="H81" s="225">
        <v>0</v>
      </c>
      <c r="I81" s="225">
        <v>0</v>
      </c>
      <c r="J81" s="225">
        <v>0</v>
      </c>
      <c r="K81" s="227">
        <v>24</v>
      </c>
    </row>
    <row r="82" spans="1:11" ht="20.2" customHeight="1" x14ac:dyDescent="0.35">
      <c r="A82" s="88" t="s">
        <v>204</v>
      </c>
      <c r="B82" s="89" t="s">
        <v>206</v>
      </c>
      <c r="C82" s="228">
        <v>24</v>
      </c>
      <c r="D82" s="229">
        <v>14</v>
      </c>
      <c r="E82" s="229">
        <v>0</v>
      </c>
      <c r="F82" s="230">
        <v>14</v>
      </c>
      <c r="G82" s="228">
        <v>12</v>
      </c>
      <c r="H82" s="229">
        <v>0</v>
      </c>
      <c r="I82" s="229">
        <v>0</v>
      </c>
      <c r="J82" s="229">
        <v>0</v>
      </c>
      <c r="K82" s="231">
        <v>12</v>
      </c>
    </row>
    <row r="83" spans="1:11" ht="20.2" customHeight="1" x14ac:dyDescent="0.35">
      <c r="A83" s="86" t="s">
        <v>204</v>
      </c>
      <c r="B83" s="87" t="s">
        <v>207</v>
      </c>
      <c r="C83" s="224">
        <v>20</v>
      </c>
      <c r="D83" s="225">
        <v>11</v>
      </c>
      <c r="E83" s="225">
        <v>0</v>
      </c>
      <c r="F83" s="226">
        <v>11</v>
      </c>
      <c r="G83" s="224">
        <v>16</v>
      </c>
      <c r="H83" s="225">
        <v>0</v>
      </c>
      <c r="I83" s="225">
        <v>0</v>
      </c>
      <c r="J83" s="225">
        <v>0</v>
      </c>
      <c r="K83" s="227">
        <v>16</v>
      </c>
    </row>
    <row r="84" spans="1:11" ht="20.2" customHeight="1" x14ac:dyDescent="0.35">
      <c r="A84" s="88" t="s">
        <v>204</v>
      </c>
      <c r="B84" s="89" t="s">
        <v>208</v>
      </c>
      <c r="C84" s="228">
        <v>48</v>
      </c>
      <c r="D84" s="229">
        <v>17</v>
      </c>
      <c r="E84" s="229">
        <v>12</v>
      </c>
      <c r="F84" s="230">
        <v>29</v>
      </c>
      <c r="G84" s="228">
        <v>0</v>
      </c>
      <c r="H84" s="229">
        <v>12</v>
      </c>
      <c r="I84" s="229">
        <v>0</v>
      </c>
      <c r="J84" s="229">
        <v>0</v>
      </c>
      <c r="K84" s="231">
        <v>12</v>
      </c>
    </row>
    <row r="85" spans="1:11" ht="20.2" customHeight="1" x14ac:dyDescent="0.35">
      <c r="A85" s="86" t="s">
        <v>204</v>
      </c>
      <c r="B85" s="87" t="s">
        <v>209</v>
      </c>
      <c r="C85" s="224">
        <v>24</v>
      </c>
      <c r="D85" s="225">
        <v>24</v>
      </c>
      <c r="E85" s="225">
        <v>0</v>
      </c>
      <c r="F85" s="226">
        <v>24</v>
      </c>
      <c r="G85" s="224">
        <v>4</v>
      </c>
      <c r="H85" s="225">
        <v>0</v>
      </c>
      <c r="I85" s="225">
        <v>13</v>
      </c>
      <c r="J85" s="225">
        <v>0</v>
      </c>
      <c r="K85" s="227">
        <v>17</v>
      </c>
    </row>
    <row r="86" spans="1:11" ht="20.2" customHeight="1" x14ac:dyDescent="0.35">
      <c r="A86" s="88" t="s">
        <v>204</v>
      </c>
      <c r="B86" s="89" t="s">
        <v>210</v>
      </c>
      <c r="C86" s="228">
        <v>24</v>
      </c>
      <c r="D86" s="229">
        <v>19</v>
      </c>
      <c r="E86" s="229">
        <v>0</v>
      </c>
      <c r="F86" s="230">
        <v>19</v>
      </c>
      <c r="G86" s="228">
        <v>0</v>
      </c>
      <c r="H86" s="229">
        <v>0</v>
      </c>
      <c r="I86" s="229">
        <v>17</v>
      </c>
      <c r="J86" s="229">
        <v>0</v>
      </c>
      <c r="K86" s="231">
        <v>17</v>
      </c>
    </row>
    <row r="87" spans="1:11" ht="20.2" customHeight="1" x14ac:dyDescent="0.35">
      <c r="A87" s="86" t="s">
        <v>204</v>
      </c>
      <c r="B87" s="87" t="s">
        <v>211</v>
      </c>
      <c r="C87" s="224">
        <v>24</v>
      </c>
      <c r="D87" s="225">
        <v>17</v>
      </c>
      <c r="E87" s="225">
        <v>0</v>
      </c>
      <c r="F87" s="226">
        <v>17</v>
      </c>
      <c r="G87" s="224">
        <v>0</v>
      </c>
      <c r="H87" s="225">
        <v>0</v>
      </c>
      <c r="I87" s="225">
        <v>10</v>
      </c>
      <c r="J87" s="225">
        <v>0</v>
      </c>
      <c r="K87" s="227">
        <v>10</v>
      </c>
    </row>
    <row r="88" spans="1:11" ht="20.2" customHeight="1" x14ac:dyDescent="0.35">
      <c r="A88" s="88" t="s">
        <v>204</v>
      </c>
      <c r="B88" s="89" t="s">
        <v>212</v>
      </c>
      <c r="C88" s="228">
        <v>12</v>
      </c>
      <c r="D88" s="229">
        <v>10</v>
      </c>
      <c r="E88" s="229">
        <v>0</v>
      </c>
      <c r="F88" s="230">
        <v>10</v>
      </c>
      <c r="G88" s="228">
        <v>6</v>
      </c>
      <c r="H88" s="229">
        <v>0</v>
      </c>
      <c r="I88" s="229">
        <v>0</v>
      </c>
      <c r="J88" s="229">
        <v>0</v>
      </c>
      <c r="K88" s="231">
        <v>6</v>
      </c>
    </row>
    <row r="89" spans="1:11" ht="20.2" customHeight="1" x14ac:dyDescent="0.35">
      <c r="A89" s="86" t="s">
        <v>204</v>
      </c>
      <c r="B89" s="87" t="s">
        <v>213</v>
      </c>
      <c r="C89" s="224">
        <v>20</v>
      </c>
      <c r="D89" s="225">
        <v>16</v>
      </c>
      <c r="E89" s="225">
        <v>0</v>
      </c>
      <c r="F89" s="226">
        <v>16</v>
      </c>
      <c r="G89" s="224">
        <v>7</v>
      </c>
      <c r="H89" s="225">
        <v>11</v>
      </c>
      <c r="I89" s="225">
        <v>0</v>
      </c>
      <c r="J89" s="225">
        <v>0</v>
      </c>
      <c r="K89" s="227">
        <v>18</v>
      </c>
    </row>
    <row r="90" spans="1:11" ht="20.2" customHeight="1" x14ac:dyDescent="0.35">
      <c r="A90" s="88" t="s">
        <v>204</v>
      </c>
      <c r="B90" s="89" t="s">
        <v>692</v>
      </c>
      <c r="C90" s="228">
        <v>12</v>
      </c>
      <c r="D90" s="229">
        <v>11</v>
      </c>
      <c r="E90" s="229">
        <v>0</v>
      </c>
      <c r="F90" s="230">
        <v>11</v>
      </c>
      <c r="G90" s="228">
        <v>0</v>
      </c>
      <c r="H90" s="229">
        <v>0</v>
      </c>
      <c r="I90" s="229">
        <v>0</v>
      </c>
      <c r="J90" s="229">
        <v>0</v>
      </c>
      <c r="K90" s="231">
        <v>0</v>
      </c>
    </row>
    <row r="91" spans="1:11" ht="20.2" customHeight="1" x14ac:dyDescent="0.35">
      <c r="A91" s="86" t="s">
        <v>204</v>
      </c>
      <c r="B91" s="87" t="s">
        <v>214</v>
      </c>
      <c r="C91" s="224">
        <v>24</v>
      </c>
      <c r="D91" s="225">
        <v>7</v>
      </c>
      <c r="E91" s="225">
        <v>0</v>
      </c>
      <c r="F91" s="226">
        <v>7</v>
      </c>
      <c r="G91" s="224">
        <v>0</v>
      </c>
      <c r="H91" s="225">
        <v>0</v>
      </c>
      <c r="I91" s="225">
        <v>12</v>
      </c>
      <c r="J91" s="225">
        <v>0</v>
      </c>
      <c r="K91" s="227">
        <v>12</v>
      </c>
    </row>
    <row r="92" spans="1:11" ht="20.2" customHeight="1" x14ac:dyDescent="0.35">
      <c r="A92" s="88" t="s">
        <v>215</v>
      </c>
      <c r="B92" s="89" t="s">
        <v>216</v>
      </c>
      <c r="C92" s="228">
        <v>36</v>
      </c>
      <c r="D92" s="229">
        <v>36</v>
      </c>
      <c r="E92" s="229">
        <v>0</v>
      </c>
      <c r="F92" s="230">
        <v>36</v>
      </c>
      <c r="G92" s="228">
        <v>32</v>
      </c>
      <c r="H92" s="229">
        <v>0</v>
      </c>
      <c r="I92" s="229">
        <v>0</v>
      </c>
      <c r="J92" s="229">
        <v>0</v>
      </c>
      <c r="K92" s="231">
        <v>32</v>
      </c>
    </row>
    <row r="93" spans="1:11" ht="20.2" customHeight="1" x14ac:dyDescent="0.35">
      <c r="A93" s="86" t="s">
        <v>215</v>
      </c>
      <c r="B93" s="87" t="s">
        <v>217</v>
      </c>
      <c r="C93" s="224">
        <v>24</v>
      </c>
      <c r="D93" s="225">
        <v>20</v>
      </c>
      <c r="E93" s="225">
        <v>0</v>
      </c>
      <c r="F93" s="226">
        <v>20</v>
      </c>
      <c r="G93" s="224">
        <v>19</v>
      </c>
      <c r="H93" s="225">
        <v>0</v>
      </c>
      <c r="I93" s="225">
        <v>0</v>
      </c>
      <c r="J93" s="225">
        <v>0</v>
      </c>
      <c r="K93" s="227">
        <v>19</v>
      </c>
    </row>
    <row r="94" spans="1:11" ht="20.2" customHeight="1" x14ac:dyDescent="0.35">
      <c r="A94" s="88" t="s">
        <v>215</v>
      </c>
      <c r="B94" s="89" t="s">
        <v>218</v>
      </c>
      <c r="C94" s="228">
        <v>24</v>
      </c>
      <c r="D94" s="229">
        <v>20</v>
      </c>
      <c r="E94" s="229">
        <v>0</v>
      </c>
      <c r="F94" s="230">
        <v>20</v>
      </c>
      <c r="G94" s="228">
        <v>19</v>
      </c>
      <c r="H94" s="229">
        <v>0</v>
      </c>
      <c r="I94" s="229">
        <v>0</v>
      </c>
      <c r="J94" s="229">
        <v>0</v>
      </c>
      <c r="K94" s="231">
        <v>19</v>
      </c>
    </row>
    <row r="95" spans="1:11" ht="20.2" customHeight="1" x14ac:dyDescent="0.35">
      <c r="A95" s="86" t="s">
        <v>215</v>
      </c>
      <c r="B95" s="87" t="s">
        <v>219</v>
      </c>
      <c r="C95" s="224">
        <v>24</v>
      </c>
      <c r="D95" s="225">
        <v>11</v>
      </c>
      <c r="E95" s="225">
        <v>0</v>
      </c>
      <c r="F95" s="226">
        <v>11</v>
      </c>
      <c r="G95" s="224">
        <v>9</v>
      </c>
      <c r="H95" s="225">
        <v>0</v>
      </c>
      <c r="I95" s="225">
        <v>0</v>
      </c>
      <c r="J95" s="225">
        <v>0</v>
      </c>
      <c r="K95" s="227">
        <v>9</v>
      </c>
    </row>
    <row r="96" spans="1:11" ht="20.2" customHeight="1" x14ac:dyDescent="0.35">
      <c r="A96" s="88" t="s">
        <v>215</v>
      </c>
      <c r="B96" s="89" t="s">
        <v>220</v>
      </c>
      <c r="C96" s="228">
        <v>48</v>
      </c>
      <c r="D96" s="229">
        <v>17</v>
      </c>
      <c r="E96" s="229">
        <v>23</v>
      </c>
      <c r="F96" s="230">
        <v>40</v>
      </c>
      <c r="G96" s="228">
        <v>11</v>
      </c>
      <c r="H96" s="229">
        <v>25</v>
      </c>
      <c r="I96" s="229">
        <v>0</v>
      </c>
      <c r="J96" s="229">
        <v>0</v>
      </c>
      <c r="K96" s="231">
        <v>36</v>
      </c>
    </row>
    <row r="97" spans="1:11" ht="20.2" customHeight="1" x14ac:dyDescent="0.35">
      <c r="A97" s="86" t="s">
        <v>215</v>
      </c>
      <c r="B97" s="87" t="s">
        <v>221</v>
      </c>
      <c r="C97" s="224">
        <v>24</v>
      </c>
      <c r="D97" s="225">
        <v>11</v>
      </c>
      <c r="E97" s="225">
        <v>0</v>
      </c>
      <c r="F97" s="226">
        <v>11</v>
      </c>
      <c r="G97" s="224">
        <v>9</v>
      </c>
      <c r="H97" s="225">
        <v>0</v>
      </c>
      <c r="I97" s="225">
        <v>0</v>
      </c>
      <c r="J97" s="225">
        <v>0</v>
      </c>
      <c r="K97" s="227">
        <v>9</v>
      </c>
    </row>
    <row r="98" spans="1:11" ht="20.2" customHeight="1" x14ac:dyDescent="0.35">
      <c r="A98" s="88" t="s">
        <v>215</v>
      </c>
      <c r="B98" s="89" t="s">
        <v>222</v>
      </c>
      <c r="C98" s="228">
        <v>25</v>
      </c>
      <c r="D98" s="229">
        <v>23</v>
      </c>
      <c r="E98" s="229">
        <v>0</v>
      </c>
      <c r="F98" s="230">
        <v>23</v>
      </c>
      <c r="G98" s="228">
        <v>11</v>
      </c>
      <c r="H98" s="229">
        <v>0</v>
      </c>
      <c r="I98" s="229">
        <v>0</v>
      </c>
      <c r="J98" s="229">
        <v>0</v>
      </c>
      <c r="K98" s="231">
        <v>11</v>
      </c>
    </row>
    <row r="99" spans="1:11" ht="20.2" customHeight="1" x14ac:dyDescent="0.35">
      <c r="A99" s="86" t="s">
        <v>215</v>
      </c>
      <c r="B99" s="87" t="s">
        <v>223</v>
      </c>
      <c r="C99" s="224">
        <v>24</v>
      </c>
      <c r="D99" s="225">
        <v>28</v>
      </c>
      <c r="E99" s="225">
        <v>0</v>
      </c>
      <c r="F99" s="226">
        <v>28</v>
      </c>
      <c r="G99" s="224">
        <v>17</v>
      </c>
      <c r="H99" s="225">
        <v>0</v>
      </c>
      <c r="I99" s="225">
        <v>0</v>
      </c>
      <c r="J99" s="225">
        <v>0</v>
      </c>
      <c r="K99" s="227">
        <v>17</v>
      </c>
    </row>
    <row r="100" spans="1:11" ht="20.2" customHeight="1" x14ac:dyDescent="0.35">
      <c r="A100" s="88" t="s">
        <v>215</v>
      </c>
      <c r="B100" s="89" t="s">
        <v>224</v>
      </c>
      <c r="C100" s="228">
        <v>48</v>
      </c>
      <c r="D100" s="229">
        <v>41</v>
      </c>
      <c r="E100" s="229">
        <v>0</v>
      </c>
      <c r="F100" s="230">
        <v>41</v>
      </c>
      <c r="G100" s="228">
        <v>19</v>
      </c>
      <c r="H100" s="229">
        <v>2</v>
      </c>
      <c r="I100" s="229">
        <v>0</v>
      </c>
      <c r="J100" s="229">
        <v>0</v>
      </c>
      <c r="K100" s="231">
        <v>21</v>
      </c>
    </row>
    <row r="101" spans="1:11" ht="20.2" customHeight="1" x14ac:dyDescent="0.35">
      <c r="A101" s="86" t="s">
        <v>225</v>
      </c>
      <c r="B101" s="87" t="s">
        <v>226</v>
      </c>
      <c r="C101" s="224">
        <v>30</v>
      </c>
      <c r="D101" s="225">
        <v>12</v>
      </c>
      <c r="E101" s="225">
        <v>0</v>
      </c>
      <c r="F101" s="226">
        <v>12</v>
      </c>
      <c r="G101" s="224">
        <v>16</v>
      </c>
      <c r="H101" s="225">
        <v>0</v>
      </c>
      <c r="I101" s="225">
        <v>0</v>
      </c>
      <c r="J101" s="225">
        <v>0</v>
      </c>
      <c r="K101" s="227">
        <v>16</v>
      </c>
    </row>
    <row r="102" spans="1:11" ht="20.2" customHeight="1" x14ac:dyDescent="0.35">
      <c r="A102" s="88" t="s">
        <v>225</v>
      </c>
      <c r="B102" s="89" t="s">
        <v>227</v>
      </c>
      <c r="C102" s="228">
        <v>12</v>
      </c>
      <c r="D102" s="229">
        <v>2</v>
      </c>
      <c r="E102" s="229">
        <v>0</v>
      </c>
      <c r="F102" s="230">
        <v>2</v>
      </c>
      <c r="G102" s="228">
        <v>1</v>
      </c>
      <c r="H102" s="229">
        <v>5</v>
      </c>
      <c r="I102" s="229">
        <v>0</v>
      </c>
      <c r="J102" s="229">
        <v>0</v>
      </c>
      <c r="K102" s="231">
        <v>6</v>
      </c>
    </row>
    <row r="103" spans="1:11" ht="20.2" customHeight="1" x14ac:dyDescent="0.35">
      <c r="A103" s="86" t="s">
        <v>225</v>
      </c>
      <c r="B103" s="87" t="s">
        <v>228</v>
      </c>
      <c r="C103" s="224">
        <v>24</v>
      </c>
      <c r="D103" s="225">
        <v>9</v>
      </c>
      <c r="E103" s="225">
        <v>0</v>
      </c>
      <c r="F103" s="226">
        <v>9</v>
      </c>
      <c r="G103" s="224">
        <v>8</v>
      </c>
      <c r="H103" s="225">
        <v>0</v>
      </c>
      <c r="I103" s="225">
        <v>4</v>
      </c>
      <c r="J103" s="225">
        <v>0</v>
      </c>
      <c r="K103" s="227">
        <v>12</v>
      </c>
    </row>
    <row r="104" spans="1:11" ht="20.2" customHeight="1" x14ac:dyDescent="0.35">
      <c r="A104" s="88" t="s">
        <v>225</v>
      </c>
      <c r="B104" s="89" t="s">
        <v>229</v>
      </c>
      <c r="C104" s="228">
        <v>24</v>
      </c>
      <c r="D104" s="229">
        <v>20</v>
      </c>
      <c r="E104" s="229">
        <v>0</v>
      </c>
      <c r="F104" s="230">
        <v>20</v>
      </c>
      <c r="G104" s="228">
        <v>0</v>
      </c>
      <c r="H104" s="229">
        <v>12</v>
      </c>
      <c r="I104" s="229">
        <v>4</v>
      </c>
      <c r="J104" s="229">
        <v>0</v>
      </c>
      <c r="K104" s="231">
        <v>16</v>
      </c>
    </row>
    <row r="105" spans="1:11" ht="20.2" customHeight="1" x14ac:dyDescent="0.35">
      <c r="A105" s="86" t="s">
        <v>230</v>
      </c>
      <c r="B105" s="87" t="s">
        <v>231</v>
      </c>
      <c r="C105" s="224">
        <v>12</v>
      </c>
      <c r="D105" s="225">
        <v>10</v>
      </c>
      <c r="E105" s="225">
        <v>0</v>
      </c>
      <c r="F105" s="226">
        <v>10</v>
      </c>
      <c r="G105" s="224">
        <v>10</v>
      </c>
      <c r="H105" s="225">
        <v>0</v>
      </c>
      <c r="I105" s="225">
        <v>0</v>
      </c>
      <c r="J105" s="225">
        <v>0</v>
      </c>
      <c r="K105" s="227">
        <v>10</v>
      </c>
    </row>
    <row r="106" spans="1:11" ht="20.2" customHeight="1" x14ac:dyDescent="0.35">
      <c r="A106" s="88" t="s">
        <v>232</v>
      </c>
      <c r="B106" s="89" t="s">
        <v>233</v>
      </c>
      <c r="C106" s="228">
        <v>24</v>
      </c>
      <c r="D106" s="229">
        <v>7</v>
      </c>
      <c r="E106" s="229">
        <v>0</v>
      </c>
      <c r="F106" s="230">
        <v>7</v>
      </c>
      <c r="G106" s="228">
        <v>1</v>
      </c>
      <c r="H106" s="229">
        <v>0</v>
      </c>
      <c r="I106" s="229">
        <v>6</v>
      </c>
      <c r="J106" s="229">
        <v>0</v>
      </c>
      <c r="K106" s="231">
        <v>7</v>
      </c>
    </row>
    <row r="107" spans="1:11" ht="20.2" customHeight="1" x14ac:dyDescent="0.35">
      <c r="A107" s="86" t="s">
        <v>234</v>
      </c>
      <c r="B107" s="87" t="s">
        <v>235</v>
      </c>
      <c r="C107" s="224">
        <v>24</v>
      </c>
      <c r="D107" s="225">
        <v>22</v>
      </c>
      <c r="E107" s="225">
        <v>0</v>
      </c>
      <c r="F107" s="226">
        <v>22</v>
      </c>
      <c r="G107" s="224">
        <v>10</v>
      </c>
      <c r="H107" s="225">
        <v>0</v>
      </c>
      <c r="I107" s="225">
        <v>2</v>
      </c>
      <c r="J107" s="225">
        <v>0</v>
      </c>
      <c r="K107" s="227">
        <v>12</v>
      </c>
    </row>
    <row r="108" spans="1:11" ht="20.2" customHeight="1" x14ac:dyDescent="0.35">
      <c r="A108" s="88" t="s">
        <v>236</v>
      </c>
      <c r="B108" s="89" t="s">
        <v>237</v>
      </c>
      <c r="C108" s="228">
        <v>12</v>
      </c>
      <c r="D108" s="229">
        <v>9</v>
      </c>
      <c r="E108" s="229">
        <v>0</v>
      </c>
      <c r="F108" s="230">
        <v>9</v>
      </c>
      <c r="G108" s="228">
        <v>4</v>
      </c>
      <c r="H108" s="229">
        <v>0</v>
      </c>
      <c r="I108" s="229">
        <v>0</v>
      </c>
      <c r="J108" s="229">
        <v>0</v>
      </c>
      <c r="K108" s="231">
        <v>4</v>
      </c>
    </row>
    <row r="109" spans="1:11" ht="20.2" customHeight="1" x14ac:dyDescent="0.35">
      <c r="A109" s="86" t="s">
        <v>236</v>
      </c>
      <c r="B109" s="87" t="s">
        <v>238</v>
      </c>
      <c r="C109" s="224">
        <v>18</v>
      </c>
      <c r="D109" s="225">
        <v>10</v>
      </c>
      <c r="E109" s="225">
        <v>0</v>
      </c>
      <c r="F109" s="226">
        <v>10</v>
      </c>
      <c r="G109" s="224">
        <v>7</v>
      </c>
      <c r="H109" s="225">
        <v>0</v>
      </c>
      <c r="I109" s="225">
        <v>0</v>
      </c>
      <c r="J109" s="225">
        <v>0</v>
      </c>
      <c r="K109" s="227">
        <v>7</v>
      </c>
    </row>
    <row r="110" spans="1:11" ht="20.2" customHeight="1" x14ac:dyDescent="0.35">
      <c r="A110" s="88" t="s">
        <v>236</v>
      </c>
      <c r="B110" s="89" t="s">
        <v>239</v>
      </c>
      <c r="C110" s="228">
        <v>20</v>
      </c>
      <c r="D110" s="229">
        <v>14</v>
      </c>
      <c r="E110" s="229">
        <v>0</v>
      </c>
      <c r="F110" s="230">
        <v>14</v>
      </c>
      <c r="G110" s="228">
        <v>14</v>
      </c>
      <c r="H110" s="229">
        <v>0</v>
      </c>
      <c r="I110" s="229">
        <v>3</v>
      </c>
      <c r="J110" s="229">
        <v>0</v>
      </c>
      <c r="K110" s="231">
        <v>17</v>
      </c>
    </row>
    <row r="111" spans="1:11" ht="20.2" customHeight="1" x14ac:dyDescent="0.35">
      <c r="A111" s="86" t="s">
        <v>236</v>
      </c>
      <c r="B111" s="87" t="s">
        <v>240</v>
      </c>
      <c r="C111" s="224">
        <v>15</v>
      </c>
      <c r="D111" s="225">
        <v>10</v>
      </c>
      <c r="E111" s="225">
        <v>0</v>
      </c>
      <c r="F111" s="226">
        <v>10</v>
      </c>
      <c r="G111" s="224">
        <v>0</v>
      </c>
      <c r="H111" s="225">
        <v>0</v>
      </c>
      <c r="I111" s="225">
        <v>0</v>
      </c>
      <c r="J111" s="225">
        <v>0</v>
      </c>
      <c r="K111" s="227">
        <v>0</v>
      </c>
    </row>
    <row r="112" spans="1:11" ht="20.2" customHeight="1" x14ac:dyDescent="0.35">
      <c r="A112" s="88" t="s">
        <v>236</v>
      </c>
      <c r="B112" s="89" t="s">
        <v>241</v>
      </c>
      <c r="C112" s="228">
        <v>24</v>
      </c>
      <c r="D112" s="229">
        <v>15</v>
      </c>
      <c r="E112" s="229">
        <v>0</v>
      </c>
      <c r="F112" s="230">
        <v>15</v>
      </c>
      <c r="G112" s="228">
        <v>15</v>
      </c>
      <c r="H112" s="229">
        <v>0</v>
      </c>
      <c r="I112" s="229">
        <v>0</v>
      </c>
      <c r="J112" s="229">
        <v>0</v>
      </c>
      <c r="K112" s="231">
        <v>15</v>
      </c>
    </row>
    <row r="113" spans="1:11" ht="20.2" customHeight="1" x14ac:dyDescent="0.35">
      <c r="A113" s="86" t="s">
        <v>236</v>
      </c>
      <c r="B113" s="87" t="s">
        <v>242</v>
      </c>
      <c r="C113" s="224">
        <v>16</v>
      </c>
      <c r="D113" s="225">
        <v>9</v>
      </c>
      <c r="E113" s="225">
        <v>0</v>
      </c>
      <c r="F113" s="226">
        <v>9</v>
      </c>
      <c r="G113" s="224">
        <v>3</v>
      </c>
      <c r="H113" s="225">
        <v>0</v>
      </c>
      <c r="I113" s="225">
        <v>0</v>
      </c>
      <c r="J113" s="225">
        <v>0</v>
      </c>
      <c r="K113" s="227">
        <v>3</v>
      </c>
    </row>
    <row r="114" spans="1:11" ht="20.2" customHeight="1" x14ac:dyDescent="0.35">
      <c r="A114" s="88" t="s">
        <v>236</v>
      </c>
      <c r="B114" s="89" t="s">
        <v>243</v>
      </c>
      <c r="C114" s="228">
        <v>26</v>
      </c>
      <c r="D114" s="229">
        <v>15</v>
      </c>
      <c r="E114" s="229">
        <v>0</v>
      </c>
      <c r="F114" s="230">
        <v>15</v>
      </c>
      <c r="G114" s="228">
        <v>5</v>
      </c>
      <c r="H114" s="229">
        <v>0</v>
      </c>
      <c r="I114" s="229">
        <v>0</v>
      </c>
      <c r="J114" s="229">
        <v>0</v>
      </c>
      <c r="K114" s="231">
        <v>5</v>
      </c>
    </row>
    <row r="115" spans="1:11" ht="20.2" customHeight="1" x14ac:dyDescent="0.35">
      <c r="A115" s="86" t="s">
        <v>236</v>
      </c>
      <c r="B115" s="87" t="s">
        <v>244</v>
      </c>
      <c r="C115" s="224">
        <v>20</v>
      </c>
      <c r="D115" s="225">
        <v>0</v>
      </c>
      <c r="E115" s="225">
        <v>0</v>
      </c>
      <c r="F115" s="226">
        <v>0</v>
      </c>
      <c r="G115" s="224">
        <v>4</v>
      </c>
      <c r="H115" s="225">
        <v>0</v>
      </c>
      <c r="I115" s="225">
        <v>0</v>
      </c>
      <c r="J115" s="225">
        <v>0</v>
      </c>
      <c r="K115" s="227">
        <v>4</v>
      </c>
    </row>
    <row r="116" spans="1:11" ht="20.2" customHeight="1" x14ac:dyDescent="0.35">
      <c r="A116" s="88" t="s">
        <v>245</v>
      </c>
      <c r="B116" s="89" t="s">
        <v>246</v>
      </c>
      <c r="C116" s="228">
        <v>1</v>
      </c>
      <c r="D116" s="229">
        <v>0</v>
      </c>
      <c r="E116" s="229">
        <v>0</v>
      </c>
      <c r="F116" s="230">
        <v>0</v>
      </c>
      <c r="G116" s="228">
        <v>5</v>
      </c>
      <c r="H116" s="229">
        <v>0</v>
      </c>
      <c r="I116" s="229">
        <v>1</v>
      </c>
      <c r="J116" s="229">
        <v>0</v>
      </c>
      <c r="K116" s="231">
        <v>6</v>
      </c>
    </row>
    <row r="117" spans="1:11" ht="20.2" customHeight="1" x14ac:dyDescent="0.35">
      <c r="A117" s="86" t="s">
        <v>245</v>
      </c>
      <c r="B117" s="87" t="s">
        <v>247</v>
      </c>
      <c r="C117" s="224">
        <v>20</v>
      </c>
      <c r="D117" s="225">
        <v>14</v>
      </c>
      <c r="E117" s="225">
        <v>6</v>
      </c>
      <c r="F117" s="226">
        <v>20</v>
      </c>
      <c r="G117" s="224">
        <v>0</v>
      </c>
      <c r="H117" s="225">
        <v>0</v>
      </c>
      <c r="I117" s="225">
        <v>0</v>
      </c>
      <c r="J117" s="225">
        <v>0</v>
      </c>
      <c r="K117" s="227">
        <v>0</v>
      </c>
    </row>
    <row r="118" spans="1:11" ht="20.2" customHeight="1" x14ac:dyDescent="0.35">
      <c r="A118" s="88" t="s">
        <v>245</v>
      </c>
      <c r="B118" s="89" t="s">
        <v>248</v>
      </c>
      <c r="C118" s="228">
        <v>20</v>
      </c>
      <c r="D118" s="229">
        <v>26</v>
      </c>
      <c r="E118" s="229">
        <v>0</v>
      </c>
      <c r="F118" s="230">
        <v>26</v>
      </c>
      <c r="G118" s="228">
        <v>14</v>
      </c>
      <c r="H118" s="229">
        <v>12</v>
      </c>
      <c r="I118" s="229">
        <v>3</v>
      </c>
      <c r="J118" s="229">
        <v>0</v>
      </c>
      <c r="K118" s="231">
        <v>29</v>
      </c>
    </row>
    <row r="119" spans="1:11" ht="20.2" customHeight="1" x14ac:dyDescent="0.35">
      <c r="A119" s="86" t="s">
        <v>245</v>
      </c>
      <c r="B119" s="87" t="s">
        <v>249</v>
      </c>
      <c r="C119" s="224">
        <v>102</v>
      </c>
      <c r="D119" s="225">
        <v>4</v>
      </c>
      <c r="E119" s="225">
        <v>21</v>
      </c>
      <c r="F119" s="226">
        <v>25</v>
      </c>
      <c r="G119" s="224">
        <v>0</v>
      </c>
      <c r="H119" s="225">
        <v>2</v>
      </c>
      <c r="I119" s="225">
        <v>0</v>
      </c>
      <c r="J119" s="225">
        <v>0</v>
      </c>
      <c r="K119" s="227">
        <v>2</v>
      </c>
    </row>
    <row r="120" spans="1:11" ht="20.2" customHeight="1" x14ac:dyDescent="0.35">
      <c r="A120" s="88" t="s">
        <v>245</v>
      </c>
      <c r="B120" s="89" t="s">
        <v>250</v>
      </c>
      <c r="C120" s="228">
        <v>30</v>
      </c>
      <c r="D120" s="229">
        <v>17</v>
      </c>
      <c r="E120" s="229">
        <v>0</v>
      </c>
      <c r="F120" s="230">
        <v>17</v>
      </c>
      <c r="G120" s="228">
        <v>0</v>
      </c>
      <c r="H120" s="229">
        <v>0</v>
      </c>
      <c r="I120" s="229">
        <v>0</v>
      </c>
      <c r="J120" s="229">
        <v>0</v>
      </c>
      <c r="K120" s="231">
        <v>0</v>
      </c>
    </row>
    <row r="121" spans="1:11" ht="20.2" customHeight="1" x14ac:dyDescent="0.35">
      <c r="A121" s="86" t="s">
        <v>245</v>
      </c>
      <c r="B121" s="87" t="s">
        <v>251</v>
      </c>
      <c r="C121" s="224">
        <v>24</v>
      </c>
      <c r="D121" s="225">
        <v>20</v>
      </c>
      <c r="E121" s="225">
        <v>0</v>
      </c>
      <c r="F121" s="226">
        <v>20</v>
      </c>
      <c r="G121" s="224">
        <v>6</v>
      </c>
      <c r="H121" s="225">
        <v>5</v>
      </c>
      <c r="I121" s="225">
        <v>0</v>
      </c>
      <c r="J121" s="225">
        <v>0</v>
      </c>
      <c r="K121" s="227">
        <v>11</v>
      </c>
    </row>
    <row r="122" spans="1:11" ht="20.2" customHeight="1" x14ac:dyDescent="0.35">
      <c r="A122" s="88" t="s">
        <v>245</v>
      </c>
      <c r="B122" s="89" t="s">
        <v>252</v>
      </c>
      <c r="C122" s="228">
        <v>60</v>
      </c>
      <c r="D122" s="229">
        <v>25</v>
      </c>
      <c r="E122" s="229">
        <v>0</v>
      </c>
      <c r="F122" s="230">
        <v>25</v>
      </c>
      <c r="G122" s="228">
        <v>20</v>
      </c>
      <c r="H122" s="229">
        <v>0</v>
      </c>
      <c r="I122" s="229">
        <v>2</v>
      </c>
      <c r="J122" s="229">
        <v>0</v>
      </c>
      <c r="K122" s="231">
        <v>22</v>
      </c>
    </row>
    <row r="123" spans="1:11" ht="20.2" customHeight="1" x14ac:dyDescent="0.35">
      <c r="A123" s="86" t="s">
        <v>245</v>
      </c>
      <c r="B123" s="87" t="s">
        <v>253</v>
      </c>
      <c r="C123" s="224">
        <v>24</v>
      </c>
      <c r="D123" s="225">
        <v>11</v>
      </c>
      <c r="E123" s="225">
        <v>10</v>
      </c>
      <c r="F123" s="226">
        <v>21</v>
      </c>
      <c r="G123" s="224">
        <v>0</v>
      </c>
      <c r="H123" s="225">
        <v>0</v>
      </c>
      <c r="I123" s="225">
        <v>0</v>
      </c>
      <c r="J123" s="225">
        <v>0</v>
      </c>
      <c r="K123" s="227">
        <v>0</v>
      </c>
    </row>
    <row r="124" spans="1:11" ht="20.2" customHeight="1" x14ac:dyDescent="0.35">
      <c r="A124" s="88" t="s">
        <v>254</v>
      </c>
      <c r="B124" s="89" t="s">
        <v>255</v>
      </c>
      <c r="C124" s="228">
        <v>24</v>
      </c>
      <c r="D124" s="229">
        <v>21</v>
      </c>
      <c r="E124" s="229">
        <v>0</v>
      </c>
      <c r="F124" s="230">
        <v>21</v>
      </c>
      <c r="G124" s="228">
        <v>8</v>
      </c>
      <c r="H124" s="229">
        <v>1</v>
      </c>
      <c r="I124" s="229">
        <v>14</v>
      </c>
      <c r="J124" s="229">
        <v>0</v>
      </c>
      <c r="K124" s="231">
        <v>23</v>
      </c>
    </row>
    <row r="125" spans="1:11" ht="20.2" customHeight="1" x14ac:dyDescent="0.35">
      <c r="A125" s="86" t="s">
        <v>254</v>
      </c>
      <c r="B125" s="87" t="s">
        <v>256</v>
      </c>
      <c r="C125" s="224">
        <v>72</v>
      </c>
      <c r="D125" s="225">
        <v>65</v>
      </c>
      <c r="E125" s="225">
        <v>37</v>
      </c>
      <c r="F125" s="226">
        <v>102</v>
      </c>
      <c r="G125" s="224">
        <v>8</v>
      </c>
      <c r="H125" s="225">
        <v>24</v>
      </c>
      <c r="I125" s="225">
        <v>0</v>
      </c>
      <c r="J125" s="225">
        <v>0</v>
      </c>
      <c r="K125" s="227">
        <v>32</v>
      </c>
    </row>
    <row r="126" spans="1:11" ht="20.2" customHeight="1" x14ac:dyDescent="0.35">
      <c r="A126" s="88" t="s">
        <v>254</v>
      </c>
      <c r="B126" s="89" t="s">
        <v>257</v>
      </c>
      <c r="C126" s="228">
        <v>45</v>
      </c>
      <c r="D126" s="229">
        <v>45</v>
      </c>
      <c r="E126" s="229">
        <v>0</v>
      </c>
      <c r="F126" s="230">
        <v>45</v>
      </c>
      <c r="G126" s="228">
        <v>12</v>
      </c>
      <c r="H126" s="229">
        <v>0</v>
      </c>
      <c r="I126" s="229">
        <v>22</v>
      </c>
      <c r="J126" s="229">
        <v>0</v>
      </c>
      <c r="K126" s="231">
        <v>34</v>
      </c>
    </row>
    <row r="127" spans="1:11" ht="20.2" customHeight="1" x14ac:dyDescent="0.35">
      <c r="A127" s="86" t="s">
        <v>254</v>
      </c>
      <c r="B127" s="87" t="s">
        <v>258</v>
      </c>
      <c r="C127" s="224">
        <v>48</v>
      </c>
      <c r="D127" s="225">
        <v>48</v>
      </c>
      <c r="E127" s="225">
        <v>0</v>
      </c>
      <c r="F127" s="226">
        <v>48</v>
      </c>
      <c r="G127" s="224">
        <v>17</v>
      </c>
      <c r="H127" s="225">
        <v>0</v>
      </c>
      <c r="I127" s="225">
        <v>0</v>
      </c>
      <c r="J127" s="225">
        <v>22</v>
      </c>
      <c r="K127" s="227">
        <v>39</v>
      </c>
    </row>
    <row r="128" spans="1:11" ht="20.2" customHeight="1" x14ac:dyDescent="0.35">
      <c r="A128" s="88" t="s">
        <v>254</v>
      </c>
      <c r="B128" s="89" t="s">
        <v>259</v>
      </c>
      <c r="C128" s="228">
        <v>72</v>
      </c>
      <c r="D128" s="229">
        <v>68</v>
      </c>
      <c r="E128" s="229">
        <v>79</v>
      </c>
      <c r="F128" s="230">
        <v>147</v>
      </c>
      <c r="G128" s="228">
        <v>39</v>
      </c>
      <c r="H128" s="229">
        <v>0</v>
      </c>
      <c r="I128" s="229">
        <v>10</v>
      </c>
      <c r="J128" s="229">
        <v>0</v>
      </c>
      <c r="K128" s="231">
        <v>49</v>
      </c>
    </row>
    <row r="129" spans="1:11" ht="20.2" customHeight="1" x14ac:dyDescent="0.35">
      <c r="A129" s="86" t="s">
        <v>254</v>
      </c>
      <c r="B129" s="87" t="s">
        <v>260</v>
      </c>
      <c r="C129" s="224">
        <v>36</v>
      </c>
      <c r="D129" s="225">
        <v>20</v>
      </c>
      <c r="E129" s="225">
        <v>0</v>
      </c>
      <c r="F129" s="226">
        <v>20</v>
      </c>
      <c r="G129" s="224">
        <v>15</v>
      </c>
      <c r="H129" s="225">
        <v>0</v>
      </c>
      <c r="I129" s="225">
        <v>3</v>
      </c>
      <c r="J129" s="225">
        <v>0</v>
      </c>
      <c r="K129" s="227">
        <v>18</v>
      </c>
    </row>
    <row r="130" spans="1:11" ht="20.2" customHeight="1" x14ac:dyDescent="0.35">
      <c r="A130" s="88" t="s">
        <v>254</v>
      </c>
      <c r="B130" s="89" t="s">
        <v>261</v>
      </c>
      <c r="C130" s="228">
        <v>20</v>
      </c>
      <c r="D130" s="229">
        <v>19</v>
      </c>
      <c r="E130" s="229">
        <v>0</v>
      </c>
      <c r="F130" s="230">
        <v>19</v>
      </c>
      <c r="G130" s="228">
        <v>15</v>
      </c>
      <c r="H130" s="229">
        <v>0</v>
      </c>
      <c r="I130" s="229">
        <v>0</v>
      </c>
      <c r="J130" s="229">
        <v>0</v>
      </c>
      <c r="K130" s="231">
        <v>15</v>
      </c>
    </row>
    <row r="131" spans="1:11" ht="20.2" customHeight="1" x14ac:dyDescent="0.35">
      <c r="A131" s="86" t="s">
        <v>254</v>
      </c>
      <c r="B131" s="87" t="s">
        <v>262</v>
      </c>
      <c r="C131" s="224">
        <v>30</v>
      </c>
      <c r="D131" s="225">
        <v>29</v>
      </c>
      <c r="E131" s="225">
        <v>0</v>
      </c>
      <c r="F131" s="226">
        <v>29</v>
      </c>
      <c r="G131" s="224">
        <v>12</v>
      </c>
      <c r="H131" s="225">
        <v>0</v>
      </c>
      <c r="I131" s="225">
        <v>17</v>
      </c>
      <c r="J131" s="225">
        <v>0</v>
      </c>
      <c r="K131" s="227">
        <v>29</v>
      </c>
    </row>
    <row r="132" spans="1:11" ht="20.2" customHeight="1" x14ac:dyDescent="0.35">
      <c r="A132" s="88" t="s">
        <v>254</v>
      </c>
      <c r="B132" s="89" t="s">
        <v>263</v>
      </c>
      <c r="C132" s="228">
        <v>36</v>
      </c>
      <c r="D132" s="229">
        <v>14</v>
      </c>
      <c r="E132" s="229">
        <v>0</v>
      </c>
      <c r="F132" s="230">
        <v>14</v>
      </c>
      <c r="G132" s="228">
        <v>0</v>
      </c>
      <c r="H132" s="229">
        <v>0</v>
      </c>
      <c r="I132" s="229">
        <v>0</v>
      </c>
      <c r="J132" s="229">
        <v>0</v>
      </c>
      <c r="K132" s="231">
        <v>0</v>
      </c>
    </row>
    <row r="133" spans="1:11" ht="20.2" customHeight="1" x14ac:dyDescent="0.35">
      <c r="A133" s="86" t="s">
        <v>254</v>
      </c>
      <c r="B133" s="87" t="s">
        <v>264</v>
      </c>
      <c r="C133" s="224">
        <v>18</v>
      </c>
      <c r="D133" s="225">
        <v>17</v>
      </c>
      <c r="E133" s="225">
        <v>0</v>
      </c>
      <c r="F133" s="226">
        <v>17</v>
      </c>
      <c r="G133" s="224">
        <v>9</v>
      </c>
      <c r="H133" s="225">
        <v>7</v>
      </c>
      <c r="I133" s="225">
        <v>1</v>
      </c>
      <c r="J133" s="225">
        <v>0</v>
      </c>
      <c r="K133" s="227">
        <v>17</v>
      </c>
    </row>
    <row r="134" spans="1:11" ht="20.2" customHeight="1" x14ac:dyDescent="0.35">
      <c r="A134" s="88" t="s">
        <v>254</v>
      </c>
      <c r="B134" s="89" t="s">
        <v>265</v>
      </c>
      <c r="C134" s="228">
        <v>30</v>
      </c>
      <c r="D134" s="229">
        <v>29</v>
      </c>
      <c r="E134" s="229">
        <v>9</v>
      </c>
      <c r="F134" s="230">
        <v>38</v>
      </c>
      <c r="G134" s="228">
        <v>5</v>
      </c>
      <c r="H134" s="229">
        <v>13</v>
      </c>
      <c r="I134" s="229">
        <v>0</v>
      </c>
      <c r="J134" s="229">
        <v>0</v>
      </c>
      <c r="K134" s="231">
        <v>18</v>
      </c>
    </row>
    <row r="135" spans="1:11" ht="20.2" customHeight="1" x14ac:dyDescent="0.35">
      <c r="A135" s="86" t="s">
        <v>254</v>
      </c>
      <c r="B135" s="87" t="s">
        <v>266</v>
      </c>
      <c r="C135" s="224">
        <v>24</v>
      </c>
      <c r="D135" s="225">
        <v>18</v>
      </c>
      <c r="E135" s="225">
        <v>18</v>
      </c>
      <c r="F135" s="226">
        <v>36</v>
      </c>
      <c r="G135" s="224">
        <v>2</v>
      </c>
      <c r="H135" s="225">
        <v>15</v>
      </c>
      <c r="I135" s="225">
        <v>0</v>
      </c>
      <c r="J135" s="225">
        <v>0</v>
      </c>
      <c r="K135" s="227">
        <v>17</v>
      </c>
    </row>
    <row r="136" spans="1:11" ht="20.2" customHeight="1" x14ac:dyDescent="0.35">
      <c r="A136" s="88" t="s">
        <v>254</v>
      </c>
      <c r="B136" s="89" t="s">
        <v>267</v>
      </c>
      <c r="C136" s="228">
        <v>30</v>
      </c>
      <c r="D136" s="229">
        <v>23</v>
      </c>
      <c r="E136" s="229">
        <v>21</v>
      </c>
      <c r="F136" s="230">
        <v>44</v>
      </c>
      <c r="G136" s="228">
        <v>0</v>
      </c>
      <c r="H136" s="229">
        <v>0</v>
      </c>
      <c r="I136" s="229">
        <v>19</v>
      </c>
      <c r="J136" s="229">
        <v>0</v>
      </c>
      <c r="K136" s="231">
        <v>19</v>
      </c>
    </row>
    <row r="137" spans="1:11" ht="20.2" customHeight="1" x14ac:dyDescent="0.35">
      <c r="A137" s="86" t="s">
        <v>268</v>
      </c>
      <c r="B137" s="87" t="s">
        <v>269</v>
      </c>
      <c r="C137" s="224">
        <v>54</v>
      </c>
      <c r="D137" s="225">
        <v>11</v>
      </c>
      <c r="E137" s="225">
        <v>0</v>
      </c>
      <c r="F137" s="226">
        <v>11</v>
      </c>
      <c r="G137" s="224">
        <v>7</v>
      </c>
      <c r="H137" s="225">
        <v>0</v>
      </c>
      <c r="I137" s="225">
        <v>14</v>
      </c>
      <c r="J137" s="225">
        <v>0</v>
      </c>
      <c r="K137" s="227">
        <v>21</v>
      </c>
    </row>
    <row r="138" spans="1:11" ht="20.2" customHeight="1" x14ac:dyDescent="0.35">
      <c r="A138" s="88" t="s">
        <v>268</v>
      </c>
      <c r="B138" s="89" t="s">
        <v>270</v>
      </c>
      <c r="C138" s="228">
        <v>12</v>
      </c>
      <c r="D138" s="229">
        <v>12</v>
      </c>
      <c r="E138" s="229">
        <v>0</v>
      </c>
      <c r="F138" s="230">
        <v>12</v>
      </c>
      <c r="G138" s="228">
        <v>9</v>
      </c>
      <c r="H138" s="229">
        <v>0</v>
      </c>
      <c r="I138" s="229">
        <v>0</v>
      </c>
      <c r="J138" s="229">
        <v>0</v>
      </c>
      <c r="K138" s="231">
        <v>9</v>
      </c>
    </row>
    <row r="139" spans="1:11" ht="20.2" customHeight="1" x14ac:dyDescent="0.35">
      <c r="A139" s="86" t="s">
        <v>268</v>
      </c>
      <c r="B139" s="87" t="s">
        <v>271</v>
      </c>
      <c r="C139" s="224">
        <v>15</v>
      </c>
      <c r="D139" s="225">
        <v>14</v>
      </c>
      <c r="E139" s="225">
        <v>0</v>
      </c>
      <c r="F139" s="226">
        <v>14</v>
      </c>
      <c r="G139" s="224">
        <v>2</v>
      </c>
      <c r="H139" s="225">
        <v>0</v>
      </c>
      <c r="I139" s="225">
        <v>10</v>
      </c>
      <c r="J139" s="225">
        <v>0</v>
      </c>
      <c r="K139" s="227">
        <v>12</v>
      </c>
    </row>
    <row r="140" spans="1:11" ht="20.2" customHeight="1" x14ac:dyDescent="0.35">
      <c r="A140" s="88" t="s">
        <v>272</v>
      </c>
      <c r="B140" s="89" t="s">
        <v>273</v>
      </c>
      <c r="C140" s="228">
        <v>18</v>
      </c>
      <c r="D140" s="229">
        <v>16</v>
      </c>
      <c r="E140" s="229">
        <v>0</v>
      </c>
      <c r="F140" s="230">
        <v>16</v>
      </c>
      <c r="G140" s="228">
        <v>7</v>
      </c>
      <c r="H140" s="229">
        <v>0</v>
      </c>
      <c r="I140" s="229">
        <v>4</v>
      </c>
      <c r="J140" s="229">
        <v>0</v>
      </c>
      <c r="K140" s="231">
        <v>11</v>
      </c>
    </row>
    <row r="141" spans="1:11" ht="20.2" customHeight="1" x14ac:dyDescent="0.35">
      <c r="A141" s="86" t="s">
        <v>272</v>
      </c>
      <c r="B141" s="87" t="s">
        <v>274</v>
      </c>
      <c r="C141" s="224">
        <v>48</v>
      </c>
      <c r="D141" s="225">
        <v>29</v>
      </c>
      <c r="E141" s="225">
        <v>0</v>
      </c>
      <c r="F141" s="226">
        <v>29</v>
      </c>
      <c r="G141" s="224">
        <v>0</v>
      </c>
      <c r="H141" s="225">
        <v>0</v>
      </c>
      <c r="I141" s="225">
        <v>22</v>
      </c>
      <c r="J141" s="225">
        <v>0</v>
      </c>
      <c r="K141" s="227">
        <v>22</v>
      </c>
    </row>
    <row r="142" spans="1:11" ht="20.2" customHeight="1" x14ac:dyDescent="0.35">
      <c r="A142" s="88" t="s">
        <v>272</v>
      </c>
      <c r="B142" s="89" t="s">
        <v>693</v>
      </c>
      <c r="C142" s="228">
        <v>24</v>
      </c>
      <c r="D142" s="229">
        <v>15</v>
      </c>
      <c r="E142" s="229">
        <v>0</v>
      </c>
      <c r="F142" s="230">
        <v>15</v>
      </c>
      <c r="G142" s="228">
        <v>0</v>
      </c>
      <c r="H142" s="229">
        <v>0</v>
      </c>
      <c r="I142" s="229">
        <v>6</v>
      </c>
      <c r="J142" s="229">
        <v>0</v>
      </c>
      <c r="K142" s="231">
        <v>6</v>
      </c>
    </row>
    <row r="143" spans="1:11" ht="20.2" customHeight="1" x14ac:dyDescent="0.35">
      <c r="A143" s="86" t="s">
        <v>272</v>
      </c>
      <c r="B143" s="87" t="s">
        <v>275</v>
      </c>
      <c r="C143" s="224">
        <v>18</v>
      </c>
      <c r="D143" s="225">
        <v>18</v>
      </c>
      <c r="E143" s="225">
        <v>0</v>
      </c>
      <c r="F143" s="226">
        <v>18</v>
      </c>
      <c r="G143" s="224">
        <v>14</v>
      </c>
      <c r="H143" s="225">
        <v>0</v>
      </c>
      <c r="I143" s="225">
        <v>0</v>
      </c>
      <c r="J143" s="225">
        <v>0</v>
      </c>
      <c r="K143" s="227">
        <v>14</v>
      </c>
    </row>
    <row r="144" spans="1:11" ht="20.2" customHeight="1" x14ac:dyDescent="0.35">
      <c r="A144" s="88" t="s">
        <v>276</v>
      </c>
      <c r="B144" s="89" t="s">
        <v>277</v>
      </c>
      <c r="C144" s="228">
        <v>18</v>
      </c>
      <c r="D144" s="229">
        <v>9</v>
      </c>
      <c r="E144" s="229">
        <v>0</v>
      </c>
      <c r="F144" s="230">
        <v>9</v>
      </c>
      <c r="G144" s="228">
        <v>8</v>
      </c>
      <c r="H144" s="229">
        <v>0</v>
      </c>
      <c r="I144" s="229">
        <v>0</v>
      </c>
      <c r="J144" s="229">
        <v>0</v>
      </c>
      <c r="K144" s="231">
        <v>8</v>
      </c>
    </row>
    <row r="145" spans="1:11" ht="20.2" customHeight="1" x14ac:dyDescent="0.35">
      <c r="A145" s="86" t="s">
        <v>276</v>
      </c>
      <c r="B145" s="87" t="s">
        <v>278</v>
      </c>
      <c r="C145" s="224">
        <v>45</v>
      </c>
      <c r="D145" s="225">
        <v>41</v>
      </c>
      <c r="E145" s="225">
        <v>0</v>
      </c>
      <c r="F145" s="226">
        <v>41</v>
      </c>
      <c r="G145" s="224">
        <v>26</v>
      </c>
      <c r="H145" s="225">
        <v>0</v>
      </c>
      <c r="I145" s="225">
        <v>0</v>
      </c>
      <c r="J145" s="225">
        <v>5</v>
      </c>
      <c r="K145" s="227">
        <v>31</v>
      </c>
    </row>
    <row r="146" spans="1:11" ht="20.2" customHeight="1" x14ac:dyDescent="0.35">
      <c r="A146" s="88" t="s">
        <v>279</v>
      </c>
      <c r="B146" s="89" t="s">
        <v>280</v>
      </c>
      <c r="C146" s="228">
        <v>16</v>
      </c>
      <c r="D146" s="229">
        <v>16</v>
      </c>
      <c r="E146" s="229">
        <v>0</v>
      </c>
      <c r="F146" s="230">
        <v>16</v>
      </c>
      <c r="G146" s="228">
        <v>7</v>
      </c>
      <c r="H146" s="229">
        <v>0</v>
      </c>
      <c r="I146" s="229">
        <v>7</v>
      </c>
      <c r="J146" s="229">
        <v>0</v>
      </c>
      <c r="K146" s="231">
        <v>14</v>
      </c>
    </row>
    <row r="147" spans="1:11" ht="20.2" customHeight="1" x14ac:dyDescent="0.35">
      <c r="A147" s="86" t="s">
        <v>279</v>
      </c>
      <c r="B147" s="87" t="s">
        <v>281</v>
      </c>
      <c r="C147" s="224">
        <v>18</v>
      </c>
      <c r="D147" s="225">
        <v>9</v>
      </c>
      <c r="E147" s="225">
        <v>0</v>
      </c>
      <c r="F147" s="226">
        <v>9</v>
      </c>
      <c r="G147" s="224">
        <v>0</v>
      </c>
      <c r="H147" s="225">
        <v>2</v>
      </c>
      <c r="I147" s="225">
        <v>7</v>
      </c>
      <c r="J147" s="225">
        <v>0</v>
      </c>
      <c r="K147" s="227">
        <v>9</v>
      </c>
    </row>
    <row r="148" spans="1:11" ht="20.2" customHeight="1" x14ac:dyDescent="0.35">
      <c r="A148" s="88" t="s">
        <v>279</v>
      </c>
      <c r="B148" s="89" t="s">
        <v>282</v>
      </c>
      <c r="C148" s="228">
        <v>14</v>
      </c>
      <c r="D148" s="229">
        <v>7</v>
      </c>
      <c r="E148" s="229">
        <v>0</v>
      </c>
      <c r="F148" s="230">
        <v>7</v>
      </c>
      <c r="G148" s="228">
        <v>4</v>
      </c>
      <c r="H148" s="229">
        <v>7</v>
      </c>
      <c r="I148" s="229">
        <v>0</v>
      </c>
      <c r="J148" s="229">
        <v>0</v>
      </c>
      <c r="K148" s="231">
        <v>11</v>
      </c>
    </row>
    <row r="149" spans="1:11" ht="20.2" customHeight="1" x14ac:dyDescent="0.35">
      <c r="A149" s="86" t="s">
        <v>279</v>
      </c>
      <c r="B149" s="87" t="s">
        <v>283</v>
      </c>
      <c r="C149" s="224">
        <v>50</v>
      </c>
      <c r="D149" s="225">
        <v>39</v>
      </c>
      <c r="E149" s="225">
        <v>0</v>
      </c>
      <c r="F149" s="226">
        <v>39</v>
      </c>
      <c r="G149" s="224">
        <v>26</v>
      </c>
      <c r="H149" s="225">
        <v>0</v>
      </c>
      <c r="I149" s="225">
        <v>0</v>
      </c>
      <c r="J149" s="225">
        <v>0</v>
      </c>
      <c r="K149" s="227">
        <v>26</v>
      </c>
    </row>
    <row r="150" spans="1:11" ht="20.2" customHeight="1" x14ac:dyDescent="0.35">
      <c r="A150" s="88" t="s">
        <v>284</v>
      </c>
      <c r="B150" s="89" t="s">
        <v>285</v>
      </c>
      <c r="C150" s="228">
        <v>32</v>
      </c>
      <c r="D150" s="229">
        <v>6</v>
      </c>
      <c r="E150" s="229">
        <v>9</v>
      </c>
      <c r="F150" s="230">
        <v>15</v>
      </c>
      <c r="G150" s="228">
        <v>19</v>
      </c>
      <c r="H150" s="229">
        <v>0</v>
      </c>
      <c r="I150" s="229">
        <v>0</v>
      </c>
      <c r="J150" s="229">
        <v>0</v>
      </c>
      <c r="K150" s="231">
        <v>19</v>
      </c>
    </row>
    <row r="151" spans="1:11" ht="20.2" customHeight="1" x14ac:dyDescent="0.35">
      <c r="A151" s="86" t="s">
        <v>284</v>
      </c>
      <c r="B151" s="87" t="s">
        <v>286</v>
      </c>
      <c r="C151" s="224">
        <v>26</v>
      </c>
      <c r="D151" s="225">
        <v>24</v>
      </c>
      <c r="E151" s="225">
        <v>0</v>
      </c>
      <c r="F151" s="226">
        <v>24</v>
      </c>
      <c r="G151" s="224">
        <v>15</v>
      </c>
      <c r="H151" s="225">
        <v>0</v>
      </c>
      <c r="I151" s="225">
        <v>4</v>
      </c>
      <c r="J151" s="225">
        <v>0</v>
      </c>
      <c r="K151" s="227">
        <v>19</v>
      </c>
    </row>
    <row r="152" spans="1:11" ht="20.2" customHeight="1" x14ac:dyDescent="0.35">
      <c r="A152" s="88" t="s">
        <v>287</v>
      </c>
      <c r="B152" s="89" t="s">
        <v>288</v>
      </c>
      <c r="C152" s="228">
        <v>30</v>
      </c>
      <c r="D152" s="229">
        <v>26</v>
      </c>
      <c r="E152" s="229">
        <v>0</v>
      </c>
      <c r="F152" s="230">
        <v>26</v>
      </c>
      <c r="G152" s="228">
        <v>13</v>
      </c>
      <c r="H152" s="229">
        <v>0</v>
      </c>
      <c r="I152" s="229">
        <v>3</v>
      </c>
      <c r="J152" s="229">
        <v>0</v>
      </c>
      <c r="K152" s="231">
        <v>16</v>
      </c>
    </row>
    <row r="153" spans="1:11" ht="20.2" customHeight="1" x14ac:dyDescent="0.35">
      <c r="A153" s="86" t="s">
        <v>289</v>
      </c>
      <c r="B153" s="87" t="s">
        <v>290</v>
      </c>
      <c r="C153" s="224">
        <v>20</v>
      </c>
      <c r="D153" s="225">
        <v>4</v>
      </c>
      <c r="E153" s="225">
        <v>0</v>
      </c>
      <c r="F153" s="226">
        <v>4</v>
      </c>
      <c r="G153" s="224">
        <v>4</v>
      </c>
      <c r="H153" s="225">
        <v>0</v>
      </c>
      <c r="I153" s="225">
        <v>0</v>
      </c>
      <c r="J153" s="225">
        <v>0</v>
      </c>
      <c r="K153" s="227">
        <v>4</v>
      </c>
    </row>
    <row r="154" spans="1:11" ht="20.2" customHeight="1" x14ac:dyDescent="0.35">
      <c r="A154" s="88" t="s">
        <v>289</v>
      </c>
      <c r="B154" s="89" t="s">
        <v>291</v>
      </c>
      <c r="C154" s="228">
        <v>39</v>
      </c>
      <c r="D154" s="229">
        <v>31</v>
      </c>
      <c r="E154" s="229">
        <v>0</v>
      </c>
      <c r="F154" s="230">
        <v>31</v>
      </c>
      <c r="G154" s="228">
        <v>5</v>
      </c>
      <c r="H154" s="229">
        <v>0</v>
      </c>
      <c r="I154" s="229">
        <v>14</v>
      </c>
      <c r="J154" s="229">
        <v>0</v>
      </c>
      <c r="K154" s="231">
        <v>19</v>
      </c>
    </row>
    <row r="155" spans="1:11" ht="20.2" customHeight="1" x14ac:dyDescent="0.35">
      <c r="A155" s="86" t="s">
        <v>289</v>
      </c>
      <c r="B155" s="87" t="s">
        <v>292</v>
      </c>
      <c r="C155" s="224">
        <v>12</v>
      </c>
      <c r="D155" s="225">
        <v>12</v>
      </c>
      <c r="E155" s="225">
        <v>0</v>
      </c>
      <c r="F155" s="226">
        <v>12</v>
      </c>
      <c r="G155" s="224">
        <v>12</v>
      </c>
      <c r="H155" s="225">
        <v>0</v>
      </c>
      <c r="I155" s="225">
        <v>0</v>
      </c>
      <c r="J155" s="225">
        <v>0</v>
      </c>
      <c r="K155" s="227">
        <v>12</v>
      </c>
    </row>
    <row r="156" spans="1:11" ht="20.2" customHeight="1" x14ac:dyDescent="0.35">
      <c r="A156" s="88" t="s">
        <v>289</v>
      </c>
      <c r="B156" s="89" t="s">
        <v>293</v>
      </c>
      <c r="C156" s="228">
        <v>104</v>
      </c>
      <c r="D156" s="229">
        <v>199</v>
      </c>
      <c r="E156" s="229">
        <v>0</v>
      </c>
      <c r="F156" s="230">
        <v>199</v>
      </c>
      <c r="G156" s="228">
        <v>72</v>
      </c>
      <c r="H156" s="229">
        <v>0</v>
      </c>
      <c r="I156" s="229">
        <v>0</v>
      </c>
      <c r="J156" s="229">
        <v>0</v>
      </c>
      <c r="K156" s="231">
        <v>72</v>
      </c>
    </row>
    <row r="157" spans="1:11" ht="20.2" customHeight="1" x14ac:dyDescent="0.35">
      <c r="A157" s="86" t="s">
        <v>294</v>
      </c>
      <c r="B157" s="87" t="s">
        <v>295</v>
      </c>
      <c r="C157" s="224">
        <v>48</v>
      </c>
      <c r="D157" s="225">
        <v>28</v>
      </c>
      <c r="E157" s="225">
        <v>0</v>
      </c>
      <c r="F157" s="226">
        <v>28</v>
      </c>
      <c r="G157" s="224">
        <v>25</v>
      </c>
      <c r="H157" s="225">
        <v>0</v>
      </c>
      <c r="I157" s="225">
        <v>0</v>
      </c>
      <c r="J157" s="225">
        <v>0</v>
      </c>
      <c r="K157" s="227">
        <v>25</v>
      </c>
    </row>
    <row r="158" spans="1:11" ht="20.2" customHeight="1" x14ac:dyDescent="0.35">
      <c r="A158" s="88" t="s">
        <v>294</v>
      </c>
      <c r="B158" s="89" t="s">
        <v>296</v>
      </c>
      <c r="C158" s="228">
        <v>12</v>
      </c>
      <c r="D158" s="229">
        <v>6</v>
      </c>
      <c r="E158" s="229">
        <v>0</v>
      </c>
      <c r="F158" s="230">
        <v>6</v>
      </c>
      <c r="G158" s="228">
        <v>3</v>
      </c>
      <c r="H158" s="229">
        <v>0</v>
      </c>
      <c r="I158" s="229">
        <v>3</v>
      </c>
      <c r="J158" s="229">
        <v>0</v>
      </c>
      <c r="K158" s="231">
        <v>6</v>
      </c>
    </row>
    <row r="159" spans="1:11" ht="20.2" customHeight="1" x14ac:dyDescent="0.35">
      <c r="A159" s="86" t="s">
        <v>294</v>
      </c>
      <c r="B159" s="87" t="s">
        <v>297</v>
      </c>
      <c r="C159" s="224">
        <v>18</v>
      </c>
      <c r="D159" s="225">
        <v>12</v>
      </c>
      <c r="E159" s="225">
        <v>0</v>
      </c>
      <c r="F159" s="226">
        <v>12</v>
      </c>
      <c r="G159" s="224">
        <v>12</v>
      </c>
      <c r="H159" s="225">
        <v>0</v>
      </c>
      <c r="I159" s="225">
        <v>8</v>
      </c>
      <c r="J159" s="225">
        <v>0</v>
      </c>
      <c r="K159" s="227">
        <v>20</v>
      </c>
    </row>
    <row r="160" spans="1:11" ht="20.2" customHeight="1" x14ac:dyDescent="0.35">
      <c r="A160" s="88" t="s">
        <v>294</v>
      </c>
      <c r="B160" s="89" t="s">
        <v>298</v>
      </c>
      <c r="C160" s="228">
        <v>18</v>
      </c>
      <c r="D160" s="229">
        <v>12</v>
      </c>
      <c r="E160" s="229">
        <v>0</v>
      </c>
      <c r="F160" s="230">
        <v>12</v>
      </c>
      <c r="G160" s="228">
        <v>11</v>
      </c>
      <c r="H160" s="229">
        <v>0</v>
      </c>
      <c r="I160" s="229">
        <v>0</v>
      </c>
      <c r="J160" s="229">
        <v>0</v>
      </c>
      <c r="K160" s="231">
        <v>11</v>
      </c>
    </row>
    <row r="161" spans="1:11" ht="20.2" customHeight="1" x14ac:dyDescent="0.35">
      <c r="A161" s="86" t="s">
        <v>294</v>
      </c>
      <c r="B161" s="87" t="s">
        <v>299</v>
      </c>
      <c r="C161" s="224">
        <v>12</v>
      </c>
      <c r="D161" s="225">
        <v>8</v>
      </c>
      <c r="E161" s="225">
        <v>0</v>
      </c>
      <c r="F161" s="226">
        <v>8</v>
      </c>
      <c r="G161" s="224">
        <v>0</v>
      </c>
      <c r="H161" s="225">
        <v>0</v>
      </c>
      <c r="I161" s="225">
        <v>0</v>
      </c>
      <c r="J161" s="225">
        <v>0</v>
      </c>
      <c r="K161" s="227">
        <v>0</v>
      </c>
    </row>
    <row r="162" spans="1:11" ht="20.2" customHeight="1" x14ac:dyDescent="0.35">
      <c r="A162" s="88" t="s">
        <v>300</v>
      </c>
      <c r="B162" s="89" t="s">
        <v>301</v>
      </c>
      <c r="C162" s="228">
        <v>24</v>
      </c>
      <c r="D162" s="229">
        <v>0</v>
      </c>
      <c r="E162" s="229">
        <v>0</v>
      </c>
      <c r="F162" s="230">
        <v>0</v>
      </c>
      <c r="G162" s="228">
        <v>14</v>
      </c>
      <c r="H162" s="229">
        <v>0</v>
      </c>
      <c r="I162" s="229">
        <v>0</v>
      </c>
      <c r="J162" s="229">
        <v>0</v>
      </c>
      <c r="K162" s="231">
        <v>14</v>
      </c>
    </row>
    <row r="163" spans="1:11" ht="20.2" customHeight="1" x14ac:dyDescent="0.35">
      <c r="A163" s="86" t="s">
        <v>302</v>
      </c>
      <c r="B163" s="87" t="s">
        <v>303</v>
      </c>
      <c r="C163" s="224">
        <v>42</v>
      </c>
      <c r="D163" s="225">
        <v>37</v>
      </c>
      <c r="E163" s="225">
        <v>12</v>
      </c>
      <c r="F163" s="226">
        <v>49</v>
      </c>
      <c r="G163" s="224">
        <v>26</v>
      </c>
      <c r="H163" s="225">
        <v>0</v>
      </c>
      <c r="I163" s="225">
        <v>0</v>
      </c>
      <c r="J163" s="225">
        <v>0</v>
      </c>
      <c r="K163" s="227">
        <v>26</v>
      </c>
    </row>
    <row r="164" spans="1:11" ht="20.2" customHeight="1" x14ac:dyDescent="0.35">
      <c r="A164" s="88" t="s">
        <v>302</v>
      </c>
      <c r="B164" s="89" t="s">
        <v>304</v>
      </c>
      <c r="C164" s="228">
        <v>31</v>
      </c>
      <c r="D164" s="229">
        <v>30</v>
      </c>
      <c r="E164" s="229">
        <v>0</v>
      </c>
      <c r="F164" s="230">
        <v>30</v>
      </c>
      <c r="G164" s="228">
        <v>29</v>
      </c>
      <c r="H164" s="229">
        <v>0</v>
      </c>
      <c r="I164" s="229">
        <v>0</v>
      </c>
      <c r="J164" s="229">
        <v>0</v>
      </c>
      <c r="K164" s="231">
        <v>29</v>
      </c>
    </row>
    <row r="165" spans="1:11" ht="20.2" customHeight="1" x14ac:dyDescent="0.35">
      <c r="A165" s="86" t="s">
        <v>302</v>
      </c>
      <c r="B165" s="87" t="s">
        <v>305</v>
      </c>
      <c r="C165" s="224">
        <v>18</v>
      </c>
      <c r="D165" s="225">
        <v>18</v>
      </c>
      <c r="E165" s="225">
        <v>0</v>
      </c>
      <c r="F165" s="226">
        <v>18</v>
      </c>
      <c r="G165" s="224">
        <v>16</v>
      </c>
      <c r="H165" s="225">
        <v>0</v>
      </c>
      <c r="I165" s="225">
        <v>0</v>
      </c>
      <c r="J165" s="225">
        <v>0</v>
      </c>
      <c r="K165" s="227">
        <v>16</v>
      </c>
    </row>
    <row r="166" spans="1:11" ht="20.2" customHeight="1" x14ac:dyDescent="0.35">
      <c r="A166" s="88" t="s">
        <v>302</v>
      </c>
      <c r="B166" s="89" t="s">
        <v>306</v>
      </c>
      <c r="C166" s="228">
        <v>18</v>
      </c>
      <c r="D166" s="229">
        <v>18</v>
      </c>
      <c r="E166" s="229">
        <v>0</v>
      </c>
      <c r="F166" s="230">
        <v>18</v>
      </c>
      <c r="G166" s="228">
        <v>17</v>
      </c>
      <c r="H166" s="229">
        <v>0</v>
      </c>
      <c r="I166" s="229">
        <v>0</v>
      </c>
      <c r="J166" s="229">
        <v>0</v>
      </c>
      <c r="K166" s="231">
        <v>17</v>
      </c>
    </row>
    <row r="167" spans="1:11" ht="20.2" customHeight="1" x14ac:dyDescent="0.35">
      <c r="A167" s="86" t="s">
        <v>302</v>
      </c>
      <c r="B167" s="87" t="s">
        <v>307</v>
      </c>
      <c r="C167" s="224">
        <v>30</v>
      </c>
      <c r="D167" s="225">
        <v>30</v>
      </c>
      <c r="E167" s="225">
        <v>0</v>
      </c>
      <c r="F167" s="226">
        <v>30</v>
      </c>
      <c r="G167" s="224">
        <v>26</v>
      </c>
      <c r="H167" s="225">
        <v>0</v>
      </c>
      <c r="I167" s="225">
        <v>0</v>
      </c>
      <c r="J167" s="225">
        <v>0</v>
      </c>
      <c r="K167" s="227">
        <v>26</v>
      </c>
    </row>
    <row r="168" spans="1:11" ht="20.2" customHeight="1" x14ac:dyDescent="0.35">
      <c r="A168" s="88" t="s">
        <v>302</v>
      </c>
      <c r="B168" s="89" t="s">
        <v>308</v>
      </c>
      <c r="C168" s="228">
        <v>28</v>
      </c>
      <c r="D168" s="229">
        <v>26</v>
      </c>
      <c r="E168" s="229">
        <v>0</v>
      </c>
      <c r="F168" s="230">
        <v>26</v>
      </c>
      <c r="G168" s="228">
        <v>27</v>
      </c>
      <c r="H168" s="229">
        <v>0</v>
      </c>
      <c r="I168" s="229">
        <v>0</v>
      </c>
      <c r="J168" s="229">
        <v>0</v>
      </c>
      <c r="K168" s="231">
        <v>27</v>
      </c>
    </row>
    <row r="169" spans="1:11" ht="20.2" customHeight="1" x14ac:dyDescent="0.35">
      <c r="A169" s="86" t="s">
        <v>302</v>
      </c>
      <c r="B169" s="87" t="s">
        <v>309</v>
      </c>
      <c r="C169" s="224">
        <v>30</v>
      </c>
      <c r="D169" s="225">
        <v>26</v>
      </c>
      <c r="E169" s="225">
        <v>0</v>
      </c>
      <c r="F169" s="226">
        <v>26</v>
      </c>
      <c r="G169" s="224">
        <v>20</v>
      </c>
      <c r="H169" s="225">
        <v>0</v>
      </c>
      <c r="I169" s="225">
        <v>0</v>
      </c>
      <c r="J169" s="225">
        <v>0</v>
      </c>
      <c r="K169" s="227">
        <v>20</v>
      </c>
    </row>
    <row r="170" spans="1:11" ht="20.2" customHeight="1" x14ac:dyDescent="0.35">
      <c r="A170" s="88" t="s">
        <v>302</v>
      </c>
      <c r="B170" s="89" t="s">
        <v>310</v>
      </c>
      <c r="C170" s="228">
        <v>20</v>
      </c>
      <c r="D170" s="229">
        <v>14</v>
      </c>
      <c r="E170" s="229">
        <v>1</v>
      </c>
      <c r="F170" s="230">
        <v>15</v>
      </c>
      <c r="G170" s="228">
        <v>16</v>
      </c>
      <c r="H170" s="229">
        <v>0</v>
      </c>
      <c r="I170" s="229">
        <v>0</v>
      </c>
      <c r="J170" s="229">
        <v>0</v>
      </c>
      <c r="K170" s="231">
        <v>16</v>
      </c>
    </row>
    <row r="171" spans="1:11" ht="20.2" customHeight="1" x14ac:dyDescent="0.35">
      <c r="A171" s="86" t="s">
        <v>302</v>
      </c>
      <c r="B171" s="87" t="s">
        <v>311</v>
      </c>
      <c r="C171" s="224">
        <v>36</v>
      </c>
      <c r="D171" s="225">
        <v>25</v>
      </c>
      <c r="E171" s="225">
        <v>0</v>
      </c>
      <c r="F171" s="226">
        <v>25</v>
      </c>
      <c r="G171" s="224">
        <v>30</v>
      </c>
      <c r="H171" s="225">
        <v>0</v>
      </c>
      <c r="I171" s="225">
        <v>0</v>
      </c>
      <c r="J171" s="225">
        <v>0</v>
      </c>
      <c r="K171" s="227">
        <v>30</v>
      </c>
    </row>
    <row r="172" spans="1:11" ht="20.2" customHeight="1" x14ac:dyDescent="0.35">
      <c r="A172" s="88" t="s">
        <v>302</v>
      </c>
      <c r="B172" s="89" t="s">
        <v>312</v>
      </c>
      <c r="C172" s="228">
        <v>12</v>
      </c>
      <c r="D172" s="229">
        <v>10</v>
      </c>
      <c r="E172" s="229">
        <v>0</v>
      </c>
      <c r="F172" s="230">
        <v>10</v>
      </c>
      <c r="G172" s="228">
        <v>10</v>
      </c>
      <c r="H172" s="229">
        <v>0</v>
      </c>
      <c r="I172" s="229">
        <v>0</v>
      </c>
      <c r="J172" s="229">
        <v>0</v>
      </c>
      <c r="K172" s="231">
        <v>10</v>
      </c>
    </row>
    <row r="173" spans="1:11" ht="20.2" customHeight="1" x14ac:dyDescent="0.35">
      <c r="A173" s="86" t="s">
        <v>302</v>
      </c>
      <c r="B173" s="87" t="s">
        <v>313</v>
      </c>
      <c r="C173" s="224">
        <v>120</v>
      </c>
      <c r="D173" s="225">
        <v>21</v>
      </c>
      <c r="E173" s="225">
        <v>8</v>
      </c>
      <c r="F173" s="226">
        <v>29</v>
      </c>
      <c r="G173" s="224">
        <v>0</v>
      </c>
      <c r="H173" s="225">
        <v>7</v>
      </c>
      <c r="I173" s="225">
        <v>0</v>
      </c>
      <c r="J173" s="225">
        <v>0</v>
      </c>
      <c r="K173" s="227">
        <v>7</v>
      </c>
    </row>
    <row r="174" spans="1:11" ht="20.2" customHeight="1" x14ac:dyDescent="0.35">
      <c r="A174" s="88" t="s">
        <v>302</v>
      </c>
      <c r="B174" s="89" t="s">
        <v>314</v>
      </c>
      <c r="C174" s="228">
        <v>72</v>
      </c>
      <c r="D174" s="229">
        <v>25</v>
      </c>
      <c r="E174" s="229">
        <v>16</v>
      </c>
      <c r="F174" s="230">
        <v>41</v>
      </c>
      <c r="G174" s="228">
        <v>0</v>
      </c>
      <c r="H174" s="229">
        <v>17</v>
      </c>
      <c r="I174" s="229">
        <v>0</v>
      </c>
      <c r="J174" s="229">
        <v>0</v>
      </c>
      <c r="K174" s="231">
        <v>17</v>
      </c>
    </row>
    <row r="175" spans="1:11" ht="20.2" customHeight="1" x14ac:dyDescent="0.35">
      <c r="A175" s="86" t="s">
        <v>302</v>
      </c>
      <c r="B175" s="87" t="s">
        <v>315</v>
      </c>
      <c r="C175" s="224">
        <v>20</v>
      </c>
      <c r="D175" s="225">
        <v>14</v>
      </c>
      <c r="E175" s="225">
        <v>0</v>
      </c>
      <c r="F175" s="226">
        <v>14</v>
      </c>
      <c r="G175" s="224">
        <v>13</v>
      </c>
      <c r="H175" s="225">
        <v>0</v>
      </c>
      <c r="I175" s="225">
        <v>0</v>
      </c>
      <c r="J175" s="225">
        <v>0</v>
      </c>
      <c r="K175" s="227">
        <v>13</v>
      </c>
    </row>
    <row r="176" spans="1:11" ht="20.2" customHeight="1" x14ac:dyDescent="0.35">
      <c r="A176" s="88" t="s">
        <v>302</v>
      </c>
      <c r="B176" s="89" t="s">
        <v>316</v>
      </c>
      <c r="C176" s="228">
        <v>24</v>
      </c>
      <c r="D176" s="229">
        <v>24</v>
      </c>
      <c r="E176" s="229">
        <v>0</v>
      </c>
      <c r="F176" s="230">
        <v>24</v>
      </c>
      <c r="G176" s="228">
        <v>15</v>
      </c>
      <c r="H176" s="229">
        <v>0</v>
      </c>
      <c r="I176" s="229">
        <v>0</v>
      </c>
      <c r="J176" s="229">
        <v>0</v>
      </c>
      <c r="K176" s="231">
        <v>15</v>
      </c>
    </row>
    <row r="177" spans="1:11" ht="20.2" customHeight="1" x14ac:dyDescent="0.35">
      <c r="A177" s="86" t="s">
        <v>302</v>
      </c>
      <c r="B177" s="87" t="s">
        <v>317</v>
      </c>
      <c r="C177" s="224">
        <v>32</v>
      </c>
      <c r="D177" s="225">
        <v>28</v>
      </c>
      <c r="E177" s="225">
        <v>0</v>
      </c>
      <c r="F177" s="226">
        <v>28</v>
      </c>
      <c r="G177" s="224">
        <v>28</v>
      </c>
      <c r="H177" s="225">
        <v>0</v>
      </c>
      <c r="I177" s="225">
        <v>1</v>
      </c>
      <c r="J177" s="225">
        <v>0</v>
      </c>
      <c r="K177" s="227">
        <v>29</v>
      </c>
    </row>
    <row r="178" spans="1:11" ht="20.2" customHeight="1" x14ac:dyDescent="0.35">
      <c r="A178" s="88" t="s">
        <v>302</v>
      </c>
      <c r="B178" s="89" t="s">
        <v>318</v>
      </c>
      <c r="C178" s="228">
        <v>24</v>
      </c>
      <c r="D178" s="229">
        <v>24</v>
      </c>
      <c r="E178" s="229">
        <v>0</v>
      </c>
      <c r="F178" s="230">
        <v>24</v>
      </c>
      <c r="G178" s="228">
        <v>21</v>
      </c>
      <c r="H178" s="229">
        <v>0</v>
      </c>
      <c r="I178" s="229">
        <v>0</v>
      </c>
      <c r="J178" s="229">
        <v>0</v>
      </c>
      <c r="K178" s="231">
        <v>21</v>
      </c>
    </row>
    <row r="179" spans="1:11" ht="20.2" customHeight="1" x14ac:dyDescent="0.35">
      <c r="A179" s="86" t="s">
        <v>302</v>
      </c>
      <c r="B179" s="87" t="s">
        <v>319</v>
      </c>
      <c r="C179" s="224">
        <v>16</v>
      </c>
      <c r="D179" s="225">
        <v>15</v>
      </c>
      <c r="E179" s="225">
        <v>0</v>
      </c>
      <c r="F179" s="226">
        <v>15</v>
      </c>
      <c r="G179" s="224">
        <v>12</v>
      </c>
      <c r="H179" s="225">
        <v>0</v>
      </c>
      <c r="I179" s="225">
        <v>0</v>
      </c>
      <c r="J179" s="225">
        <v>0</v>
      </c>
      <c r="K179" s="227">
        <v>12</v>
      </c>
    </row>
    <row r="180" spans="1:11" ht="20.2" customHeight="1" x14ac:dyDescent="0.35">
      <c r="A180" s="88" t="s">
        <v>302</v>
      </c>
      <c r="B180" s="89" t="s">
        <v>320</v>
      </c>
      <c r="C180" s="228">
        <v>18</v>
      </c>
      <c r="D180" s="229">
        <v>18</v>
      </c>
      <c r="E180" s="229">
        <v>0</v>
      </c>
      <c r="F180" s="230">
        <v>18</v>
      </c>
      <c r="G180" s="228">
        <v>17</v>
      </c>
      <c r="H180" s="229">
        <v>0</v>
      </c>
      <c r="I180" s="229">
        <v>0</v>
      </c>
      <c r="J180" s="229">
        <v>0</v>
      </c>
      <c r="K180" s="231">
        <v>17</v>
      </c>
    </row>
    <row r="181" spans="1:11" ht="20.2" customHeight="1" x14ac:dyDescent="0.35">
      <c r="A181" s="86" t="s">
        <v>321</v>
      </c>
      <c r="B181" s="87" t="s">
        <v>322</v>
      </c>
      <c r="C181" s="224">
        <v>20</v>
      </c>
      <c r="D181" s="225">
        <v>20</v>
      </c>
      <c r="E181" s="225">
        <v>0</v>
      </c>
      <c r="F181" s="226">
        <v>20</v>
      </c>
      <c r="G181" s="224">
        <v>0</v>
      </c>
      <c r="H181" s="225">
        <v>3</v>
      </c>
      <c r="I181" s="225">
        <v>12</v>
      </c>
      <c r="J181" s="225">
        <v>0</v>
      </c>
      <c r="K181" s="227">
        <v>15</v>
      </c>
    </row>
    <row r="182" spans="1:11" ht="20.2" customHeight="1" x14ac:dyDescent="0.35">
      <c r="A182" s="88" t="s">
        <v>323</v>
      </c>
      <c r="B182" s="89" t="s">
        <v>324</v>
      </c>
      <c r="C182" s="228">
        <v>28</v>
      </c>
      <c r="D182" s="229">
        <v>17</v>
      </c>
      <c r="E182" s="229">
        <v>0</v>
      </c>
      <c r="F182" s="230">
        <v>17</v>
      </c>
      <c r="G182" s="228">
        <v>15</v>
      </c>
      <c r="H182" s="229">
        <v>0</v>
      </c>
      <c r="I182" s="229">
        <v>0</v>
      </c>
      <c r="J182" s="229">
        <v>0</v>
      </c>
      <c r="K182" s="231">
        <v>15</v>
      </c>
    </row>
    <row r="183" spans="1:11" ht="20.2" customHeight="1" x14ac:dyDescent="0.35">
      <c r="A183" s="86" t="s">
        <v>323</v>
      </c>
      <c r="B183" s="87" t="s">
        <v>325</v>
      </c>
      <c r="C183" s="224">
        <v>18</v>
      </c>
      <c r="D183" s="225">
        <v>5</v>
      </c>
      <c r="E183" s="225">
        <v>0</v>
      </c>
      <c r="F183" s="226">
        <v>5</v>
      </c>
      <c r="G183" s="224">
        <v>3</v>
      </c>
      <c r="H183" s="225">
        <v>0</v>
      </c>
      <c r="I183" s="225">
        <v>2</v>
      </c>
      <c r="J183" s="225">
        <v>0</v>
      </c>
      <c r="K183" s="227">
        <v>5</v>
      </c>
    </row>
    <row r="184" spans="1:11" ht="20.2" customHeight="1" x14ac:dyDescent="0.35">
      <c r="A184" s="88" t="s">
        <v>326</v>
      </c>
      <c r="B184" s="89" t="s">
        <v>327</v>
      </c>
      <c r="C184" s="228">
        <v>12</v>
      </c>
      <c r="D184" s="229">
        <v>6</v>
      </c>
      <c r="E184" s="229">
        <v>0</v>
      </c>
      <c r="F184" s="230">
        <v>6</v>
      </c>
      <c r="G184" s="228">
        <v>9</v>
      </c>
      <c r="H184" s="229">
        <v>0</v>
      </c>
      <c r="I184" s="229">
        <v>0</v>
      </c>
      <c r="J184" s="229">
        <v>0</v>
      </c>
      <c r="K184" s="231">
        <v>9</v>
      </c>
    </row>
    <row r="185" spans="1:11" ht="20.2" customHeight="1" x14ac:dyDescent="0.35">
      <c r="A185" s="86" t="s">
        <v>326</v>
      </c>
      <c r="B185" s="87" t="s">
        <v>328</v>
      </c>
      <c r="C185" s="224">
        <v>12</v>
      </c>
      <c r="D185" s="225">
        <v>12</v>
      </c>
      <c r="E185" s="225">
        <v>0</v>
      </c>
      <c r="F185" s="226">
        <v>12</v>
      </c>
      <c r="G185" s="224">
        <v>8</v>
      </c>
      <c r="H185" s="225">
        <v>0</v>
      </c>
      <c r="I185" s="225">
        <v>0</v>
      </c>
      <c r="J185" s="225">
        <v>0</v>
      </c>
      <c r="K185" s="227">
        <v>8</v>
      </c>
    </row>
    <row r="186" spans="1:11" ht="20.2" customHeight="1" x14ac:dyDescent="0.35">
      <c r="A186" s="88" t="s">
        <v>326</v>
      </c>
      <c r="B186" s="89" t="s">
        <v>329</v>
      </c>
      <c r="C186" s="228">
        <v>12</v>
      </c>
      <c r="D186" s="229">
        <v>12</v>
      </c>
      <c r="E186" s="229">
        <v>0</v>
      </c>
      <c r="F186" s="230">
        <v>12</v>
      </c>
      <c r="G186" s="228">
        <v>0</v>
      </c>
      <c r="H186" s="229">
        <v>11</v>
      </c>
      <c r="I186" s="229">
        <v>0</v>
      </c>
      <c r="J186" s="229">
        <v>0</v>
      </c>
      <c r="K186" s="231">
        <v>11</v>
      </c>
    </row>
    <row r="187" spans="1:11" ht="20.2" customHeight="1" x14ac:dyDescent="0.35">
      <c r="A187" s="86" t="s">
        <v>326</v>
      </c>
      <c r="B187" s="87" t="s">
        <v>330</v>
      </c>
      <c r="C187" s="224">
        <v>30</v>
      </c>
      <c r="D187" s="225">
        <v>30</v>
      </c>
      <c r="E187" s="225">
        <v>0</v>
      </c>
      <c r="F187" s="226">
        <v>30</v>
      </c>
      <c r="G187" s="224">
        <v>25</v>
      </c>
      <c r="H187" s="225">
        <v>0</v>
      </c>
      <c r="I187" s="225">
        <v>0</v>
      </c>
      <c r="J187" s="225">
        <v>0</v>
      </c>
      <c r="K187" s="227">
        <v>25</v>
      </c>
    </row>
    <row r="188" spans="1:11" ht="20.2" customHeight="1" x14ac:dyDescent="0.35">
      <c r="A188" s="88" t="s">
        <v>326</v>
      </c>
      <c r="B188" s="89" t="s">
        <v>331</v>
      </c>
      <c r="C188" s="228">
        <v>6</v>
      </c>
      <c r="D188" s="229">
        <v>5</v>
      </c>
      <c r="E188" s="229">
        <v>0</v>
      </c>
      <c r="F188" s="230">
        <v>5</v>
      </c>
      <c r="G188" s="228">
        <v>5</v>
      </c>
      <c r="H188" s="229">
        <v>0</v>
      </c>
      <c r="I188" s="229">
        <v>0</v>
      </c>
      <c r="J188" s="229">
        <v>0</v>
      </c>
      <c r="K188" s="231">
        <v>5</v>
      </c>
    </row>
    <row r="189" spans="1:11" ht="20.2" customHeight="1" x14ac:dyDescent="0.35">
      <c r="A189" s="86" t="s">
        <v>332</v>
      </c>
      <c r="B189" s="87" t="s">
        <v>333</v>
      </c>
      <c r="C189" s="224">
        <v>24</v>
      </c>
      <c r="D189" s="225">
        <v>14</v>
      </c>
      <c r="E189" s="225">
        <v>0</v>
      </c>
      <c r="F189" s="226">
        <v>14</v>
      </c>
      <c r="G189" s="224">
        <v>9</v>
      </c>
      <c r="H189" s="225">
        <v>0</v>
      </c>
      <c r="I189" s="225">
        <v>3</v>
      </c>
      <c r="J189" s="225">
        <v>0</v>
      </c>
      <c r="K189" s="227">
        <v>12</v>
      </c>
    </row>
    <row r="190" spans="1:11" ht="20.2" customHeight="1" x14ac:dyDescent="0.35">
      <c r="A190" s="88" t="s">
        <v>332</v>
      </c>
      <c r="B190" s="89" t="s">
        <v>116</v>
      </c>
      <c r="C190" s="228">
        <v>36</v>
      </c>
      <c r="D190" s="229">
        <v>36</v>
      </c>
      <c r="E190" s="229">
        <v>0</v>
      </c>
      <c r="F190" s="230">
        <v>36</v>
      </c>
      <c r="G190" s="228">
        <v>19</v>
      </c>
      <c r="H190" s="229">
        <v>0</v>
      </c>
      <c r="I190" s="229">
        <v>0</v>
      </c>
      <c r="J190" s="229">
        <v>0</v>
      </c>
      <c r="K190" s="231">
        <v>19</v>
      </c>
    </row>
    <row r="191" spans="1:11" ht="20.2" customHeight="1" x14ac:dyDescent="0.35">
      <c r="A191" s="86" t="s">
        <v>332</v>
      </c>
      <c r="B191" s="87" t="s">
        <v>334</v>
      </c>
      <c r="C191" s="224">
        <v>30</v>
      </c>
      <c r="D191" s="225">
        <v>20</v>
      </c>
      <c r="E191" s="225">
        <v>0</v>
      </c>
      <c r="F191" s="226">
        <v>20</v>
      </c>
      <c r="G191" s="224">
        <v>14</v>
      </c>
      <c r="H191" s="225">
        <v>0</v>
      </c>
      <c r="I191" s="225">
        <v>4</v>
      </c>
      <c r="J191" s="225">
        <v>0</v>
      </c>
      <c r="K191" s="227">
        <v>18</v>
      </c>
    </row>
    <row r="192" spans="1:11" ht="20.2" customHeight="1" x14ac:dyDescent="0.35">
      <c r="A192" s="88" t="s">
        <v>332</v>
      </c>
      <c r="B192" s="89" t="s">
        <v>335</v>
      </c>
      <c r="C192" s="228">
        <v>24</v>
      </c>
      <c r="D192" s="229">
        <v>24</v>
      </c>
      <c r="E192" s="229">
        <v>0</v>
      </c>
      <c r="F192" s="230">
        <v>24</v>
      </c>
      <c r="G192" s="228">
        <v>0</v>
      </c>
      <c r="H192" s="229">
        <v>0</v>
      </c>
      <c r="I192" s="229">
        <v>14</v>
      </c>
      <c r="J192" s="229">
        <v>0</v>
      </c>
      <c r="K192" s="231">
        <v>14</v>
      </c>
    </row>
    <row r="193" spans="1:11" ht="20.2" customHeight="1" x14ac:dyDescent="0.35">
      <c r="A193" s="86" t="s">
        <v>332</v>
      </c>
      <c r="B193" s="87" t="s">
        <v>336</v>
      </c>
      <c r="C193" s="224">
        <v>66</v>
      </c>
      <c r="D193" s="225">
        <v>18</v>
      </c>
      <c r="E193" s="225">
        <v>0</v>
      </c>
      <c r="F193" s="226">
        <v>18</v>
      </c>
      <c r="G193" s="224">
        <v>0</v>
      </c>
      <c r="H193" s="225">
        <v>0</v>
      </c>
      <c r="I193" s="225">
        <v>46</v>
      </c>
      <c r="J193" s="225">
        <v>0</v>
      </c>
      <c r="K193" s="227">
        <v>46</v>
      </c>
    </row>
    <row r="194" spans="1:11" ht="20.2" customHeight="1" x14ac:dyDescent="0.35">
      <c r="A194" s="88" t="s">
        <v>332</v>
      </c>
      <c r="B194" s="89" t="s">
        <v>337</v>
      </c>
      <c r="C194" s="228">
        <v>24</v>
      </c>
      <c r="D194" s="229">
        <v>10</v>
      </c>
      <c r="E194" s="229">
        <v>0</v>
      </c>
      <c r="F194" s="230">
        <v>10</v>
      </c>
      <c r="G194" s="228">
        <v>10</v>
      </c>
      <c r="H194" s="229">
        <v>0</v>
      </c>
      <c r="I194" s="229">
        <v>0</v>
      </c>
      <c r="J194" s="229">
        <v>0</v>
      </c>
      <c r="K194" s="231">
        <v>10</v>
      </c>
    </row>
    <row r="195" spans="1:11" ht="20.2" customHeight="1" x14ac:dyDescent="0.35">
      <c r="A195" s="86" t="s">
        <v>338</v>
      </c>
      <c r="B195" s="87" t="s">
        <v>339</v>
      </c>
      <c r="C195" s="224">
        <v>34</v>
      </c>
      <c r="D195" s="225">
        <v>15</v>
      </c>
      <c r="E195" s="225">
        <v>8</v>
      </c>
      <c r="F195" s="226">
        <v>23</v>
      </c>
      <c r="G195" s="224">
        <v>0</v>
      </c>
      <c r="H195" s="225">
        <v>0</v>
      </c>
      <c r="I195" s="225">
        <v>10</v>
      </c>
      <c r="J195" s="225">
        <v>0</v>
      </c>
      <c r="K195" s="227">
        <v>10</v>
      </c>
    </row>
    <row r="196" spans="1:11" ht="20.2" customHeight="1" x14ac:dyDescent="0.35">
      <c r="A196" s="88" t="s">
        <v>338</v>
      </c>
      <c r="B196" s="89" t="s">
        <v>340</v>
      </c>
      <c r="C196" s="228">
        <v>24</v>
      </c>
      <c r="D196" s="229">
        <v>21</v>
      </c>
      <c r="E196" s="229">
        <v>0</v>
      </c>
      <c r="F196" s="230">
        <v>21</v>
      </c>
      <c r="G196" s="228">
        <v>0</v>
      </c>
      <c r="H196" s="229">
        <v>0</v>
      </c>
      <c r="I196" s="229">
        <v>13</v>
      </c>
      <c r="J196" s="229">
        <v>0</v>
      </c>
      <c r="K196" s="231">
        <v>13</v>
      </c>
    </row>
    <row r="197" spans="1:11" ht="20.2" customHeight="1" x14ac:dyDescent="0.35">
      <c r="A197" s="86" t="s">
        <v>338</v>
      </c>
      <c r="B197" s="87" t="s">
        <v>341</v>
      </c>
      <c r="C197" s="224">
        <v>16</v>
      </c>
      <c r="D197" s="225">
        <v>13</v>
      </c>
      <c r="E197" s="225">
        <v>8</v>
      </c>
      <c r="F197" s="226">
        <v>21</v>
      </c>
      <c r="G197" s="224">
        <v>0</v>
      </c>
      <c r="H197" s="225">
        <v>2</v>
      </c>
      <c r="I197" s="225">
        <v>0</v>
      </c>
      <c r="J197" s="225">
        <v>0</v>
      </c>
      <c r="K197" s="227">
        <v>2</v>
      </c>
    </row>
    <row r="198" spans="1:11" ht="20.2" customHeight="1" x14ac:dyDescent="0.35">
      <c r="A198" s="88" t="s">
        <v>338</v>
      </c>
      <c r="B198" s="89" t="s">
        <v>342</v>
      </c>
      <c r="C198" s="228">
        <v>16</v>
      </c>
      <c r="D198" s="229">
        <v>15</v>
      </c>
      <c r="E198" s="229">
        <v>0</v>
      </c>
      <c r="F198" s="230">
        <v>15</v>
      </c>
      <c r="G198" s="228">
        <v>13</v>
      </c>
      <c r="H198" s="229">
        <v>0</v>
      </c>
      <c r="I198" s="229">
        <v>0</v>
      </c>
      <c r="J198" s="229">
        <v>0</v>
      </c>
      <c r="K198" s="231">
        <v>13</v>
      </c>
    </row>
    <row r="199" spans="1:11" ht="20.2" customHeight="1" x14ac:dyDescent="0.35">
      <c r="A199" s="86" t="s">
        <v>343</v>
      </c>
      <c r="B199" s="87" t="s">
        <v>344</v>
      </c>
      <c r="C199" s="224">
        <v>25</v>
      </c>
      <c r="D199" s="225">
        <v>24</v>
      </c>
      <c r="E199" s="225">
        <v>0</v>
      </c>
      <c r="F199" s="226">
        <v>24</v>
      </c>
      <c r="G199" s="224">
        <v>0</v>
      </c>
      <c r="H199" s="225">
        <v>20</v>
      </c>
      <c r="I199" s="225">
        <v>0</v>
      </c>
      <c r="J199" s="225">
        <v>0</v>
      </c>
      <c r="K199" s="227">
        <v>20</v>
      </c>
    </row>
    <row r="200" spans="1:11" ht="20.2" customHeight="1" x14ac:dyDescent="0.35">
      <c r="A200" s="88" t="s">
        <v>345</v>
      </c>
      <c r="B200" s="89" t="s">
        <v>346</v>
      </c>
      <c r="C200" s="228">
        <v>24</v>
      </c>
      <c r="D200" s="229">
        <v>24</v>
      </c>
      <c r="E200" s="229">
        <v>0</v>
      </c>
      <c r="F200" s="230">
        <v>24</v>
      </c>
      <c r="G200" s="228">
        <v>19</v>
      </c>
      <c r="H200" s="229">
        <v>0</v>
      </c>
      <c r="I200" s="229">
        <v>0</v>
      </c>
      <c r="J200" s="229">
        <v>0</v>
      </c>
      <c r="K200" s="231">
        <v>19</v>
      </c>
    </row>
    <row r="201" spans="1:11" ht="20.2" customHeight="1" x14ac:dyDescent="0.35">
      <c r="A201" s="86" t="s">
        <v>347</v>
      </c>
      <c r="B201" s="87" t="s">
        <v>348</v>
      </c>
      <c r="C201" s="224">
        <v>14</v>
      </c>
      <c r="D201" s="225">
        <v>14</v>
      </c>
      <c r="E201" s="225">
        <v>0</v>
      </c>
      <c r="F201" s="226">
        <v>14</v>
      </c>
      <c r="G201" s="224">
        <v>19</v>
      </c>
      <c r="H201" s="225">
        <v>0</v>
      </c>
      <c r="I201" s="225">
        <v>0</v>
      </c>
      <c r="J201" s="225">
        <v>0</v>
      </c>
      <c r="K201" s="227">
        <v>19</v>
      </c>
    </row>
    <row r="202" spans="1:11" ht="20.2" customHeight="1" x14ac:dyDescent="0.35">
      <c r="A202" s="88" t="s">
        <v>347</v>
      </c>
      <c r="B202" s="89" t="s">
        <v>349</v>
      </c>
      <c r="C202" s="228">
        <v>18</v>
      </c>
      <c r="D202" s="229">
        <v>18</v>
      </c>
      <c r="E202" s="229">
        <v>0</v>
      </c>
      <c r="F202" s="230">
        <v>18</v>
      </c>
      <c r="G202" s="228">
        <v>11</v>
      </c>
      <c r="H202" s="229">
        <v>0</v>
      </c>
      <c r="I202" s="229">
        <v>0</v>
      </c>
      <c r="J202" s="229">
        <v>0</v>
      </c>
      <c r="K202" s="231">
        <v>11</v>
      </c>
    </row>
    <row r="203" spans="1:11" ht="20.2" customHeight="1" x14ac:dyDescent="0.35">
      <c r="A203" s="86" t="s">
        <v>347</v>
      </c>
      <c r="B203" s="87" t="s">
        <v>350</v>
      </c>
      <c r="C203" s="224">
        <v>28</v>
      </c>
      <c r="D203" s="225">
        <v>16</v>
      </c>
      <c r="E203" s="225">
        <v>0</v>
      </c>
      <c r="F203" s="226">
        <v>16</v>
      </c>
      <c r="G203" s="224">
        <v>24</v>
      </c>
      <c r="H203" s="225">
        <v>0</v>
      </c>
      <c r="I203" s="225">
        <v>0</v>
      </c>
      <c r="J203" s="225">
        <v>0</v>
      </c>
      <c r="K203" s="227">
        <v>24</v>
      </c>
    </row>
    <row r="204" spans="1:11" ht="20.2" customHeight="1" x14ac:dyDescent="0.35">
      <c r="A204" s="88" t="s">
        <v>347</v>
      </c>
      <c r="B204" s="89" t="s">
        <v>351</v>
      </c>
      <c r="C204" s="228">
        <v>20</v>
      </c>
      <c r="D204" s="229">
        <v>20</v>
      </c>
      <c r="E204" s="229">
        <v>0</v>
      </c>
      <c r="F204" s="230">
        <v>20</v>
      </c>
      <c r="G204" s="228">
        <v>16</v>
      </c>
      <c r="H204" s="229">
        <v>0</v>
      </c>
      <c r="I204" s="229">
        <v>0</v>
      </c>
      <c r="J204" s="229">
        <v>0</v>
      </c>
      <c r="K204" s="231">
        <v>16</v>
      </c>
    </row>
    <row r="205" spans="1:11" ht="20.2" customHeight="1" x14ac:dyDescent="0.35">
      <c r="A205" s="86" t="s">
        <v>347</v>
      </c>
      <c r="B205" s="87" t="s">
        <v>352</v>
      </c>
      <c r="C205" s="224">
        <v>24</v>
      </c>
      <c r="D205" s="225">
        <v>13</v>
      </c>
      <c r="E205" s="225">
        <v>0</v>
      </c>
      <c r="F205" s="226">
        <v>13</v>
      </c>
      <c r="G205" s="224">
        <v>13</v>
      </c>
      <c r="H205" s="225">
        <v>0</v>
      </c>
      <c r="I205" s="225">
        <v>1</v>
      </c>
      <c r="J205" s="225">
        <v>0</v>
      </c>
      <c r="K205" s="227">
        <v>14</v>
      </c>
    </row>
    <row r="206" spans="1:11" ht="20.2" customHeight="1" x14ac:dyDescent="0.35">
      <c r="A206" s="88" t="s">
        <v>347</v>
      </c>
      <c r="B206" s="89" t="s">
        <v>353</v>
      </c>
      <c r="C206" s="228">
        <v>22</v>
      </c>
      <c r="D206" s="229">
        <v>14</v>
      </c>
      <c r="E206" s="229">
        <v>0</v>
      </c>
      <c r="F206" s="230">
        <v>14</v>
      </c>
      <c r="G206" s="228">
        <v>14</v>
      </c>
      <c r="H206" s="229">
        <v>0</v>
      </c>
      <c r="I206" s="229">
        <v>0</v>
      </c>
      <c r="J206" s="229">
        <v>0</v>
      </c>
      <c r="K206" s="231">
        <v>14</v>
      </c>
    </row>
    <row r="207" spans="1:11" ht="20.2" customHeight="1" x14ac:dyDescent="0.35">
      <c r="A207" s="86" t="s">
        <v>347</v>
      </c>
      <c r="B207" s="87" t="s">
        <v>354</v>
      </c>
      <c r="C207" s="224">
        <v>24</v>
      </c>
      <c r="D207" s="225">
        <v>23</v>
      </c>
      <c r="E207" s="225">
        <v>0</v>
      </c>
      <c r="F207" s="226">
        <v>23</v>
      </c>
      <c r="G207" s="224">
        <v>18</v>
      </c>
      <c r="H207" s="225">
        <v>0</v>
      </c>
      <c r="I207" s="225">
        <v>0</v>
      </c>
      <c r="J207" s="225">
        <v>0</v>
      </c>
      <c r="K207" s="227">
        <v>18</v>
      </c>
    </row>
    <row r="208" spans="1:11" ht="20.2" customHeight="1" x14ac:dyDescent="0.35">
      <c r="A208" s="88" t="s">
        <v>347</v>
      </c>
      <c r="B208" s="89" t="s">
        <v>355</v>
      </c>
      <c r="C208" s="228">
        <v>24</v>
      </c>
      <c r="D208" s="229">
        <v>0</v>
      </c>
      <c r="E208" s="229">
        <v>0</v>
      </c>
      <c r="F208" s="230">
        <v>0</v>
      </c>
      <c r="G208" s="228">
        <v>13</v>
      </c>
      <c r="H208" s="229">
        <v>0</v>
      </c>
      <c r="I208" s="229">
        <v>0</v>
      </c>
      <c r="J208" s="229">
        <v>0</v>
      </c>
      <c r="K208" s="231">
        <v>13</v>
      </c>
    </row>
    <row r="209" spans="1:11" ht="20.2" customHeight="1" x14ac:dyDescent="0.35">
      <c r="A209" s="86" t="s">
        <v>347</v>
      </c>
      <c r="B209" s="87" t="s">
        <v>356</v>
      </c>
      <c r="C209" s="224">
        <v>20</v>
      </c>
      <c r="D209" s="225">
        <v>16</v>
      </c>
      <c r="E209" s="225">
        <v>0</v>
      </c>
      <c r="F209" s="226">
        <v>16</v>
      </c>
      <c r="G209" s="224">
        <v>12</v>
      </c>
      <c r="H209" s="225">
        <v>0</v>
      </c>
      <c r="I209" s="225">
        <v>0</v>
      </c>
      <c r="J209" s="225">
        <v>0</v>
      </c>
      <c r="K209" s="227">
        <v>12</v>
      </c>
    </row>
    <row r="210" spans="1:11" ht="20.2" customHeight="1" x14ac:dyDescent="0.35">
      <c r="A210" s="88" t="s">
        <v>357</v>
      </c>
      <c r="B210" s="89" t="s">
        <v>694</v>
      </c>
      <c r="C210" s="228">
        <v>64</v>
      </c>
      <c r="D210" s="229">
        <v>41</v>
      </c>
      <c r="E210" s="229">
        <v>0</v>
      </c>
      <c r="F210" s="230">
        <v>41</v>
      </c>
      <c r="G210" s="228">
        <v>33</v>
      </c>
      <c r="H210" s="229">
        <v>0</v>
      </c>
      <c r="I210" s="229">
        <v>6</v>
      </c>
      <c r="J210" s="229">
        <v>0</v>
      </c>
      <c r="K210" s="231">
        <v>39</v>
      </c>
    </row>
    <row r="211" spans="1:11" ht="20.2" customHeight="1" x14ac:dyDescent="0.35">
      <c r="A211" s="86" t="s">
        <v>358</v>
      </c>
      <c r="B211" s="87" t="s">
        <v>359</v>
      </c>
      <c r="C211" s="224">
        <v>36</v>
      </c>
      <c r="D211" s="225">
        <v>27</v>
      </c>
      <c r="E211" s="225">
        <v>0</v>
      </c>
      <c r="F211" s="226">
        <v>27</v>
      </c>
      <c r="G211" s="224">
        <v>20</v>
      </c>
      <c r="H211" s="225">
        <v>0</v>
      </c>
      <c r="I211" s="225">
        <v>14</v>
      </c>
      <c r="J211" s="225">
        <v>0</v>
      </c>
      <c r="K211" s="227">
        <v>34</v>
      </c>
    </row>
    <row r="212" spans="1:11" ht="20.2" customHeight="1" x14ac:dyDescent="0.35">
      <c r="A212" s="88" t="s">
        <v>358</v>
      </c>
      <c r="B212" s="89" t="s">
        <v>360</v>
      </c>
      <c r="C212" s="228">
        <v>14</v>
      </c>
      <c r="D212" s="229">
        <v>11</v>
      </c>
      <c r="E212" s="229">
        <v>0</v>
      </c>
      <c r="F212" s="230">
        <v>11</v>
      </c>
      <c r="G212" s="228">
        <v>5</v>
      </c>
      <c r="H212" s="229">
        <v>2</v>
      </c>
      <c r="I212" s="229">
        <v>2</v>
      </c>
      <c r="J212" s="229">
        <v>0</v>
      </c>
      <c r="K212" s="231">
        <v>9</v>
      </c>
    </row>
    <row r="213" spans="1:11" ht="20.2" customHeight="1" x14ac:dyDescent="0.35">
      <c r="A213" s="86" t="s">
        <v>358</v>
      </c>
      <c r="B213" s="87" t="s">
        <v>361</v>
      </c>
      <c r="C213" s="224">
        <v>48</v>
      </c>
      <c r="D213" s="225">
        <v>40</v>
      </c>
      <c r="E213" s="225">
        <v>0</v>
      </c>
      <c r="F213" s="226">
        <v>40</v>
      </c>
      <c r="G213" s="224">
        <v>16</v>
      </c>
      <c r="H213" s="225">
        <v>0</v>
      </c>
      <c r="I213" s="225">
        <v>0</v>
      </c>
      <c r="J213" s="225">
        <v>0</v>
      </c>
      <c r="K213" s="227">
        <v>16</v>
      </c>
    </row>
    <row r="214" spans="1:11" ht="20.2" customHeight="1" x14ac:dyDescent="0.35">
      <c r="A214" s="88" t="s">
        <v>358</v>
      </c>
      <c r="B214" s="89" t="s">
        <v>362</v>
      </c>
      <c r="C214" s="228">
        <v>20</v>
      </c>
      <c r="D214" s="229">
        <v>20</v>
      </c>
      <c r="E214" s="229">
        <v>0</v>
      </c>
      <c r="F214" s="230">
        <v>20</v>
      </c>
      <c r="G214" s="228">
        <v>17</v>
      </c>
      <c r="H214" s="229">
        <v>0</v>
      </c>
      <c r="I214" s="229">
        <v>0</v>
      </c>
      <c r="J214" s="229">
        <v>0</v>
      </c>
      <c r="K214" s="231">
        <v>17</v>
      </c>
    </row>
    <row r="215" spans="1:11" ht="20.2" customHeight="1" x14ac:dyDescent="0.35">
      <c r="A215" s="86" t="s">
        <v>358</v>
      </c>
      <c r="B215" s="87" t="s">
        <v>363</v>
      </c>
      <c r="C215" s="224">
        <v>60</v>
      </c>
      <c r="D215" s="225">
        <v>43</v>
      </c>
      <c r="E215" s="225">
        <v>0</v>
      </c>
      <c r="F215" s="226">
        <v>43</v>
      </c>
      <c r="G215" s="224">
        <v>33</v>
      </c>
      <c r="H215" s="225">
        <v>0</v>
      </c>
      <c r="I215" s="225">
        <v>0</v>
      </c>
      <c r="J215" s="225">
        <v>0</v>
      </c>
      <c r="K215" s="227">
        <v>33</v>
      </c>
    </row>
    <row r="216" spans="1:11" ht="20.2" customHeight="1" x14ac:dyDescent="0.35">
      <c r="A216" s="88" t="s">
        <v>358</v>
      </c>
      <c r="B216" s="89" t="s">
        <v>364</v>
      </c>
      <c r="C216" s="228">
        <v>24</v>
      </c>
      <c r="D216" s="229">
        <v>15</v>
      </c>
      <c r="E216" s="229">
        <v>0</v>
      </c>
      <c r="F216" s="230">
        <v>15</v>
      </c>
      <c r="G216" s="228">
        <v>6</v>
      </c>
      <c r="H216" s="229">
        <v>0</v>
      </c>
      <c r="I216" s="229">
        <v>6</v>
      </c>
      <c r="J216" s="229">
        <v>0</v>
      </c>
      <c r="K216" s="231">
        <v>12</v>
      </c>
    </row>
    <row r="217" spans="1:11" ht="20.2" customHeight="1" x14ac:dyDescent="0.35">
      <c r="A217" s="86" t="s">
        <v>365</v>
      </c>
      <c r="B217" s="87" t="s">
        <v>366</v>
      </c>
      <c r="C217" s="224">
        <v>15</v>
      </c>
      <c r="D217" s="225">
        <v>15</v>
      </c>
      <c r="E217" s="225">
        <v>0</v>
      </c>
      <c r="F217" s="226">
        <v>15</v>
      </c>
      <c r="G217" s="224">
        <v>15</v>
      </c>
      <c r="H217" s="225">
        <v>0</v>
      </c>
      <c r="I217" s="225">
        <v>0</v>
      </c>
      <c r="J217" s="225">
        <v>0</v>
      </c>
      <c r="K217" s="227">
        <v>15</v>
      </c>
    </row>
    <row r="218" spans="1:11" ht="20.2" customHeight="1" x14ac:dyDescent="0.35">
      <c r="A218" s="88" t="s">
        <v>365</v>
      </c>
      <c r="B218" s="89" t="s">
        <v>367</v>
      </c>
      <c r="C218" s="228">
        <v>24</v>
      </c>
      <c r="D218" s="229">
        <v>24</v>
      </c>
      <c r="E218" s="229">
        <v>0</v>
      </c>
      <c r="F218" s="230">
        <v>24</v>
      </c>
      <c r="G218" s="228">
        <v>0</v>
      </c>
      <c r="H218" s="229">
        <v>0</v>
      </c>
      <c r="I218" s="229">
        <v>15</v>
      </c>
      <c r="J218" s="229">
        <v>0</v>
      </c>
      <c r="K218" s="231">
        <v>15</v>
      </c>
    </row>
    <row r="219" spans="1:11" ht="20.2" customHeight="1" x14ac:dyDescent="0.35">
      <c r="A219" s="86" t="s">
        <v>365</v>
      </c>
      <c r="B219" s="87" t="s">
        <v>368</v>
      </c>
      <c r="C219" s="224">
        <v>24</v>
      </c>
      <c r="D219" s="225">
        <v>14</v>
      </c>
      <c r="E219" s="225">
        <v>0</v>
      </c>
      <c r="F219" s="226">
        <v>14</v>
      </c>
      <c r="G219" s="224">
        <v>0</v>
      </c>
      <c r="H219" s="225">
        <v>0</v>
      </c>
      <c r="I219" s="225">
        <v>0</v>
      </c>
      <c r="J219" s="225">
        <v>0</v>
      </c>
      <c r="K219" s="227">
        <v>0</v>
      </c>
    </row>
    <row r="220" spans="1:11" ht="20.2" customHeight="1" x14ac:dyDescent="0.35">
      <c r="A220" s="88" t="s">
        <v>365</v>
      </c>
      <c r="B220" s="89" t="s">
        <v>369</v>
      </c>
      <c r="C220" s="228">
        <v>10</v>
      </c>
      <c r="D220" s="229">
        <v>12</v>
      </c>
      <c r="E220" s="229">
        <v>0</v>
      </c>
      <c r="F220" s="230">
        <v>12</v>
      </c>
      <c r="G220" s="228">
        <v>0</v>
      </c>
      <c r="H220" s="229">
        <v>8</v>
      </c>
      <c r="I220" s="229">
        <v>0</v>
      </c>
      <c r="J220" s="229">
        <v>0</v>
      </c>
      <c r="K220" s="231">
        <v>8</v>
      </c>
    </row>
    <row r="221" spans="1:11" ht="20.2" customHeight="1" x14ac:dyDescent="0.35">
      <c r="A221" s="86" t="s">
        <v>365</v>
      </c>
      <c r="B221" s="87" t="s">
        <v>370</v>
      </c>
      <c r="C221" s="224">
        <v>1</v>
      </c>
      <c r="D221" s="225">
        <v>20</v>
      </c>
      <c r="E221" s="225">
        <v>0</v>
      </c>
      <c r="F221" s="226">
        <v>20</v>
      </c>
      <c r="G221" s="224">
        <v>10</v>
      </c>
      <c r="H221" s="225">
        <v>12</v>
      </c>
      <c r="I221" s="225">
        <v>0</v>
      </c>
      <c r="J221" s="225">
        <v>0</v>
      </c>
      <c r="K221" s="227">
        <v>22</v>
      </c>
    </row>
    <row r="222" spans="1:11" ht="20.2" customHeight="1" x14ac:dyDescent="0.35">
      <c r="A222" s="88" t="s">
        <v>365</v>
      </c>
      <c r="B222" s="89" t="s">
        <v>371</v>
      </c>
      <c r="C222" s="228">
        <v>288</v>
      </c>
      <c r="D222" s="229">
        <v>241</v>
      </c>
      <c r="E222" s="229">
        <v>0</v>
      </c>
      <c r="F222" s="230">
        <v>241</v>
      </c>
      <c r="G222" s="228">
        <v>253</v>
      </c>
      <c r="H222" s="229">
        <v>0</v>
      </c>
      <c r="I222" s="229">
        <v>0</v>
      </c>
      <c r="J222" s="229">
        <v>0</v>
      </c>
      <c r="K222" s="231">
        <v>253</v>
      </c>
    </row>
    <row r="223" spans="1:11" ht="20.2" customHeight="1" x14ac:dyDescent="0.35">
      <c r="A223" s="86" t="s">
        <v>365</v>
      </c>
      <c r="B223" s="87" t="s">
        <v>372</v>
      </c>
      <c r="C223" s="224">
        <v>24</v>
      </c>
      <c r="D223" s="225">
        <v>14</v>
      </c>
      <c r="E223" s="225">
        <v>0</v>
      </c>
      <c r="F223" s="226">
        <v>14</v>
      </c>
      <c r="G223" s="224">
        <v>4</v>
      </c>
      <c r="H223" s="225">
        <v>0</v>
      </c>
      <c r="I223" s="225">
        <v>14</v>
      </c>
      <c r="J223" s="225">
        <v>0</v>
      </c>
      <c r="K223" s="227">
        <v>18</v>
      </c>
    </row>
    <row r="224" spans="1:11" ht="20.2" customHeight="1" x14ac:dyDescent="0.35">
      <c r="A224" s="88" t="s">
        <v>365</v>
      </c>
      <c r="B224" s="89" t="s">
        <v>373</v>
      </c>
      <c r="C224" s="228">
        <v>24</v>
      </c>
      <c r="D224" s="229">
        <v>24</v>
      </c>
      <c r="E224" s="229">
        <v>0</v>
      </c>
      <c r="F224" s="230">
        <v>24</v>
      </c>
      <c r="G224" s="228">
        <v>19</v>
      </c>
      <c r="H224" s="229">
        <v>0</v>
      </c>
      <c r="I224" s="229">
        <v>0</v>
      </c>
      <c r="J224" s="229">
        <v>0</v>
      </c>
      <c r="K224" s="231">
        <v>19</v>
      </c>
    </row>
    <row r="225" spans="1:11" ht="20.2" customHeight="1" x14ac:dyDescent="0.35">
      <c r="A225" s="86" t="s">
        <v>374</v>
      </c>
      <c r="B225" s="87" t="s">
        <v>375</v>
      </c>
      <c r="C225" s="224">
        <v>24</v>
      </c>
      <c r="D225" s="225">
        <v>20</v>
      </c>
      <c r="E225" s="225">
        <v>0</v>
      </c>
      <c r="F225" s="226">
        <v>20</v>
      </c>
      <c r="G225" s="224">
        <v>17</v>
      </c>
      <c r="H225" s="225">
        <v>0</v>
      </c>
      <c r="I225" s="225">
        <v>0</v>
      </c>
      <c r="J225" s="225">
        <v>0</v>
      </c>
      <c r="K225" s="227">
        <v>17</v>
      </c>
    </row>
    <row r="226" spans="1:11" ht="20.2" customHeight="1" x14ac:dyDescent="0.35">
      <c r="A226" s="88" t="s">
        <v>376</v>
      </c>
      <c r="B226" s="89" t="s">
        <v>377</v>
      </c>
      <c r="C226" s="228">
        <v>120</v>
      </c>
      <c r="D226" s="229">
        <v>46</v>
      </c>
      <c r="E226" s="229">
        <v>0</v>
      </c>
      <c r="F226" s="230">
        <v>46</v>
      </c>
      <c r="G226" s="228">
        <v>33</v>
      </c>
      <c r="H226" s="229">
        <v>0</v>
      </c>
      <c r="I226" s="229">
        <v>0</v>
      </c>
      <c r="J226" s="229">
        <v>0</v>
      </c>
      <c r="K226" s="231">
        <v>33</v>
      </c>
    </row>
    <row r="227" spans="1:11" ht="20.2" customHeight="1" x14ac:dyDescent="0.35">
      <c r="A227" s="86" t="s">
        <v>376</v>
      </c>
      <c r="B227" s="87" t="s">
        <v>378</v>
      </c>
      <c r="C227" s="224">
        <v>96</v>
      </c>
      <c r="D227" s="225">
        <v>30</v>
      </c>
      <c r="E227" s="225">
        <v>0</v>
      </c>
      <c r="F227" s="226">
        <v>30</v>
      </c>
      <c r="G227" s="224">
        <v>15</v>
      </c>
      <c r="H227" s="225">
        <v>0</v>
      </c>
      <c r="I227" s="225">
        <v>0</v>
      </c>
      <c r="J227" s="225">
        <v>0</v>
      </c>
      <c r="K227" s="227">
        <v>15</v>
      </c>
    </row>
    <row r="228" spans="1:11" ht="20.2" customHeight="1" x14ac:dyDescent="0.35">
      <c r="A228" s="88" t="s">
        <v>376</v>
      </c>
      <c r="B228" s="89" t="s">
        <v>379</v>
      </c>
      <c r="C228" s="228">
        <v>12</v>
      </c>
      <c r="D228" s="229">
        <v>10</v>
      </c>
      <c r="E228" s="229">
        <v>0</v>
      </c>
      <c r="F228" s="230">
        <v>10</v>
      </c>
      <c r="G228" s="228">
        <v>0</v>
      </c>
      <c r="H228" s="229">
        <v>0</v>
      </c>
      <c r="I228" s="229">
        <v>8</v>
      </c>
      <c r="J228" s="229">
        <v>0</v>
      </c>
      <c r="K228" s="231">
        <v>8</v>
      </c>
    </row>
    <row r="229" spans="1:11" ht="20.2" customHeight="1" x14ac:dyDescent="0.35">
      <c r="A229" s="86" t="s">
        <v>376</v>
      </c>
      <c r="B229" s="87" t="s">
        <v>380</v>
      </c>
      <c r="C229" s="224">
        <v>24</v>
      </c>
      <c r="D229" s="225">
        <v>22</v>
      </c>
      <c r="E229" s="225">
        <v>26</v>
      </c>
      <c r="F229" s="226">
        <v>48</v>
      </c>
      <c r="G229" s="224">
        <v>26</v>
      </c>
      <c r="H229" s="225">
        <v>0</v>
      </c>
      <c r="I229" s="225">
        <v>0</v>
      </c>
      <c r="J229" s="225">
        <v>0</v>
      </c>
      <c r="K229" s="227">
        <v>26</v>
      </c>
    </row>
    <row r="230" spans="1:11" ht="20.2" customHeight="1" x14ac:dyDescent="0.35">
      <c r="A230" s="88" t="s">
        <v>376</v>
      </c>
      <c r="B230" s="89" t="s">
        <v>381</v>
      </c>
      <c r="C230" s="228">
        <v>18</v>
      </c>
      <c r="D230" s="229">
        <v>15</v>
      </c>
      <c r="E230" s="229">
        <v>0</v>
      </c>
      <c r="F230" s="230">
        <v>15</v>
      </c>
      <c r="G230" s="228">
        <v>10</v>
      </c>
      <c r="H230" s="229">
        <v>0</v>
      </c>
      <c r="I230" s="229">
        <v>0</v>
      </c>
      <c r="J230" s="229">
        <v>0</v>
      </c>
      <c r="K230" s="231">
        <v>10</v>
      </c>
    </row>
    <row r="231" spans="1:11" ht="20.2" customHeight="1" x14ac:dyDescent="0.35">
      <c r="A231" s="86" t="s">
        <v>382</v>
      </c>
      <c r="B231" s="87" t="s">
        <v>383</v>
      </c>
      <c r="C231" s="224">
        <v>24</v>
      </c>
      <c r="D231" s="225">
        <v>19</v>
      </c>
      <c r="E231" s="225">
        <v>0</v>
      </c>
      <c r="F231" s="226">
        <v>19</v>
      </c>
      <c r="G231" s="224">
        <v>7</v>
      </c>
      <c r="H231" s="225">
        <v>16</v>
      </c>
      <c r="I231" s="225">
        <v>0</v>
      </c>
      <c r="J231" s="225">
        <v>0</v>
      </c>
      <c r="K231" s="227">
        <v>23</v>
      </c>
    </row>
    <row r="232" spans="1:11" ht="20.2" customHeight="1" x14ac:dyDescent="0.35">
      <c r="A232" s="88" t="s">
        <v>382</v>
      </c>
      <c r="B232" s="89" t="s">
        <v>384</v>
      </c>
      <c r="C232" s="228">
        <v>24</v>
      </c>
      <c r="D232" s="229">
        <v>0</v>
      </c>
      <c r="E232" s="229">
        <v>0</v>
      </c>
      <c r="F232" s="230">
        <v>0</v>
      </c>
      <c r="G232" s="228">
        <v>0</v>
      </c>
      <c r="H232" s="229">
        <v>22</v>
      </c>
      <c r="I232" s="229">
        <v>0</v>
      </c>
      <c r="J232" s="229">
        <v>0</v>
      </c>
      <c r="K232" s="231">
        <v>22</v>
      </c>
    </row>
    <row r="233" spans="1:11" ht="20.2" customHeight="1" x14ac:dyDescent="0.35">
      <c r="A233" s="86" t="s">
        <v>382</v>
      </c>
      <c r="B233" s="87" t="s">
        <v>385</v>
      </c>
      <c r="C233" s="224">
        <v>40</v>
      </c>
      <c r="D233" s="225">
        <v>27</v>
      </c>
      <c r="E233" s="225">
        <v>0</v>
      </c>
      <c r="F233" s="226">
        <v>27</v>
      </c>
      <c r="G233" s="224">
        <v>0</v>
      </c>
      <c r="H233" s="225">
        <v>19</v>
      </c>
      <c r="I233" s="225">
        <v>0</v>
      </c>
      <c r="J233" s="225">
        <v>0</v>
      </c>
      <c r="K233" s="227">
        <v>19</v>
      </c>
    </row>
    <row r="234" spans="1:11" ht="20.2" customHeight="1" x14ac:dyDescent="0.35">
      <c r="A234" s="88" t="s">
        <v>382</v>
      </c>
      <c r="B234" s="89" t="s">
        <v>386</v>
      </c>
      <c r="C234" s="228">
        <v>44</v>
      </c>
      <c r="D234" s="229">
        <v>29</v>
      </c>
      <c r="E234" s="229">
        <v>0</v>
      </c>
      <c r="F234" s="230">
        <v>29</v>
      </c>
      <c r="G234" s="228">
        <v>16</v>
      </c>
      <c r="H234" s="229">
        <v>0</v>
      </c>
      <c r="I234" s="229">
        <v>8</v>
      </c>
      <c r="J234" s="229">
        <v>0</v>
      </c>
      <c r="K234" s="231">
        <v>24</v>
      </c>
    </row>
    <row r="235" spans="1:11" ht="20.2" customHeight="1" x14ac:dyDescent="0.35">
      <c r="A235" s="86" t="s">
        <v>382</v>
      </c>
      <c r="B235" s="87" t="s">
        <v>387</v>
      </c>
      <c r="C235" s="224">
        <v>48</v>
      </c>
      <c r="D235" s="225">
        <v>19</v>
      </c>
      <c r="E235" s="225">
        <v>0</v>
      </c>
      <c r="F235" s="226">
        <v>19</v>
      </c>
      <c r="G235" s="224">
        <v>10</v>
      </c>
      <c r="H235" s="225">
        <v>0</v>
      </c>
      <c r="I235" s="225">
        <v>0</v>
      </c>
      <c r="J235" s="225">
        <v>0</v>
      </c>
      <c r="K235" s="227">
        <v>10</v>
      </c>
    </row>
    <row r="236" spans="1:11" ht="20.2" customHeight="1" x14ac:dyDescent="0.35">
      <c r="A236" s="88" t="s">
        <v>382</v>
      </c>
      <c r="B236" s="89" t="s">
        <v>388</v>
      </c>
      <c r="C236" s="228">
        <v>36</v>
      </c>
      <c r="D236" s="229">
        <v>22</v>
      </c>
      <c r="E236" s="229">
        <v>0</v>
      </c>
      <c r="F236" s="230">
        <v>22</v>
      </c>
      <c r="G236" s="228">
        <v>0</v>
      </c>
      <c r="H236" s="229">
        <v>24</v>
      </c>
      <c r="I236" s="229">
        <v>0</v>
      </c>
      <c r="J236" s="229">
        <v>0</v>
      </c>
      <c r="K236" s="231">
        <v>24</v>
      </c>
    </row>
    <row r="237" spans="1:11" ht="20.2" customHeight="1" x14ac:dyDescent="0.35">
      <c r="A237" s="86" t="s">
        <v>382</v>
      </c>
      <c r="B237" s="87" t="s">
        <v>389</v>
      </c>
      <c r="C237" s="224">
        <v>36</v>
      </c>
      <c r="D237" s="225">
        <v>36</v>
      </c>
      <c r="E237" s="225">
        <v>0</v>
      </c>
      <c r="F237" s="226">
        <v>36</v>
      </c>
      <c r="G237" s="224">
        <v>14</v>
      </c>
      <c r="H237" s="225">
        <v>0</v>
      </c>
      <c r="I237" s="225">
        <v>2</v>
      </c>
      <c r="J237" s="225">
        <v>0</v>
      </c>
      <c r="K237" s="227">
        <v>16</v>
      </c>
    </row>
    <row r="238" spans="1:11" ht="20.2" customHeight="1" x14ac:dyDescent="0.35">
      <c r="A238" s="88" t="s">
        <v>390</v>
      </c>
      <c r="B238" s="89" t="s">
        <v>391</v>
      </c>
      <c r="C238" s="228">
        <v>15</v>
      </c>
      <c r="D238" s="229">
        <v>9</v>
      </c>
      <c r="E238" s="229">
        <v>0</v>
      </c>
      <c r="F238" s="230">
        <v>9</v>
      </c>
      <c r="G238" s="228">
        <v>0</v>
      </c>
      <c r="H238" s="229">
        <v>0</v>
      </c>
      <c r="I238" s="229">
        <v>0</v>
      </c>
      <c r="J238" s="229">
        <v>0</v>
      </c>
      <c r="K238" s="231">
        <v>0</v>
      </c>
    </row>
    <row r="239" spans="1:11" ht="20.2" customHeight="1" x14ac:dyDescent="0.35">
      <c r="A239" s="86" t="s">
        <v>392</v>
      </c>
      <c r="B239" s="87" t="s">
        <v>393</v>
      </c>
      <c r="C239" s="224">
        <v>18</v>
      </c>
      <c r="D239" s="225">
        <v>14</v>
      </c>
      <c r="E239" s="225">
        <v>0</v>
      </c>
      <c r="F239" s="226">
        <v>14</v>
      </c>
      <c r="G239" s="224">
        <v>19</v>
      </c>
      <c r="H239" s="225">
        <v>0</v>
      </c>
      <c r="I239" s="225">
        <v>0</v>
      </c>
      <c r="J239" s="225">
        <v>0</v>
      </c>
      <c r="K239" s="227">
        <v>19</v>
      </c>
    </row>
    <row r="240" spans="1:11" ht="20.2" customHeight="1" x14ac:dyDescent="0.35">
      <c r="A240" s="88" t="s">
        <v>392</v>
      </c>
      <c r="B240" s="89" t="s">
        <v>394</v>
      </c>
      <c r="C240" s="228">
        <v>48</v>
      </c>
      <c r="D240" s="229">
        <v>35</v>
      </c>
      <c r="E240" s="229">
        <v>0</v>
      </c>
      <c r="F240" s="230">
        <v>35</v>
      </c>
      <c r="G240" s="228">
        <v>25</v>
      </c>
      <c r="H240" s="229">
        <v>0</v>
      </c>
      <c r="I240" s="229">
        <v>0</v>
      </c>
      <c r="J240" s="229">
        <v>0</v>
      </c>
      <c r="K240" s="231">
        <v>25</v>
      </c>
    </row>
    <row r="241" spans="1:11" ht="20.2" customHeight="1" x14ac:dyDescent="0.35">
      <c r="A241" s="86" t="s">
        <v>392</v>
      </c>
      <c r="B241" s="87" t="s">
        <v>395</v>
      </c>
      <c r="C241" s="224">
        <v>18</v>
      </c>
      <c r="D241" s="225">
        <v>18</v>
      </c>
      <c r="E241" s="225">
        <v>0</v>
      </c>
      <c r="F241" s="226">
        <v>18</v>
      </c>
      <c r="G241" s="224">
        <v>13</v>
      </c>
      <c r="H241" s="225">
        <v>0</v>
      </c>
      <c r="I241" s="225">
        <v>0</v>
      </c>
      <c r="J241" s="225">
        <v>0</v>
      </c>
      <c r="K241" s="227">
        <v>13</v>
      </c>
    </row>
    <row r="242" spans="1:11" ht="20.2" customHeight="1" x14ac:dyDescent="0.35">
      <c r="A242" s="88" t="s">
        <v>392</v>
      </c>
      <c r="B242" s="89" t="s">
        <v>396</v>
      </c>
      <c r="C242" s="228">
        <v>32</v>
      </c>
      <c r="D242" s="229">
        <v>30</v>
      </c>
      <c r="E242" s="229">
        <v>0</v>
      </c>
      <c r="F242" s="230">
        <v>30</v>
      </c>
      <c r="G242" s="228">
        <v>25</v>
      </c>
      <c r="H242" s="229">
        <v>0</v>
      </c>
      <c r="I242" s="229">
        <v>0</v>
      </c>
      <c r="J242" s="229">
        <v>0</v>
      </c>
      <c r="K242" s="231">
        <v>25</v>
      </c>
    </row>
    <row r="243" spans="1:11" ht="20.2" customHeight="1" x14ac:dyDescent="0.35">
      <c r="A243" s="86" t="s">
        <v>392</v>
      </c>
      <c r="B243" s="87" t="s">
        <v>397</v>
      </c>
      <c r="C243" s="224">
        <v>18</v>
      </c>
      <c r="D243" s="225">
        <v>18</v>
      </c>
      <c r="E243" s="225">
        <v>0</v>
      </c>
      <c r="F243" s="226">
        <v>18</v>
      </c>
      <c r="G243" s="224">
        <v>15</v>
      </c>
      <c r="H243" s="225">
        <v>0</v>
      </c>
      <c r="I243" s="225">
        <v>0</v>
      </c>
      <c r="J243" s="225">
        <v>0</v>
      </c>
      <c r="K243" s="227">
        <v>15</v>
      </c>
    </row>
    <row r="244" spans="1:11" ht="20.2" customHeight="1" x14ac:dyDescent="0.35">
      <c r="A244" s="88" t="s">
        <v>392</v>
      </c>
      <c r="B244" s="89" t="s">
        <v>398</v>
      </c>
      <c r="C244" s="228">
        <v>15</v>
      </c>
      <c r="D244" s="229">
        <v>10</v>
      </c>
      <c r="E244" s="229">
        <v>0</v>
      </c>
      <c r="F244" s="230">
        <v>10</v>
      </c>
      <c r="G244" s="228">
        <v>9</v>
      </c>
      <c r="H244" s="229">
        <v>0</v>
      </c>
      <c r="I244" s="229">
        <v>0</v>
      </c>
      <c r="J244" s="229">
        <v>0</v>
      </c>
      <c r="K244" s="231">
        <v>9</v>
      </c>
    </row>
    <row r="245" spans="1:11" ht="22.5" customHeight="1" x14ac:dyDescent="0.35">
      <c r="A245" s="218"/>
      <c r="B245" s="219" t="s">
        <v>467</v>
      </c>
      <c r="C245" s="220">
        <f t="shared" ref="C245:K245" si="0">SUM(C5:C244)</f>
        <v>7077</v>
      </c>
      <c r="D245" s="221">
        <f t="shared" si="0"/>
        <v>4923</v>
      </c>
      <c r="E245" s="221">
        <f t="shared" si="0"/>
        <v>408</v>
      </c>
      <c r="F245" s="222">
        <f t="shared" si="0"/>
        <v>5331</v>
      </c>
      <c r="G245" s="220">
        <f t="shared" si="0"/>
        <v>2987</v>
      </c>
      <c r="H245" s="221">
        <f t="shared" si="0"/>
        <v>402</v>
      </c>
      <c r="I245" s="221">
        <f t="shared" si="0"/>
        <v>587</v>
      </c>
      <c r="J245" s="221">
        <f t="shared" si="0"/>
        <v>27</v>
      </c>
      <c r="K245" s="223">
        <f t="shared" si="0"/>
        <v>4003</v>
      </c>
    </row>
    <row r="247" spans="1:11" x14ac:dyDescent="0.35">
      <c r="A247" s="267" t="s">
        <v>642</v>
      </c>
    </row>
    <row r="248" spans="1:11" x14ac:dyDescent="0.35">
      <c r="A248" s="268" t="s">
        <v>608</v>
      </c>
    </row>
  </sheetData>
  <autoFilter ref="A4:K4"/>
  <mergeCells count="3">
    <mergeCell ref="C3:F3"/>
    <mergeCell ref="G3:K3"/>
    <mergeCell ref="A2:B2"/>
  </mergeCells>
  <hyperlinks>
    <hyperlink ref="A2:B2" location="TOC!A1" display="Return to Table of Contents"/>
  </hyperlinks>
  <pageMargins left="0.25" right="0.25" top="0.75" bottom="0.75" header="0.3" footer="0.3"/>
  <pageSetup scale="73" fitToWidth="2" fitToHeight="0" orientation="portrait" r:id="rId1"/>
  <headerFooter>
    <oddHeader>&amp;L&amp;"Arial,Bold"2020-21 &amp;"Arial,Bold Italic"Survey of Allied Dental Education&amp;"Arial,Bold"
Report 2 - Dental Assisting  Education Programs</oddHeader>
  </headerFooter>
  <rowBreaks count="6" manualBreakCount="6">
    <brk id="46" max="10" man="1"/>
    <brk id="80" max="16383" man="1"/>
    <brk id="115" max="16383" man="1"/>
    <brk id="156" max="16383" man="1"/>
    <brk id="194" max="16383" man="1"/>
    <brk id="230" max="16383" man="1"/>
  </rowBreaks>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114"/>
  <sheetViews>
    <sheetView zoomScaleNormal="100" workbookViewId="0"/>
  </sheetViews>
  <sheetFormatPr defaultColWidth="9.19921875" defaultRowHeight="12.75" x14ac:dyDescent="0.35"/>
  <cols>
    <col min="1" max="1" width="24.53125" style="35" customWidth="1"/>
    <col min="2" max="2" width="15.19921875" style="35" customWidth="1"/>
    <col min="3" max="3" width="9.796875" style="35" bestFit="1" customWidth="1"/>
    <col min="4" max="5" width="9.46484375" style="35" bestFit="1" customWidth="1"/>
    <col min="6" max="9" width="9.19921875" style="35"/>
    <col min="10" max="10" width="19.19921875" style="35" customWidth="1"/>
    <col min="11" max="16384" width="9.19921875" style="35"/>
  </cols>
  <sheetData>
    <row r="1" spans="1:15" ht="13.9" x14ac:dyDescent="0.4">
      <c r="A1" s="261" t="s">
        <v>688</v>
      </c>
    </row>
    <row r="2" spans="1:15" ht="13.9" x14ac:dyDescent="0.4">
      <c r="A2" s="262" t="s">
        <v>1</v>
      </c>
      <c r="D2" s="243"/>
      <c r="I2" s="244"/>
    </row>
    <row r="3" spans="1:15" ht="13.15" x14ac:dyDescent="0.4">
      <c r="D3" s="243"/>
    </row>
    <row r="5" spans="1:15" ht="13.15" x14ac:dyDescent="0.4">
      <c r="A5" s="60"/>
      <c r="D5" s="217"/>
      <c r="E5" s="217"/>
      <c r="F5" s="217"/>
      <c r="G5" s="217"/>
      <c r="H5" s="217"/>
      <c r="I5" s="217"/>
    </row>
    <row r="6" spans="1:15" ht="13.15" x14ac:dyDescent="0.35">
      <c r="G6" s="80"/>
      <c r="H6" s="80"/>
      <c r="I6" s="217"/>
      <c r="K6" s="217"/>
    </row>
    <row r="7" spans="1:15" ht="13.15" x14ac:dyDescent="0.35">
      <c r="I7" s="44"/>
      <c r="J7" s="45"/>
      <c r="K7" s="45"/>
    </row>
    <row r="8" spans="1:15" ht="13.15" x14ac:dyDescent="0.35">
      <c r="I8" s="44"/>
      <c r="J8" s="45"/>
      <c r="K8" s="45"/>
    </row>
    <row r="9" spans="1:15" ht="13.15" x14ac:dyDescent="0.35">
      <c r="B9" s="35" t="s">
        <v>469</v>
      </c>
      <c r="C9" s="35" t="s">
        <v>470</v>
      </c>
      <c r="D9" s="35" t="s">
        <v>471</v>
      </c>
      <c r="E9" s="35" t="s">
        <v>472</v>
      </c>
      <c r="I9" s="44"/>
      <c r="J9" s="45"/>
      <c r="K9" s="45"/>
    </row>
    <row r="10" spans="1:15" ht="13.15" x14ac:dyDescent="0.35">
      <c r="B10" s="245"/>
      <c r="C10" s="245">
        <v>5028</v>
      </c>
      <c r="D10" s="245">
        <v>4077</v>
      </c>
      <c r="E10" s="245">
        <v>3416</v>
      </c>
      <c r="I10" s="44"/>
      <c r="J10" s="45"/>
      <c r="K10" s="45"/>
    </row>
    <row r="11" spans="1:15" ht="13.15" x14ac:dyDescent="0.35">
      <c r="C11" s="246"/>
      <c r="D11" s="80">
        <f>D10/C10</f>
        <v>0.81085918854415273</v>
      </c>
      <c r="E11" s="80">
        <f>E10/D10</f>
        <v>0.83787098356634782</v>
      </c>
      <c r="I11" s="44"/>
      <c r="J11" s="45"/>
      <c r="K11" s="45"/>
    </row>
    <row r="12" spans="1:15" ht="13.15" x14ac:dyDescent="0.35">
      <c r="I12" s="44"/>
      <c r="J12" s="45"/>
      <c r="K12" s="45"/>
    </row>
    <row r="13" spans="1:15" ht="13.15" x14ac:dyDescent="0.35">
      <c r="I13" s="44"/>
      <c r="J13" s="45"/>
    </row>
    <row r="15" spans="1:15" ht="13.15" thickBot="1" x14ac:dyDescent="0.4">
      <c r="O15" s="260"/>
    </row>
    <row r="16" spans="1:15" ht="13.15" x14ac:dyDescent="0.35">
      <c r="B16" s="357" t="s">
        <v>95</v>
      </c>
      <c r="C16" s="358" t="s">
        <v>96</v>
      </c>
      <c r="D16" s="358" t="s">
        <v>74</v>
      </c>
      <c r="L16" s="244"/>
    </row>
    <row r="17" spans="1:14" ht="13.15" x14ac:dyDescent="0.35">
      <c r="B17" s="359" t="s">
        <v>473</v>
      </c>
      <c r="C17" s="356">
        <v>5028</v>
      </c>
      <c r="D17" s="356">
        <v>228</v>
      </c>
      <c r="L17" s="159"/>
      <c r="M17" s="159"/>
      <c r="N17" s="159"/>
    </row>
    <row r="18" spans="1:14" ht="13.15" x14ac:dyDescent="0.35">
      <c r="B18" s="359" t="s">
        <v>474</v>
      </c>
      <c r="C18" s="356">
        <v>4077</v>
      </c>
      <c r="D18" s="356">
        <v>228</v>
      </c>
      <c r="E18" s="35">
        <f>C18/C17</f>
        <v>0.81085918854415273</v>
      </c>
      <c r="L18" s="247"/>
      <c r="M18" s="5"/>
      <c r="N18" s="5"/>
    </row>
    <row r="19" spans="1:14" ht="13.15" x14ac:dyDescent="0.35">
      <c r="B19" s="359" t="s">
        <v>475</v>
      </c>
      <c r="C19" s="356">
        <v>3416</v>
      </c>
      <c r="D19" s="356">
        <v>228</v>
      </c>
      <c r="E19" s="35">
        <f>C19/C18</f>
        <v>0.83787098356634782</v>
      </c>
      <c r="K19" s="244"/>
      <c r="L19" s="247"/>
      <c r="M19" s="5"/>
      <c r="N19" s="5"/>
    </row>
    <row r="20" spans="1:14" ht="13.15" x14ac:dyDescent="0.35">
      <c r="K20" s="244"/>
      <c r="L20" s="247"/>
      <c r="M20" s="5"/>
      <c r="N20" s="5"/>
    </row>
    <row r="21" spans="1:14" ht="13.15" x14ac:dyDescent="0.35">
      <c r="L21" s="247"/>
      <c r="M21" s="5"/>
      <c r="N21" s="5"/>
    </row>
    <row r="22" spans="1:14" ht="13.15" x14ac:dyDescent="0.35">
      <c r="L22" s="247"/>
      <c r="M22" s="5"/>
      <c r="N22" s="5"/>
    </row>
    <row r="23" spans="1:14" ht="13.15" x14ac:dyDescent="0.35">
      <c r="L23" s="247"/>
      <c r="M23" s="5"/>
      <c r="N23" s="5"/>
    </row>
    <row r="24" spans="1:14" ht="13.15" x14ac:dyDescent="0.35">
      <c r="L24" s="247"/>
      <c r="M24" s="5"/>
      <c r="N24" s="5"/>
    </row>
    <row r="28" spans="1:14" ht="13.5" customHeight="1" x14ac:dyDescent="0.35">
      <c r="A28" s="267" t="s">
        <v>642</v>
      </c>
      <c r="J28" s="248"/>
    </row>
    <row r="29" spans="1:14" x14ac:dyDescent="0.35">
      <c r="A29" s="268" t="s">
        <v>608</v>
      </c>
      <c r="J29" s="248"/>
    </row>
    <row r="32" spans="1:14" ht="15" x14ac:dyDescent="0.4">
      <c r="A32" s="263" t="s">
        <v>689</v>
      </c>
    </row>
    <row r="33" spans="1:19" x14ac:dyDescent="0.35">
      <c r="A33" s="249"/>
      <c r="B33" s="45"/>
      <c r="C33" s="45"/>
      <c r="D33" s="80"/>
    </row>
    <row r="35" spans="1:19" x14ac:dyDescent="0.35">
      <c r="A35" s="35" t="s">
        <v>716</v>
      </c>
      <c r="O35" s="80"/>
    </row>
    <row r="36" spans="1:19" ht="13.15" x14ac:dyDescent="0.35">
      <c r="A36" s="354" t="s">
        <v>95</v>
      </c>
      <c r="B36" s="354" t="s">
        <v>96</v>
      </c>
      <c r="C36" s="354" t="s">
        <v>74</v>
      </c>
      <c r="J36" s="35" t="s">
        <v>717</v>
      </c>
      <c r="K36" s="244"/>
      <c r="O36" s="80"/>
    </row>
    <row r="37" spans="1:19" ht="13.15" x14ac:dyDescent="0.35">
      <c r="A37" s="44" t="s">
        <v>714</v>
      </c>
      <c r="B37" s="45">
        <v>1927</v>
      </c>
      <c r="C37" s="45"/>
      <c r="E37" s="35" t="s">
        <v>719</v>
      </c>
      <c r="G37" s="354" t="s">
        <v>95</v>
      </c>
      <c r="H37" s="354" t="s">
        <v>96</v>
      </c>
      <c r="I37" s="354" t="s">
        <v>74</v>
      </c>
      <c r="L37" s="80"/>
    </row>
    <row r="38" spans="1:19" ht="13.15" x14ac:dyDescent="0.35">
      <c r="A38" s="44" t="s">
        <v>484</v>
      </c>
      <c r="B38" s="45">
        <v>1086</v>
      </c>
      <c r="C38" s="45">
        <v>110</v>
      </c>
      <c r="E38" s="35" t="s">
        <v>477</v>
      </c>
      <c r="F38" s="80">
        <f>B38/$B$37</f>
        <v>0.5635703165542294</v>
      </c>
      <c r="G38" s="44" t="s">
        <v>474</v>
      </c>
      <c r="H38" s="45">
        <v>3064</v>
      </c>
      <c r="I38" s="45">
        <v>180</v>
      </c>
      <c r="L38" s="80"/>
    </row>
    <row r="39" spans="1:19" ht="13.15" x14ac:dyDescent="0.35">
      <c r="A39" s="44" t="s">
        <v>485</v>
      </c>
      <c r="B39" s="45">
        <v>32</v>
      </c>
      <c r="C39" s="45">
        <v>110</v>
      </c>
      <c r="E39" s="35" t="s">
        <v>476</v>
      </c>
      <c r="F39" s="80">
        <f t="shared" ref="F39:F41" si="0">B39/$B$37</f>
        <v>1.660612350804359E-2</v>
      </c>
      <c r="G39" s="44" t="s">
        <v>718</v>
      </c>
      <c r="H39" s="45">
        <v>3064</v>
      </c>
      <c r="I39" s="45">
        <v>180</v>
      </c>
      <c r="L39" s="80"/>
    </row>
    <row r="40" spans="1:19" ht="26.25" x14ac:dyDescent="0.35">
      <c r="A40" s="44" t="s">
        <v>486</v>
      </c>
      <c r="B40" s="45">
        <v>675</v>
      </c>
      <c r="C40" s="45">
        <v>111</v>
      </c>
      <c r="E40" s="35" t="s">
        <v>715</v>
      </c>
      <c r="F40" s="80">
        <f t="shared" si="0"/>
        <v>0.35028541774779448</v>
      </c>
      <c r="G40" s="44" t="s">
        <v>480</v>
      </c>
      <c r="H40" s="45">
        <v>1670</v>
      </c>
      <c r="I40" s="45">
        <v>180</v>
      </c>
      <c r="J40" s="35" t="s">
        <v>477</v>
      </c>
      <c r="K40" s="80">
        <f>H40/$H$39</f>
        <v>0.54503916449086165</v>
      </c>
      <c r="L40" s="80"/>
    </row>
    <row r="41" spans="1:19" ht="13.15" x14ac:dyDescent="0.35">
      <c r="A41" s="44" t="s">
        <v>487</v>
      </c>
      <c r="B41" s="45">
        <v>134</v>
      </c>
      <c r="C41" s="45">
        <v>110</v>
      </c>
      <c r="E41" s="35" t="s">
        <v>424</v>
      </c>
      <c r="F41" s="80">
        <f t="shared" si="0"/>
        <v>6.9538142189932539E-2</v>
      </c>
      <c r="G41" s="44" t="s">
        <v>481</v>
      </c>
      <c r="H41" s="45">
        <v>145</v>
      </c>
      <c r="I41" s="45">
        <v>179</v>
      </c>
      <c r="J41" s="35" t="s">
        <v>476</v>
      </c>
      <c r="K41" s="80">
        <f t="shared" ref="K41:K43" si="1">H41/$H$39</f>
        <v>4.7323759791122716E-2</v>
      </c>
      <c r="L41" s="80"/>
    </row>
    <row r="42" spans="1:19" ht="13.15" x14ac:dyDescent="0.35">
      <c r="G42" s="44" t="s">
        <v>482</v>
      </c>
      <c r="H42" s="45">
        <v>938</v>
      </c>
      <c r="I42" s="45">
        <v>179</v>
      </c>
      <c r="J42" s="35" t="s">
        <v>715</v>
      </c>
      <c r="K42" s="80">
        <f t="shared" si="1"/>
        <v>0.30613577023498695</v>
      </c>
      <c r="L42" s="80"/>
    </row>
    <row r="43" spans="1:19" ht="13.15" x14ac:dyDescent="0.35">
      <c r="G43" s="44" t="s">
        <v>483</v>
      </c>
      <c r="H43" s="45">
        <v>311</v>
      </c>
      <c r="I43" s="45">
        <v>180</v>
      </c>
      <c r="J43" s="35" t="s">
        <v>424</v>
      </c>
      <c r="K43" s="80">
        <f t="shared" si="1"/>
        <v>0.10150130548302871</v>
      </c>
      <c r="L43" s="80"/>
    </row>
    <row r="44" spans="1:19" x14ac:dyDescent="0.35">
      <c r="O44" s="80"/>
    </row>
    <row r="45" spans="1:19" x14ac:dyDescent="0.35">
      <c r="O45" s="80"/>
    </row>
    <row r="46" spans="1:19" x14ac:dyDescent="0.35">
      <c r="O46" s="80"/>
    </row>
    <row r="47" spans="1:19" x14ac:dyDescent="0.35">
      <c r="O47" s="80"/>
    </row>
    <row r="48" spans="1:19" x14ac:dyDescent="0.35">
      <c r="S48" s="80"/>
    </row>
    <row r="49" spans="1:19" x14ac:dyDescent="0.35">
      <c r="S49" s="80"/>
    </row>
    <row r="50" spans="1:19" x14ac:dyDescent="0.35">
      <c r="S50" s="80"/>
    </row>
    <row r="51" spans="1:19" ht="15" x14ac:dyDescent="0.4">
      <c r="A51" s="362"/>
      <c r="S51" s="80"/>
    </row>
    <row r="52" spans="1:19" x14ac:dyDescent="0.35">
      <c r="S52" s="80"/>
    </row>
    <row r="53" spans="1:19" x14ac:dyDescent="0.35">
      <c r="S53" s="80"/>
    </row>
    <row r="54" spans="1:19" x14ac:dyDescent="0.35">
      <c r="S54" s="80"/>
    </row>
    <row r="55" spans="1:19" x14ac:dyDescent="0.35">
      <c r="B55" s="80"/>
      <c r="D55" s="251"/>
      <c r="S55" s="80"/>
    </row>
    <row r="56" spans="1:19" x14ac:dyDescent="0.35">
      <c r="B56" s="80"/>
      <c r="S56" s="80"/>
    </row>
    <row r="57" spans="1:19" x14ac:dyDescent="0.35">
      <c r="B57" s="80"/>
      <c r="S57" s="250"/>
    </row>
    <row r="58" spans="1:19" x14ac:dyDescent="0.35">
      <c r="B58" s="80"/>
    </row>
    <row r="59" spans="1:19" x14ac:dyDescent="0.35">
      <c r="A59" s="267" t="s">
        <v>642</v>
      </c>
      <c r="B59" s="80"/>
    </row>
    <row r="60" spans="1:19" x14ac:dyDescent="0.35">
      <c r="A60" s="317" t="s">
        <v>608</v>
      </c>
      <c r="B60" s="250"/>
    </row>
    <row r="61" spans="1:19" x14ac:dyDescent="0.35">
      <c r="B61" s="80"/>
    </row>
    <row r="62" spans="1:19" x14ac:dyDescent="0.35">
      <c r="B62" s="80"/>
    </row>
    <row r="63" spans="1:19" x14ac:dyDescent="0.35">
      <c r="B63" s="80"/>
    </row>
    <row r="64" spans="1:19" x14ac:dyDescent="0.35">
      <c r="B64" s="80"/>
    </row>
    <row r="65" spans="1:7" x14ac:dyDescent="0.35">
      <c r="B65" s="80"/>
    </row>
    <row r="73" spans="1:7" ht="13.15" x14ac:dyDescent="0.35">
      <c r="A73" s="264"/>
      <c r="B73" s="264"/>
      <c r="C73" s="264"/>
    </row>
    <row r="74" spans="1:7" ht="13.15" x14ac:dyDescent="0.35">
      <c r="A74" s="44"/>
      <c r="B74" s="45"/>
      <c r="C74" s="45"/>
    </row>
    <row r="75" spans="1:7" ht="13.15" x14ac:dyDescent="0.35">
      <c r="A75" s="44"/>
      <c r="B75" s="45"/>
      <c r="C75" s="45"/>
    </row>
    <row r="76" spans="1:7" ht="13.15" x14ac:dyDescent="0.35">
      <c r="A76" s="44"/>
      <c r="B76" s="45"/>
      <c r="C76" s="45"/>
      <c r="E76" s="244"/>
    </row>
    <row r="77" spans="1:7" ht="13.15" x14ac:dyDescent="0.35">
      <c r="A77" s="44"/>
      <c r="B77" s="45"/>
      <c r="C77" s="45"/>
    </row>
    <row r="78" spans="1:7" ht="13.15" x14ac:dyDescent="0.35">
      <c r="A78" s="44"/>
      <c r="B78" s="45"/>
      <c r="C78" s="45"/>
    </row>
    <row r="79" spans="1:7" ht="13.15" x14ac:dyDescent="0.35">
      <c r="A79" s="44"/>
      <c r="B79" s="45"/>
      <c r="C79" s="45"/>
    </row>
    <row r="80" spans="1:7" ht="13.15" x14ac:dyDescent="0.35">
      <c r="G80" s="264"/>
    </row>
    <row r="81" spans="1:11" ht="13.15" x14ac:dyDescent="0.35">
      <c r="G81" s="44"/>
      <c r="H81" s="264"/>
      <c r="I81" s="264"/>
    </row>
    <row r="82" spans="1:11" ht="13.15" x14ac:dyDescent="0.4">
      <c r="A82" s="252"/>
      <c r="B82" s="80"/>
      <c r="C82" s="248"/>
      <c r="G82" s="44"/>
      <c r="H82" s="45"/>
      <c r="I82" s="45"/>
    </row>
    <row r="83" spans="1:11" ht="13.15" x14ac:dyDescent="0.35">
      <c r="A83" s="53"/>
      <c r="B83" s="80"/>
      <c r="C83" s="248"/>
      <c r="G83" s="44"/>
      <c r="H83" s="45"/>
      <c r="I83" s="45"/>
      <c r="K83" s="39"/>
    </row>
    <row r="84" spans="1:11" ht="13.15" x14ac:dyDescent="0.35">
      <c r="A84" s="41"/>
      <c r="B84" s="80"/>
      <c r="C84" s="248"/>
      <c r="G84" s="44"/>
      <c r="H84" s="45"/>
      <c r="I84" s="45"/>
      <c r="K84" s="253"/>
    </row>
    <row r="85" spans="1:11" ht="13.15" x14ac:dyDescent="0.35">
      <c r="A85" s="40"/>
      <c r="B85" s="80"/>
      <c r="C85" s="248"/>
      <c r="G85" s="44"/>
      <c r="H85" s="45"/>
      <c r="I85" s="45"/>
      <c r="K85" s="80"/>
    </row>
    <row r="86" spans="1:11" x14ac:dyDescent="0.35">
      <c r="A86" s="42"/>
      <c r="H86" s="45"/>
      <c r="I86" s="45"/>
      <c r="J86" s="253"/>
    </row>
    <row r="87" spans="1:11" ht="13.15" x14ac:dyDescent="0.35">
      <c r="A87" s="159"/>
      <c r="B87" s="159"/>
      <c r="C87" s="159"/>
      <c r="H87" s="35">
        <f>SUM(H83:H86)</f>
        <v>0</v>
      </c>
      <c r="J87" s="80"/>
    </row>
    <row r="88" spans="1:11" ht="13.15" x14ac:dyDescent="0.35">
      <c r="A88" s="247"/>
      <c r="B88" s="5"/>
      <c r="C88" s="5"/>
      <c r="J88" s="80"/>
    </row>
    <row r="89" spans="1:11" ht="13.15" x14ac:dyDescent="0.35">
      <c r="A89" s="247"/>
      <c r="B89" s="5"/>
      <c r="C89" s="5"/>
      <c r="H89" s="39"/>
      <c r="I89" s="39"/>
      <c r="J89" s="80"/>
      <c r="K89" s="39"/>
    </row>
    <row r="90" spans="1:11" ht="13.15" x14ac:dyDescent="0.35">
      <c r="A90" s="247"/>
      <c r="B90" s="5"/>
      <c r="C90" s="5"/>
      <c r="D90" s="248"/>
      <c r="H90" s="80"/>
      <c r="I90" s="80"/>
      <c r="K90" s="253"/>
    </row>
    <row r="91" spans="1:11" ht="13.15" x14ac:dyDescent="0.35">
      <c r="A91" s="247"/>
      <c r="B91" s="5"/>
      <c r="C91" s="5"/>
      <c r="D91" s="248"/>
      <c r="H91" s="80"/>
      <c r="I91" s="80"/>
      <c r="K91" s="80"/>
    </row>
    <row r="92" spans="1:11" ht="13.15" x14ac:dyDescent="0.35">
      <c r="A92" s="247"/>
      <c r="B92" s="5"/>
      <c r="C92" s="5"/>
      <c r="D92" s="248"/>
      <c r="J92" s="39"/>
    </row>
    <row r="93" spans="1:11" ht="13.15" x14ac:dyDescent="0.35">
      <c r="A93" s="247"/>
      <c r="B93" s="5"/>
      <c r="C93" s="5"/>
      <c r="D93" s="248"/>
      <c r="J93" s="80"/>
    </row>
    <row r="94" spans="1:11" ht="13.15" x14ac:dyDescent="0.35">
      <c r="A94" s="247"/>
      <c r="B94" s="5"/>
      <c r="C94" s="5"/>
      <c r="D94" s="248"/>
      <c r="J94" s="80"/>
    </row>
    <row r="95" spans="1:11" ht="13.15" x14ac:dyDescent="0.35">
      <c r="A95" s="247"/>
      <c r="B95" s="5"/>
      <c r="C95" s="5"/>
      <c r="D95" s="248"/>
    </row>
    <row r="96" spans="1:11" ht="13.15" x14ac:dyDescent="0.35">
      <c r="A96" s="247"/>
      <c r="B96" s="5"/>
      <c r="C96" s="5"/>
      <c r="D96" s="248"/>
    </row>
    <row r="97" spans="1:5" ht="13.15" x14ac:dyDescent="0.35">
      <c r="A97" s="247"/>
      <c r="B97" s="5"/>
      <c r="C97" s="5"/>
      <c r="D97" s="248"/>
    </row>
    <row r="98" spans="1:5" x14ac:dyDescent="0.35">
      <c r="A98" s="12"/>
      <c r="B98" s="2"/>
      <c r="C98" s="2"/>
    </row>
    <row r="99" spans="1:5" x14ac:dyDescent="0.35">
      <c r="A99" s="12"/>
      <c r="B99" s="2"/>
      <c r="C99" s="2"/>
      <c r="E99" s="255"/>
    </row>
    <row r="100" spans="1:5" ht="25.5" x14ac:dyDescent="0.35">
      <c r="A100" s="254" t="s">
        <v>478</v>
      </c>
      <c r="B100" s="58"/>
      <c r="C100" s="58"/>
      <c r="D100" s="255"/>
      <c r="E100" s="255"/>
    </row>
    <row r="101" spans="1:5" x14ac:dyDescent="0.35">
      <c r="A101" s="256"/>
      <c r="B101" s="58"/>
      <c r="C101" s="58"/>
      <c r="D101" s="255"/>
      <c r="E101" s="255"/>
    </row>
    <row r="102" spans="1:5" x14ac:dyDescent="0.35">
      <c r="A102" s="256" t="s">
        <v>479</v>
      </c>
      <c r="B102" s="58"/>
      <c r="C102" s="58"/>
      <c r="D102" s="255"/>
      <c r="E102" s="255"/>
    </row>
    <row r="103" spans="1:5" x14ac:dyDescent="0.35">
      <c r="A103" s="257"/>
      <c r="B103" s="58"/>
      <c r="C103" s="58"/>
      <c r="D103" s="255"/>
      <c r="E103" s="255"/>
    </row>
    <row r="104" spans="1:5" ht="13.15" x14ac:dyDescent="0.35">
      <c r="A104" s="258" t="s">
        <v>95</v>
      </c>
      <c r="B104" s="258" t="s">
        <v>74</v>
      </c>
      <c r="C104" s="258" t="s">
        <v>96</v>
      </c>
      <c r="D104" s="255"/>
      <c r="E104" s="255"/>
    </row>
    <row r="105" spans="1:5" ht="13.15" x14ac:dyDescent="0.35">
      <c r="A105" s="258" t="s">
        <v>473</v>
      </c>
      <c r="B105" s="254">
        <v>170</v>
      </c>
      <c r="C105" s="254">
        <v>4599</v>
      </c>
      <c r="D105" s="255"/>
      <c r="E105" s="255"/>
    </row>
    <row r="106" spans="1:5" ht="13.15" x14ac:dyDescent="0.35">
      <c r="A106" s="258" t="s">
        <v>474</v>
      </c>
      <c r="B106" s="254">
        <v>170</v>
      </c>
      <c r="C106" s="254">
        <v>3599</v>
      </c>
      <c r="D106" s="255"/>
      <c r="E106" s="255"/>
    </row>
    <row r="107" spans="1:5" ht="13.15" x14ac:dyDescent="0.35">
      <c r="A107" s="258" t="s">
        <v>480</v>
      </c>
      <c r="B107" s="254">
        <v>170</v>
      </c>
      <c r="C107" s="254">
        <v>1159</v>
      </c>
      <c r="D107" s="259">
        <f>C107/$C$106</f>
        <v>0.32203389830508472</v>
      </c>
      <c r="E107" s="255"/>
    </row>
    <row r="108" spans="1:5" ht="13.15" x14ac:dyDescent="0.35">
      <c r="A108" s="258" t="s">
        <v>481</v>
      </c>
      <c r="B108" s="254">
        <v>170</v>
      </c>
      <c r="C108" s="254">
        <v>102</v>
      </c>
      <c r="D108" s="259">
        <f t="shared" ref="D108:D114" si="2">C108/$C$106</f>
        <v>2.8341205890525144E-2</v>
      </c>
      <c r="E108" s="255"/>
    </row>
    <row r="109" spans="1:5" ht="13.15" x14ac:dyDescent="0.35">
      <c r="A109" s="258" t="s">
        <v>482</v>
      </c>
      <c r="B109" s="254">
        <v>170</v>
      </c>
      <c r="C109" s="254">
        <v>1713</v>
      </c>
      <c r="D109" s="259">
        <f t="shared" si="2"/>
        <v>0.47596554598499585</v>
      </c>
      <c r="E109" s="255"/>
    </row>
    <row r="110" spans="1:5" ht="13.15" x14ac:dyDescent="0.35">
      <c r="A110" s="258" t="s">
        <v>483</v>
      </c>
      <c r="B110" s="254">
        <v>170</v>
      </c>
      <c r="C110" s="254">
        <v>625</v>
      </c>
      <c r="D110" s="259">
        <f t="shared" si="2"/>
        <v>0.17365934981939427</v>
      </c>
      <c r="E110" s="255"/>
    </row>
    <row r="111" spans="1:5" ht="13.15" x14ac:dyDescent="0.35">
      <c r="A111" s="258" t="s">
        <v>484</v>
      </c>
      <c r="B111" s="254">
        <v>170</v>
      </c>
      <c r="C111" s="254">
        <v>935</v>
      </c>
      <c r="D111" s="259">
        <f t="shared" si="2"/>
        <v>0.25979438732981386</v>
      </c>
      <c r="E111" s="255"/>
    </row>
    <row r="112" spans="1:5" ht="13.15" x14ac:dyDescent="0.35">
      <c r="A112" s="258" t="s">
        <v>485</v>
      </c>
      <c r="B112" s="254">
        <v>170</v>
      </c>
      <c r="C112" s="254">
        <v>42</v>
      </c>
      <c r="D112" s="259">
        <f t="shared" si="2"/>
        <v>1.1669908307863295E-2</v>
      </c>
      <c r="E112" s="255"/>
    </row>
    <row r="113" spans="1:5" ht="13.15" x14ac:dyDescent="0.35">
      <c r="A113" s="258" t="s">
        <v>486</v>
      </c>
      <c r="B113" s="254">
        <v>170</v>
      </c>
      <c r="C113" s="254">
        <v>2091</v>
      </c>
      <c r="D113" s="259">
        <f t="shared" si="2"/>
        <v>0.58099472075576553</v>
      </c>
      <c r="E113" s="255"/>
    </row>
    <row r="114" spans="1:5" ht="13.15" x14ac:dyDescent="0.35">
      <c r="A114" s="258" t="s">
        <v>487</v>
      </c>
      <c r="B114" s="254">
        <v>170</v>
      </c>
      <c r="C114" s="254">
        <v>531</v>
      </c>
      <c r="D114" s="259">
        <f t="shared" si="2"/>
        <v>0.14754098360655737</v>
      </c>
    </row>
  </sheetData>
  <hyperlinks>
    <hyperlink ref="A2" location="TOC!A1" display="Return to Table of Contents"/>
  </hyperlinks>
  <pageMargins left="0.25" right="0.25" top="0.75" bottom="0.75" header="0.3" footer="0.3"/>
  <pageSetup scale="52" orientation="portrait" r:id="rId1"/>
  <headerFooter>
    <oddHeader>&amp;L&amp;"Arial,Bold"2020-21 &amp;"Arial,Bold Italic"Survey of Allied Dental Education&amp;"Arial,Bold"
Report 2 -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63"/>
  <sheetViews>
    <sheetView zoomScaleNormal="100" workbookViewId="0"/>
  </sheetViews>
  <sheetFormatPr defaultColWidth="9.19921875" defaultRowHeight="12.75" x14ac:dyDescent="0.35"/>
  <cols>
    <col min="1" max="1" width="59.796875" style="2" customWidth="1"/>
    <col min="2" max="3" width="9.19921875" style="2"/>
    <col min="4" max="4" width="9.796875" style="2" customWidth="1"/>
    <col min="5" max="5" width="13.19921875" style="2" customWidth="1"/>
    <col min="6" max="16384" width="9.19921875" style="2"/>
  </cols>
  <sheetData>
    <row r="1" spans="1:19" ht="13.9" x14ac:dyDescent="0.4">
      <c r="A1" s="33" t="s">
        <v>721</v>
      </c>
    </row>
    <row r="2" spans="1:19" ht="13.5" x14ac:dyDescent="0.35">
      <c r="A2" s="236" t="s">
        <v>1</v>
      </c>
    </row>
    <row r="3" spans="1:19" ht="13.9" thickBot="1" x14ac:dyDescent="0.4">
      <c r="A3" s="34"/>
    </row>
    <row r="4" spans="1:19" ht="39.4" x14ac:dyDescent="0.35">
      <c r="A4" s="272" t="s">
        <v>496</v>
      </c>
      <c r="B4" s="273" t="s">
        <v>497</v>
      </c>
      <c r="C4" s="273" t="s">
        <v>498</v>
      </c>
      <c r="D4" s="273" t="s">
        <v>720</v>
      </c>
      <c r="S4" s="55"/>
    </row>
    <row r="5" spans="1:19" x14ac:dyDescent="0.35">
      <c r="A5" s="274" t="s">
        <v>499</v>
      </c>
      <c r="B5" s="5">
        <v>6.1</v>
      </c>
      <c r="C5" s="5">
        <f t="shared" ref="C5:C13" si="0">D5-B5</f>
        <v>23.9</v>
      </c>
      <c r="D5" s="5">
        <v>30</v>
      </c>
    </row>
    <row r="6" spans="1:19" ht="25.5" x14ac:dyDescent="0.35">
      <c r="A6" s="274" t="s">
        <v>500</v>
      </c>
      <c r="B6" s="5">
        <v>3.8</v>
      </c>
      <c r="C6" s="5">
        <f t="shared" si="0"/>
        <v>16.2</v>
      </c>
      <c r="D6" s="5">
        <v>20</v>
      </c>
    </row>
    <row r="7" spans="1:19" x14ac:dyDescent="0.35">
      <c r="A7" s="274" t="s">
        <v>501</v>
      </c>
      <c r="B7" s="5">
        <v>2.5</v>
      </c>
      <c r="C7" s="5">
        <f t="shared" si="0"/>
        <v>13.5</v>
      </c>
      <c r="D7" s="5">
        <v>16</v>
      </c>
    </row>
    <row r="8" spans="1:19" x14ac:dyDescent="0.35">
      <c r="A8" s="274" t="s">
        <v>503</v>
      </c>
      <c r="B8" s="5">
        <v>2.1</v>
      </c>
      <c r="C8" s="5">
        <f t="shared" si="0"/>
        <v>22.9</v>
      </c>
      <c r="D8" s="5">
        <v>25</v>
      </c>
    </row>
    <row r="9" spans="1:19" x14ac:dyDescent="0.35">
      <c r="A9" s="274" t="s">
        <v>502</v>
      </c>
      <c r="B9" s="5">
        <v>2</v>
      </c>
      <c r="C9" s="5">
        <f t="shared" si="0"/>
        <v>25</v>
      </c>
      <c r="D9" s="5">
        <v>27</v>
      </c>
    </row>
    <row r="10" spans="1:19" x14ac:dyDescent="0.35">
      <c r="A10" s="274" t="s">
        <v>504</v>
      </c>
      <c r="B10" s="5">
        <v>1.5</v>
      </c>
      <c r="C10" s="5">
        <f t="shared" si="0"/>
        <v>13.5</v>
      </c>
      <c r="D10" s="5">
        <v>15</v>
      </c>
    </row>
    <row r="11" spans="1:19" x14ac:dyDescent="0.35">
      <c r="A11" s="274" t="s">
        <v>506</v>
      </c>
      <c r="B11" s="5">
        <v>1.4</v>
      </c>
      <c r="C11" s="5">
        <f t="shared" si="0"/>
        <v>8.6</v>
      </c>
      <c r="D11" s="5">
        <v>10</v>
      </c>
    </row>
    <row r="12" spans="1:19" x14ac:dyDescent="0.35">
      <c r="A12" s="274" t="s">
        <v>505</v>
      </c>
      <c r="B12" s="5">
        <v>1.3</v>
      </c>
      <c r="C12" s="5">
        <f t="shared" si="0"/>
        <v>8.6999999999999993</v>
      </c>
      <c r="D12" s="5">
        <v>10</v>
      </c>
    </row>
    <row r="13" spans="1:19" ht="25.5" x14ac:dyDescent="0.35">
      <c r="A13" s="274" t="s">
        <v>507</v>
      </c>
      <c r="B13" s="5">
        <v>0.8</v>
      </c>
      <c r="C13" s="5">
        <f t="shared" si="0"/>
        <v>3.2</v>
      </c>
      <c r="D13" s="5">
        <v>4</v>
      </c>
    </row>
    <row r="14" spans="1:19" x14ac:dyDescent="0.35">
      <c r="A14" s="274" t="s">
        <v>55</v>
      </c>
      <c r="B14" s="5">
        <v>10.3</v>
      </c>
      <c r="C14" s="5"/>
      <c r="D14" s="5"/>
    </row>
    <row r="23" spans="1:24" x14ac:dyDescent="0.35">
      <c r="A23" s="276" t="s">
        <v>722</v>
      </c>
    </row>
    <row r="24" spans="1:24" x14ac:dyDescent="0.35">
      <c r="A24" s="270" t="s">
        <v>607</v>
      </c>
    </row>
    <row r="25" spans="1:24" ht="13.8" customHeight="1" x14ac:dyDescent="0.35"/>
    <row r="26" spans="1:24" ht="13.9" x14ac:dyDescent="0.4">
      <c r="A26" s="33" t="s">
        <v>723</v>
      </c>
    </row>
    <row r="27" spans="1:24" ht="18.75" customHeight="1" x14ac:dyDescent="0.35">
      <c r="A27" s="355" t="s">
        <v>1</v>
      </c>
      <c r="H27" s="35"/>
      <c r="I27" s="35"/>
      <c r="J27" s="35"/>
      <c r="K27" s="35"/>
      <c r="L27" s="35"/>
      <c r="M27" s="35"/>
      <c r="R27" s="235"/>
      <c r="S27" s="235"/>
      <c r="T27" s="235"/>
      <c r="U27" s="235"/>
      <c r="V27" s="235"/>
      <c r="W27" s="235"/>
      <c r="X27" s="35"/>
    </row>
    <row r="28" spans="1:24" ht="13.9" x14ac:dyDescent="0.4">
      <c r="A28" s="277" t="s">
        <v>496</v>
      </c>
      <c r="B28" s="278" t="s">
        <v>419</v>
      </c>
      <c r="C28" s="278" t="s">
        <v>508</v>
      </c>
      <c r="D28" s="278" t="s">
        <v>509</v>
      </c>
      <c r="E28" s="278" t="s">
        <v>498</v>
      </c>
      <c r="F28" s="278" t="s">
        <v>74</v>
      </c>
      <c r="H28" s="235"/>
      <c r="I28" s="354"/>
      <c r="J28" s="354"/>
      <c r="K28" s="354"/>
      <c r="L28" s="354"/>
      <c r="M28" s="354"/>
      <c r="N28" s="354"/>
      <c r="O28" s="235"/>
      <c r="P28" s="235"/>
      <c r="Q28" s="235"/>
      <c r="R28" s="44"/>
      <c r="S28" s="45"/>
      <c r="T28" s="45"/>
      <c r="U28" s="45"/>
      <c r="V28" s="45"/>
      <c r="W28" s="45"/>
      <c r="X28" s="35"/>
    </row>
    <row r="29" spans="1:24" ht="18" customHeight="1" x14ac:dyDescent="0.35">
      <c r="A29" s="279" t="s">
        <v>504</v>
      </c>
      <c r="B29" s="280">
        <v>1.5</v>
      </c>
      <c r="C29" s="280">
        <v>1</v>
      </c>
      <c r="D29" s="280">
        <v>0</v>
      </c>
      <c r="E29" s="280">
        <v>15</v>
      </c>
      <c r="F29" s="280">
        <v>239</v>
      </c>
      <c r="H29" s="44"/>
      <c r="I29" s="44"/>
      <c r="J29" s="45"/>
      <c r="K29" s="45"/>
      <c r="L29" s="45"/>
      <c r="M29" s="45"/>
      <c r="N29" s="45"/>
      <c r="O29" s="45"/>
      <c r="P29" s="45"/>
      <c r="Q29" s="45"/>
      <c r="R29" s="44"/>
      <c r="S29" s="45"/>
      <c r="T29" s="45"/>
      <c r="U29" s="45"/>
      <c r="V29" s="45"/>
      <c r="W29" s="45"/>
      <c r="X29" s="35"/>
    </row>
    <row r="30" spans="1:24" ht="18" customHeight="1" x14ac:dyDescent="0.35">
      <c r="A30" s="279" t="s">
        <v>502</v>
      </c>
      <c r="B30" s="281">
        <v>2</v>
      </c>
      <c r="C30" s="280">
        <v>1</v>
      </c>
      <c r="D30" s="280">
        <v>0</v>
      </c>
      <c r="E30" s="280">
        <v>27</v>
      </c>
      <c r="F30" s="280">
        <v>239</v>
      </c>
      <c r="H30" s="44"/>
      <c r="I30" s="44"/>
      <c r="J30" s="45"/>
      <c r="K30" s="45"/>
      <c r="L30" s="45"/>
      <c r="M30" s="45"/>
      <c r="N30" s="45"/>
      <c r="O30" s="45"/>
      <c r="P30" s="45"/>
      <c r="Q30" s="45"/>
      <c r="R30" s="44"/>
      <c r="S30" s="45"/>
      <c r="T30" s="45"/>
      <c r="U30" s="45"/>
      <c r="V30" s="45"/>
      <c r="W30" s="45"/>
      <c r="X30" s="35"/>
    </row>
    <row r="31" spans="1:24" ht="18" customHeight="1" x14ac:dyDescent="0.35">
      <c r="A31" s="279" t="s">
        <v>499</v>
      </c>
      <c r="B31" s="281">
        <v>6.1</v>
      </c>
      <c r="C31" s="280">
        <v>4</v>
      </c>
      <c r="D31" s="280">
        <v>1</v>
      </c>
      <c r="E31" s="280">
        <v>30</v>
      </c>
      <c r="F31" s="280">
        <v>239</v>
      </c>
      <c r="H31" s="44"/>
      <c r="I31" s="44"/>
      <c r="J31" s="45"/>
      <c r="K31" s="45"/>
      <c r="L31" s="45"/>
      <c r="M31" s="45"/>
      <c r="N31" s="45"/>
      <c r="O31" s="45"/>
      <c r="P31" s="45"/>
      <c r="Q31" s="45"/>
      <c r="R31" s="44"/>
      <c r="S31" s="45"/>
      <c r="T31" s="45"/>
      <c r="U31" s="45"/>
      <c r="V31" s="45"/>
      <c r="W31" s="45"/>
      <c r="X31" s="35"/>
    </row>
    <row r="32" spans="1:24" ht="31.5" customHeight="1" x14ac:dyDescent="0.35">
      <c r="A32" s="279" t="s">
        <v>507</v>
      </c>
      <c r="B32" s="281">
        <v>0.8</v>
      </c>
      <c r="C32" s="280">
        <v>1</v>
      </c>
      <c r="D32" s="280">
        <v>0</v>
      </c>
      <c r="E32" s="280">
        <v>4</v>
      </c>
      <c r="F32" s="280">
        <v>239</v>
      </c>
      <c r="H32" s="44"/>
      <c r="I32" s="44"/>
      <c r="J32" s="45"/>
      <c r="K32" s="45"/>
      <c r="L32" s="45"/>
      <c r="M32" s="45"/>
      <c r="N32" s="45"/>
      <c r="O32" s="45"/>
      <c r="P32" s="45"/>
      <c r="Q32" s="45"/>
      <c r="R32" s="44"/>
      <c r="S32" s="45"/>
      <c r="T32" s="45"/>
      <c r="U32" s="45"/>
      <c r="V32" s="45"/>
      <c r="W32" s="45"/>
      <c r="X32" s="35"/>
    </row>
    <row r="33" spans="1:24" ht="18" customHeight="1" x14ac:dyDescent="0.35">
      <c r="A33" s="279" t="s">
        <v>501</v>
      </c>
      <c r="B33" s="281">
        <v>2.5</v>
      </c>
      <c r="C33" s="280">
        <v>2</v>
      </c>
      <c r="D33" s="280">
        <v>0</v>
      </c>
      <c r="E33" s="280">
        <v>16</v>
      </c>
      <c r="F33" s="280">
        <v>239</v>
      </c>
      <c r="H33" s="44"/>
      <c r="I33" s="44"/>
      <c r="J33" s="45"/>
      <c r="K33" s="45"/>
      <c r="L33" s="45"/>
      <c r="M33" s="45"/>
      <c r="N33" s="45"/>
      <c r="O33" s="45"/>
      <c r="P33" s="45"/>
      <c r="Q33" s="45"/>
      <c r="R33" s="44"/>
      <c r="S33" s="45"/>
      <c r="T33" s="45"/>
      <c r="U33" s="45"/>
      <c r="V33" s="45"/>
      <c r="W33" s="45"/>
      <c r="X33" s="35"/>
    </row>
    <row r="34" spans="1:24" ht="24.75" customHeight="1" x14ac:dyDescent="0.35">
      <c r="A34" s="279" t="s">
        <v>503</v>
      </c>
      <c r="B34" s="281">
        <v>2.1</v>
      </c>
      <c r="C34" s="280">
        <v>1</v>
      </c>
      <c r="D34" s="280">
        <v>0</v>
      </c>
      <c r="E34" s="280">
        <v>25</v>
      </c>
      <c r="F34" s="280">
        <v>239</v>
      </c>
      <c r="H34" s="44"/>
      <c r="I34" s="44"/>
      <c r="J34" s="45"/>
      <c r="K34" s="45"/>
      <c r="L34" s="45"/>
      <c r="M34" s="45"/>
      <c r="N34" s="45"/>
      <c r="O34" s="45"/>
      <c r="P34" s="45"/>
      <c r="Q34" s="45"/>
      <c r="R34" s="44"/>
      <c r="S34" s="45"/>
      <c r="T34" s="45"/>
      <c r="U34" s="45"/>
      <c r="V34" s="45"/>
      <c r="W34" s="45"/>
      <c r="X34" s="35"/>
    </row>
    <row r="35" spans="1:24" ht="18" customHeight="1" x14ac:dyDescent="0.35">
      <c r="A35" s="279" t="s">
        <v>506</v>
      </c>
      <c r="B35" s="281">
        <v>1.4</v>
      </c>
      <c r="C35" s="280">
        <v>1</v>
      </c>
      <c r="D35" s="280">
        <v>0</v>
      </c>
      <c r="E35" s="280">
        <v>10</v>
      </c>
      <c r="F35" s="280">
        <v>239</v>
      </c>
      <c r="H35" s="44"/>
      <c r="I35" s="44"/>
      <c r="J35" s="45"/>
      <c r="K35" s="45"/>
      <c r="L35" s="45"/>
      <c r="M35" s="45"/>
      <c r="N35" s="45"/>
      <c r="O35" s="45"/>
      <c r="P35" s="45"/>
      <c r="Q35" s="45"/>
      <c r="R35" s="44"/>
      <c r="S35" s="45"/>
      <c r="T35" s="45"/>
      <c r="U35" s="45"/>
      <c r="V35" s="45"/>
      <c r="W35" s="45"/>
      <c r="X35" s="35"/>
    </row>
    <row r="36" spans="1:24" ht="18" customHeight="1" x14ac:dyDescent="0.35">
      <c r="A36" s="279" t="s">
        <v>505</v>
      </c>
      <c r="B36" s="280">
        <v>1.3</v>
      </c>
      <c r="C36" s="280">
        <v>1</v>
      </c>
      <c r="D36" s="280">
        <v>0</v>
      </c>
      <c r="E36" s="280">
        <v>15</v>
      </c>
      <c r="F36" s="280">
        <v>239</v>
      </c>
      <c r="H36" s="44"/>
      <c r="I36" s="44"/>
      <c r="J36" s="45"/>
      <c r="K36" s="45"/>
      <c r="L36" s="45"/>
      <c r="M36" s="45"/>
      <c r="N36" s="45"/>
      <c r="O36" s="45"/>
      <c r="P36" s="45"/>
      <c r="Q36" s="45"/>
      <c r="R36" s="44"/>
      <c r="S36" s="45"/>
      <c r="T36" s="45"/>
      <c r="U36" s="45"/>
      <c r="V36" s="45"/>
      <c r="W36" s="45"/>
      <c r="X36" s="35"/>
    </row>
    <row r="37" spans="1:24" ht="33" customHeight="1" x14ac:dyDescent="0.35">
      <c r="A37" s="279" t="s">
        <v>500</v>
      </c>
      <c r="B37" s="281">
        <v>3.8</v>
      </c>
      <c r="C37" s="280">
        <v>3</v>
      </c>
      <c r="D37" s="280">
        <v>0</v>
      </c>
      <c r="E37" s="280">
        <v>20</v>
      </c>
      <c r="F37" s="280">
        <v>239</v>
      </c>
      <c r="H37" s="44"/>
      <c r="I37" s="44"/>
      <c r="J37" s="45"/>
      <c r="K37" s="45"/>
      <c r="L37" s="45"/>
      <c r="M37" s="45"/>
      <c r="N37" s="45"/>
      <c r="O37" s="45"/>
      <c r="P37" s="45"/>
      <c r="Q37" s="45"/>
      <c r="R37" s="44"/>
      <c r="S37" s="45"/>
      <c r="T37" s="45"/>
      <c r="U37" s="45"/>
      <c r="V37" s="45"/>
      <c r="W37" s="45"/>
      <c r="X37" s="35"/>
    </row>
    <row r="38" spans="1:24" ht="18" customHeight="1" x14ac:dyDescent="0.35">
      <c r="A38" s="279" t="s">
        <v>55</v>
      </c>
      <c r="B38" s="280">
        <v>11.1</v>
      </c>
      <c r="C38" s="280">
        <v>8</v>
      </c>
      <c r="D38" s="280">
        <v>0</v>
      </c>
      <c r="E38" s="280">
        <v>40</v>
      </c>
      <c r="F38" s="280">
        <v>239</v>
      </c>
      <c r="H38" s="44"/>
      <c r="I38" s="44"/>
      <c r="J38" s="45"/>
      <c r="K38" s="45"/>
      <c r="L38" s="45"/>
      <c r="M38" s="45"/>
      <c r="N38" s="45"/>
      <c r="O38" s="45"/>
      <c r="P38" s="45"/>
      <c r="Q38" s="45"/>
      <c r="R38" s="44"/>
      <c r="S38" s="45"/>
      <c r="T38" s="45"/>
      <c r="U38" s="45"/>
      <c r="V38" s="45"/>
      <c r="W38" s="45"/>
      <c r="X38" s="35"/>
    </row>
    <row r="39" spans="1:24" ht="13.15" x14ac:dyDescent="0.35">
      <c r="H39" s="44"/>
      <c r="I39" s="44"/>
      <c r="J39" s="45"/>
      <c r="K39" s="45"/>
      <c r="L39" s="45"/>
      <c r="M39" s="45"/>
      <c r="N39" s="45"/>
      <c r="O39" s="45"/>
      <c r="P39" s="45"/>
      <c r="Q39" s="45"/>
      <c r="R39" s="44"/>
      <c r="S39" s="45"/>
      <c r="T39" s="45"/>
      <c r="U39" s="45"/>
      <c r="V39" s="45"/>
      <c r="W39" s="45"/>
      <c r="X39" s="35"/>
    </row>
    <row r="40" spans="1:24" ht="13.15" x14ac:dyDescent="0.35">
      <c r="A40" s="276" t="s">
        <v>722</v>
      </c>
      <c r="H40" s="35"/>
      <c r="I40" s="35"/>
      <c r="J40" s="35"/>
      <c r="K40" s="35"/>
      <c r="L40" s="35"/>
      <c r="M40" s="35"/>
      <c r="N40" s="35"/>
      <c r="R40" s="44"/>
      <c r="S40" s="45"/>
      <c r="T40" s="45"/>
      <c r="U40" s="45"/>
      <c r="V40" s="45"/>
      <c r="W40" s="45"/>
      <c r="X40" s="35"/>
    </row>
    <row r="41" spans="1:24" x14ac:dyDescent="0.35">
      <c r="A41" s="270" t="s">
        <v>607</v>
      </c>
    </row>
    <row r="45" spans="1:24" ht="13.15" x14ac:dyDescent="0.35">
      <c r="I45" s="235"/>
      <c r="J45" s="235"/>
      <c r="K45" s="235"/>
      <c r="L45" s="235"/>
      <c r="M45" s="235"/>
      <c r="N45" s="235"/>
    </row>
    <row r="46" spans="1:24" ht="13.15" x14ac:dyDescent="0.35">
      <c r="I46" s="44"/>
      <c r="J46" s="45"/>
      <c r="K46" s="45"/>
      <c r="L46" s="45"/>
      <c r="M46" s="45"/>
      <c r="N46" s="45"/>
    </row>
    <row r="47" spans="1:24" ht="13.15" x14ac:dyDescent="0.35">
      <c r="I47" s="44"/>
      <c r="J47" s="45"/>
      <c r="K47" s="45"/>
      <c r="L47" s="45"/>
      <c r="M47" s="45"/>
      <c r="N47" s="45"/>
    </row>
    <row r="48" spans="1:24" ht="13.15" x14ac:dyDescent="0.35">
      <c r="I48" s="44"/>
      <c r="J48" s="45"/>
      <c r="K48" s="45"/>
      <c r="L48" s="45"/>
      <c r="M48" s="45"/>
      <c r="N48" s="45"/>
    </row>
    <row r="49" spans="1:14" ht="13.15" x14ac:dyDescent="0.35">
      <c r="I49" s="44"/>
      <c r="J49" s="45"/>
      <c r="K49" s="45"/>
      <c r="L49" s="45"/>
      <c r="M49" s="45"/>
      <c r="N49" s="45"/>
    </row>
    <row r="50" spans="1:14" ht="13.15" x14ac:dyDescent="0.35">
      <c r="I50" s="44"/>
      <c r="J50" s="45"/>
      <c r="K50" s="45"/>
      <c r="L50" s="45"/>
      <c r="M50" s="45"/>
      <c r="N50" s="45"/>
    </row>
    <row r="51" spans="1:14" ht="13.15" x14ac:dyDescent="0.35">
      <c r="I51" s="44"/>
      <c r="J51" s="45"/>
      <c r="K51" s="45"/>
      <c r="L51" s="45"/>
      <c r="M51" s="45"/>
      <c r="N51" s="45"/>
    </row>
    <row r="52" spans="1:14" ht="13.15" x14ac:dyDescent="0.35">
      <c r="I52" s="44"/>
      <c r="J52" s="45"/>
      <c r="K52" s="45"/>
      <c r="L52" s="45"/>
      <c r="M52" s="45"/>
      <c r="N52" s="45"/>
    </row>
    <row r="53" spans="1:14" ht="13.15" x14ac:dyDescent="0.35">
      <c r="I53" s="44"/>
      <c r="J53" s="45"/>
      <c r="K53" s="45"/>
      <c r="L53" s="45"/>
      <c r="M53" s="45"/>
      <c r="N53" s="45"/>
    </row>
    <row r="54" spans="1:14" ht="13.15" x14ac:dyDescent="0.35">
      <c r="I54" s="44"/>
      <c r="J54" s="45"/>
      <c r="K54" s="45"/>
      <c r="L54" s="45"/>
      <c r="M54" s="45"/>
      <c r="N54" s="45"/>
    </row>
    <row r="55" spans="1:14" ht="13.15" x14ac:dyDescent="0.35">
      <c r="I55" s="44"/>
      <c r="J55" s="45"/>
      <c r="K55" s="45"/>
      <c r="L55" s="45"/>
      <c r="M55" s="45"/>
      <c r="N55" s="45"/>
    </row>
    <row r="56" spans="1:14" ht="13.15" x14ac:dyDescent="0.35">
      <c r="I56" s="44"/>
      <c r="J56" s="45"/>
      <c r="K56" s="45"/>
      <c r="L56" s="45"/>
      <c r="M56" s="45"/>
      <c r="N56" s="45"/>
    </row>
    <row r="63" spans="1:14" x14ac:dyDescent="0.35">
      <c r="A63" s="275"/>
    </row>
  </sheetData>
  <sortState ref="A5:D13">
    <sortCondition descending="1" ref="B5:B13"/>
  </sortState>
  <conditionalFormatting sqref="B29:F36 B38:F38">
    <cfRule type="expression" dxfId="3" priority="4">
      <formula>MOD(ROW(),2)=0</formula>
    </cfRule>
  </conditionalFormatting>
  <conditionalFormatting sqref="A29:A36 A38">
    <cfRule type="expression" dxfId="2" priority="3">
      <formula>MOD(ROW(),2)=0</formula>
    </cfRule>
  </conditionalFormatting>
  <conditionalFormatting sqref="B37:F37">
    <cfRule type="expression" dxfId="1" priority="2">
      <formula>MOD(ROW(),2)=0</formula>
    </cfRule>
  </conditionalFormatting>
  <conditionalFormatting sqref="A37">
    <cfRule type="expression" dxfId="0" priority="1">
      <formula>MOD(ROW(),2)=0</formula>
    </cfRule>
  </conditionalFormatting>
  <hyperlinks>
    <hyperlink ref="A27" location="TOC!A1" display="Return to Table of Contents"/>
    <hyperlink ref="A2" location="TOC!A1" display="Return to Table of Contents"/>
  </hyperlinks>
  <pageMargins left="0.25" right="0.25" top="0.75" bottom="0.75" header="0.3" footer="0.3"/>
  <pageSetup scale="64" orientation="landscape" r:id="rId1"/>
  <headerFooter>
    <oddHeader>&amp;L&amp;"Arial,Bold"2020-21 &amp;"Arial,Bold Italic"Survey of Allied Dental Education&amp;"Arial,Bold"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31"/>
  <sheetViews>
    <sheetView zoomScaleNormal="100" workbookViewId="0">
      <pane ySplit="3" topLeftCell="A4" activePane="bottomLeft" state="frozen"/>
      <selection pane="bottomLeft"/>
    </sheetView>
  </sheetViews>
  <sheetFormatPr defaultColWidth="9.19921875" defaultRowHeight="12.75" x14ac:dyDescent="0.35"/>
  <cols>
    <col min="1" max="1" width="38.265625" style="2" customWidth="1"/>
    <col min="2" max="7" width="8.53125" style="2" customWidth="1"/>
    <col min="8" max="8" width="9.73046875" style="2" customWidth="1"/>
    <col min="9" max="11" width="9.19921875" style="2"/>
    <col min="12" max="12" width="19.46484375" style="2" customWidth="1"/>
    <col min="13" max="13" width="30" style="2" customWidth="1"/>
    <col min="14" max="16384" width="9.19921875" style="2"/>
  </cols>
  <sheetData>
    <row r="1" spans="1:15" s="12" customFormat="1" ht="24" customHeight="1" x14ac:dyDescent="0.35">
      <c r="A1" s="77" t="s">
        <v>724</v>
      </c>
    </row>
    <row r="2" spans="1:15" ht="15.75" customHeight="1" thickBot="1" x14ac:dyDescent="0.4">
      <c r="A2" s="239" t="s">
        <v>1</v>
      </c>
      <c r="B2" s="201"/>
      <c r="C2" s="201"/>
      <c r="D2" s="201"/>
      <c r="E2" s="201"/>
      <c r="F2" s="201"/>
      <c r="G2" s="201"/>
    </row>
    <row r="3" spans="1:15" ht="26.25" customHeight="1" thickTop="1" thickBot="1" x14ac:dyDescent="0.4">
      <c r="A3" s="200"/>
      <c r="B3" s="401" t="s">
        <v>517</v>
      </c>
      <c r="C3" s="402"/>
      <c r="D3" s="402"/>
      <c r="E3" s="402"/>
      <c r="F3" s="402"/>
      <c r="G3" s="402"/>
      <c r="H3" s="399"/>
      <c r="I3" s="400"/>
    </row>
    <row r="4" spans="1:15" ht="26.25" customHeight="1" thickTop="1" thickBot="1" x14ac:dyDescent="0.4">
      <c r="A4" s="197" t="s">
        <v>510</v>
      </c>
      <c r="B4" s="395" t="s">
        <v>433</v>
      </c>
      <c r="C4" s="396"/>
      <c r="D4" s="395" t="s">
        <v>432</v>
      </c>
      <c r="E4" s="396"/>
      <c r="F4" s="395" t="s">
        <v>55</v>
      </c>
      <c r="G4" s="396"/>
      <c r="H4" s="389" t="s">
        <v>73</v>
      </c>
      <c r="I4" s="390"/>
      <c r="L4" s="235"/>
      <c r="M4" s="354"/>
      <c r="N4" s="354"/>
      <c r="O4" s="35"/>
    </row>
    <row r="5" spans="1:15" ht="13.9" thickTop="1" thickBot="1" x14ac:dyDescent="0.4">
      <c r="A5" s="196"/>
      <c r="B5" s="195" t="s">
        <v>74</v>
      </c>
      <c r="C5" s="195" t="s">
        <v>75</v>
      </c>
      <c r="D5" s="195" t="s">
        <v>74</v>
      </c>
      <c r="E5" s="195" t="s">
        <v>75</v>
      </c>
      <c r="F5" s="195" t="s">
        <v>74</v>
      </c>
      <c r="G5" s="195" t="s">
        <v>75</v>
      </c>
      <c r="H5" s="192" t="s">
        <v>74</v>
      </c>
      <c r="I5" s="192" t="s">
        <v>75</v>
      </c>
      <c r="L5" s="44"/>
      <c r="M5" s="44"/>
      <c r="N5" s="45"/>
      <c r="O5" s="35"/>
    </row>
    <row r="6" spans="1:15" ht="14.25" thickTop="1" thickBot="1" x14ac:dyDescent="0.4">
      <c r="A6" s="191" t="s">
        <v>511</v>
      </c>
      <c r="B6" s="190">
        <v>4</v>
      </c>
      <c r="C6" s="199">
        <f>B6/$B$12*100</f>
        <v>3.5398230088495577</v>
      </c>
      <c r="D6" s="190">
        <v>58</v>
      </c>
      <c r="E6" s="189">
        <f>D6/$D$12*100</f>
        <v>5.7711442786069647</v>
      </c>
      <c r="F6" s="190">
        <v>0</v>
      </c>
      <c r="G6" s="189">
        <f>F6/$F$12*100</f>
        <v>0</v>
      </c>
      <c r="H6" s="182">
        <f>SUM(B6,D6,F6)</f>
        <v>62</v>
      </c>
      <c r="I6" s="181">
        <f>H6/$H$12*100</f>
        <v>5.520926090828139</v>
      </c>
      <c r="J6" s="55"/>
      <c r="L6" s="44"/>
      <c r="M6" s="44"/>
      <c r="N6" s="45"/>
      <c r="O6" s="35"/>
    </row>
    <row r="7" spans="1:15" ht="14.25" thickTop="1" thickBot="1" x14ac:dyDescent="0.4">
      <c r="A7" s="191" t="s">
        <v>512</v>
      </c>
      <c r="B7" s="190">
        <v>13</v>
      </c>
      <c r="C7" s="199">
        <f>B7/$B$12*100</f>
        <v>11.504424778761061</v>
      </c>
      <c r="D7" s="190">
        <v>235</v>
      </c>
      <c r="E7" s="189">
        <f>D7/$D$12*100</f>
        <v>23.383084577114428</v>
      </c>
      <c r="F7" s="190">
        <v>0</v>
      </c>
      <c r="G7" s="189">
        <f>F7/$F$12*100</f>
        <v>0</v>
      </c>
      <c r="H7" s="182">
        <f t="shared" ref="H7:H12" si="0">SUM(B7,D7,F7)</f>
        <v>248</v>
      </c>
      <c r="I7" s="181">
        <f>H7/$H$12*100</f>
        <v>22.083704363312556</v>
      </c>
      <c r="L7" s="44"/>
      <c r="M7" s="44"/>
      <c r="N7" s="45"/>
      <c r="O7" s="35"/>
    </row>
    <row r="8" spans="1:15" ht="14.25" thickTop="1" thickBot="1" x14ac:dyDescent="0.4">
      <c r="A8" s="191" t="s">
        <v>513</v>
      </c>
      <c r="B8" s="190">
        <v>9</v>
      </c>
      <c r="C8" s="199">
        <f>B8/$B$12*100</f>
        <v>7.9646017699115044</v>
      </c>
      <c r="D8" s="190">
        <v>278</v>
      </c>
      <c r="E8" s="189">
        <f>D8/$D$12*100</f>
        <v>27.661691542288558</v>
      </c>
      <c r="F8" s="190">
        <v>0</v>
      </c>
      <c r="G8" s="189">
        <f>F8/$F$12*100</f>
        <v>0</v>
      </c>
      <c r="H8" s="182">
        <f t="shared" si="0"/>
        <v>287</v>
      </c>
      <c r="I8" s="181">
        <f>H8/$H$12*100</f>
        <v>25.556544968833485</v>
      </c>
      <c r="L8" s="44"/>
      <c r="M8" s="44"/>
      <c r="N8" s="45"/>
      <c r="O8" s="35"/>
    </row>
    <row r="9" spans="1:15" ht="14.25" thickTop="1" thickBot="1" x14ac:dyDescent="0.4">
      <c r="A9" s="191" t="s">
        <v>514</v>
      </c>
      <c r="B9" s="190">
        <v>19</v>
      </c>
      <c r="C9" s="199">
        <f t="shared" ref="C9:C10" si="1">B9/$B$12*100</f>
        <v>16.814159292035399</v>
      </c>
      <c r="D9" s="190">
        <v>239</v>
      </c>
      <c r="E9" s="189">
        <f t="shared" ref="E9:E10" si="2">D9/$D$12*100</f>
        <v>23.781094527363184</v>
      </c>
      <c r="F9" s="190">
        <v>0</v>
      </c>
      <c r="G9" s="189">
        <f t="shared" ref="G9:G10" si="3">F9/$F$12*100</f>
        <v>0</v>
      </c>
      <c r="H9" s="182">
        <f t="shared" si="0"/>
        <v>258</v>
      </c>
      <c r="I9" s="181">
        <f t="shared" ref="I9:I10" si="4">H9/$H$12*100</f>
        <v>22.974176313446126</v>
      </c>
      <c r="L9" s="44"/>
      <c r="M9" s="44"/>
      <c r="N9" s="45"/>
      <c r="O9" s="35"/>
    </row>
    <row r="10" spans="1:15" ht="14.25" thickTop="1" thickBot="1" x14ac:dyDescent="0.4">
      <c r="A10" s="191" t="s">
        <v>515</v>
      </c>
      <c r="B10" s="190">
        <v>65</v>
      </c>
      <c r="C10" s="199">
        <f t="shared" si="1"/>
        <v>57.522123893805308</v>
      </c>
      <c r="D10" s="190">
        <v>179</v>
      </c>
      <c r="E10" s="189">
        <f t="shared" si="2"/>
        <v>17.810945273631841</v>
      </c>
      <c r="F10" s="190">
        <v>0</v>
      </c>
      <c r="G10" s="189">
        <f t="shared" si="3"/>
        <v>0</v>
      </c>
      <c r="H10" s="182">
        <f t="shared" si="0"/>
        <v>244</v>
      </c>
      <c r="I10" s="181">
        <f t="shared" si="4"/>
        <v>21.727515583259127</v>
      </c>
      <c r="L10" s="44"/>
      <c r="M10" s="44"/>
      <c r="N10" s="45"/>
      <c r="O10" s="35"/>
    </row>
    <row r="11" spans="1:15" ht="14.25" thickTop="1" thickBot="1" x14ac:dyDescent="0.4">
      <c r="A11" s="191" t="s">
        <v>424</v>
      </c>
      <c r="B11" s="190">
        <v>3</v>
      </c>
      <c r="C11" s="199">
        <f>B11/$B$12*100</f>
        <v>2.6548672566371683</v>
      </c>
      <c r="D11" s="190">
        <v>16</v>
      </c>
      <c r="E11" s="189">
        <f>D11/$D$12*100</f>
        <v>1.5920398009950247</v>
      </c>
      <c r="F11" s="190">
        <v>5</v>
      </c>
      <c r="G11" s="189">
        <f>F11/$F$12*100</f>
        <v>100</v>
      </c>
      <c r="H11" s="182">
        <f t="shared" si="0"/>
        <v>24</v>
      </c>
      <c r="I11" s="181">
        <f>H11/$H$12*100</f>
        <v>2.1371326803205699</v>
      </c>
      <c r="L11" s="44"/>
      <c r="M11" s="44"/>
      <c r="N11" s="45"/>
      <c r="O11" s="35"/>
    </row>
    <row r="12" spans="1:15" ht="22.05" customHeight="1" thickTop="1" thickBot="1" x14ac:dyDescent="0.4">
      <c r="A12" s="180" t="s">
        <v>73</v>
      </c>
      <c r="B12" s="178">
        <f>SUM(B6:B11)</f>
        <v>113</v>
      </c>
      <c r="C12" s="198">
        <f>B12/$B$12*100</f>
        <v>100</v>
      </c>
      <c r="D12" s="178">
        <f>SUM(D6:D11)</f>
        <v>1005</v>
      </c>
      <c r="E12" s="177">
        <f>D12/$D$12*100</f>
        <v>100</v>
      </c>
      <c r="F12" s="178">
        <f>SUM(F6:F11)</f>
        <v>5</v>
      </c>
      <c r="G12" s="177">
        <f>F12/$F$12*100</f>
        <v>100</v>
      </c>
      <c r="H12" s="170">
        <f t="shared" si="0"/>
        <v>1123</v>
      </c>
      <c r="I12" s="169">
        <f>H12/$H$12*100</f>
        <v>100</v>
      </c>
      <c r="L12" s="44"/>
      <c r="M12" s="44"/>
      <c r="N12" s="45"/>
      <c r="O12" s="35"/>
    </row>
    <row r="13" spans="1:15" ht="28.5" customHeight="1" thickTop="1" thickBot="1" x14ac:dyDescent="0.4">
      <c r="A13" s="197" t="s">
        <v>516</v>
      </c>
      <c r="B13" s="395" t="s">
        <v>433</v>
      </c>
      <c r="C13" s="396"/>
      <c r="D13" s="395" t="s">
        <v>432</v>
      </c>
      <c r="E13" s="396"/>
      <c r="F13" s="395" t="s">
        <v>55</v>
      </c>
      <c r="G13" s="396"/>
      <c r="H13" s="389" t="s">
        <v>73</v>
      </c>
      <c r="I13" s="390"/>
      <c r="L13" s="44"/>
      <c r="M13" s="44"/>
      <c r="N13" s="45"/>
      <c r="O13" s="35"/>
    </row>
    <row r="14" spans="1:15" ht="13.9" thickTop="1" thickBot="1" x14ac:dyDescent="0.4">
      <c r="A14" s="196"/>
      <c r="B14" s="195" t="s">
        <v>74</v>
      </c>
      <c r="C14" s="195" t="s">
        <v>75</v>
      </c>
      <c r="D14" s="195" t="s">
        <v>74</v>
      </c>
      <c r="E14" s="195" t="s">
        <v>75</v>
      </c>
      <c r="F14" s="195" t="s">
        <v>74</v>
      </c>
      <c r="G14" s="195" t="s">
        <v>75</v>
      </c>
      <c r="H14" s="192" t="s">
        <v>74</v>
      </c>
      <c r="I14" s="192" t="s">
        <v>75</v>
      </c>
      <c r="L14" s="44"/>
      <c r="M14" s="44"/>
      <c r="N14" s="45"/>
      <c r="O14" s="35"/>
    </row>
    <row r="15" spans="1:15" ht="14.25" thickTop="1" thickBot="1" x14ac:dyDescent="0.4">
      <c r="A15" s="191" t="s">
        <v>431</v>
      </c>
      <c r="B15" s="190">
        <v>8</v>
      </c>
      <c r="C15" s="189">
        <f t="shared" ref="C15:C24" si="5">B15/$B$12*100</f>
        <v>7.0796460176991154</v>
      </c>
      <c r="D15" s="190">
        <v>79</v>
      </c>
      <c r="E15" s="189">
        <f t="shared" ref="E15:E24" si="6">D15/$D$12*100</f>
        <v>7.8606965174129346</v>
      </c>
      <c r="F15" s="190">
        <v>0</v>
      </c>
      <c r="G15" s="189">
        <f t="shared" ref="G15:G24" si="7">F15/$F$12*100</f>
        <v>0</v>
      </c>
      <c r="H15" s="182">
        <f t="shared" ref="H15:H24" si="8">SUM(B15,D15,F15)</f>
        <v>87</v>
      </c>
      <c r="I15" s="181">
        <f t="shared" ref="I15:I24" si="9">H15/$H$12*100</f>
        <v>7.7471059661620654</v>
      </c>
      <c r="L15" s="44"/>
      <c r="M15" s="44"/>
      <c r="N15" s="45"/>
      <c r="O15" s="35"/>
    </row>
    <row r="16" spans="1:15" ht="14.25" thickTop="1" thickBot="1" x14ac:dyDescent="0.4">
      <c r="A16" s="191" t="s">
        <v>430</v>
      </c>
      <c r="B16" s="190">
        <v>84</v>
      </c>
      <c r="C16" s="189">
        <f t="shared" si="5"/>
        <v>74.336283185840713</v>
      </c>
      <c r="D16" s="190">
        <v>786</v>
      </c>
      <c r="E16" s="189">
        <f t="shared" si="6"/>
        <v>78.208955223880594</v>
      </c>
      <c r="F16" s="190">
        <v>0</v>
      </c>
      <c r="G16" s="189">
        <f t="shared" si="7"/>
        <v>0</v>
      </c>
      <c r="H16" s="182">
        <f t="shared" si="8"/>
        <v>870</v>
      </c>
      <c r="I16" s="181">
        <f t="shared" si="9"/>
        <v>77.471059661620657</v>
      </c>
      <c r="L16" s="44"/>
      <c r="M16" s="44"/>
      <c r="N16" s="45"/>
      <c r="O16" s="35"/>
    </row>
    <row r="17" spans="1:15" ht="14.25" thickTop="1" thickBot="1" x14ac:dyDescent="0.4">
      <c r="A17" s="191" t="s">
        <v>429</v>
      </c>
      <c r="B17" s="190">
        <v>5</v>
      </c>
      <c r="C17" s="189">
        <f t="shared" si="5"/>
        <v>4.4247787610619467</v>
      </c>
      <c r="D17" s="190">
        <v>69</v>
      </c>
      <c r="E17" s="189">
        <f t="shared" si="6"/>
        <v>6.8656716417910451</v>
      </c>
      <c r="F17" s="190">
        <v>0</v>
      </c>
      <c r="G17" s="189">
        <f t="shared" si="7"/>
        <v>0</v>
      </c>
      <c r="H17" s="182">
        <f t="shared" si="8"/>
        <v>74</v>
      </c>
      <c r="I17" s="181">
        <f t="shared" si="9"/>
        <v>6.5894924309884235</v>
      </c>
      <c r="L17" s="44"/>
      <c r="M17" s="44"/>
      <c r="N17" s="45"/>
      <c r="O17" s="35"/>
    </row>
    <row r="18" spans="1:15" ht="14.25" thickTop="1" thickBot="1" x14ac:dyDescent="0.4">
      <c r="A18" s="191" t="s">
        <v>428</v>
      </c>
      <c r="B18" s="190">
        <v>0</v>
      </c>
      <c r="C18" s="189">
        <f t="shared" si="5"/>
        <v>0</v>
      </c>
      <c r="D18" s="190">
        <v>5</v>
      </c>
      <c r="E18" s="189">
        <f t="shared" si="6"/>
        <v>0.49751243781094528</v>
      </c>
      <c r="F18" s="190">
        <v>0</v>
      </c>
      <c r="G18" s="189">
        <f t="shared" si="7"/>
        <v>0</v>
      </c>
      <c r="H18" s="182">
        <f t="shared" si="8"/>
        <v>5</v>
      </c>
      <c r="I18" s="181">
        <f t="shared" si="9"/>
        <v>0.44523597506678536</v>
      </c>
      <c r="L18" s="44"/>
      <c r="M18" s="44"/>
      <c r="N18" s="45"/>
      <c r="O18" s="35"/>
    </row>
    <row r="19" spans="1:15" ht="14.25" thickTop="1" thickBot="1" x14ac:dyDescent="0.4">
      <c r="A19" s="191" t="s">
        <v>427</v>
      </c>
      <c r="B19" s="190">
        <v>11</v>
      </c>
      <c r="C19" s="189">
        <f t="shared" si="5"/>
        <v>9.7345132743362832</v>
      </c>
      <c r="D19" s="190">
        <v>30</v>
      </c>
      <c r="E19" s="189">
        <f t="shared" si="6"/>
        <v>2.9850746268656714</v>
      </c>
      <c r="F19" s="190">
        <v>0</v>
      </c>
      <c r="G19" s="189">
        <f t="shared" si="7"/>
        <v>0</v>
      </c>
      <c r="H19" s="182">
        <f t="shared" si="8"/>
        <v>41</v>
      </c>
      <c r="I19" s="181">
        <f t="shared" si="9"/>
        <v>3.6509349955476402</v>
      </c>
      <c r="L19" s="44"/>
      <c r="M19" s="44"/>
      <c r="N19" s="45"/>
      <c r="O19" s="35"/>
    </row>
    <row r="20" spans="1:15" ht="14.25" thickTop="1" thickBot="1" x14ac:dyDescent="0.4">
      <c r="A20" s="191" t="s">
        <v>426</v>
      </c>
      <c r="B20" s="190">
        <v>0</v>
      </c>
      <c r="C20" s="189">
        <f t="shared" si="5"/>
        <v>0</v>
      </c>
      <c r="D20" s="190">
        <v>0</v>
      </c>
      <c r="E20" s="189">
        <f t="shared" si="6"/>
        <v>0</v>
      </c>
      <c r="F20" s="190">
        <v>0</v>
      </c>
      <c r="G20" s="189">
        <f t="shared" si="7"/>
        <v>0</v>
      </c>
      <c r="H20" s="182">
        <f t="shared" si="8"/>
        <v>0</v>
      </c>
      <c r="I20" s="181">
        <f t="shared" si="9"/>
        <v>0</v>
      </c>
      <c r="L20" s="44"/>
      <c r="M20" s="44"/>
      <c r="N20" s="45"/>
      <c r="O20" s="35"/>
    </row>
    <row r="21" spans="1:15" ht="14.25" thickTop="1" thickBot="1" x14ac:dyDescent="0.4">
      <c r="A21" s="191" t="s">
        <v>425</v>
      </c>
      <c r="B21" s="190">
        <v>0</v>
      </c>
      <c r="C21" s="189">
        <f t="shared" si="5"/>
        <v>0</v>
      </c>
      <c r="D21" s="190">
        <v>12</v>
      </c>
      <c r="E21" s="189">
        <f t="shared" si="6"/>
        <v>1.1940298507462688</v>
      </c>
      <c r="F21" s="190">
        <v>0</v>
      </c>
      <c r="G21" s="189">
        <f t="shared" si="7"/>
        <v>0</v>
      </c>
      <c r="H21" s="182">
        <f t="shared" si="8"/>
        <v>12</v>
      </c>
      <c r="I21" s="181">
        <f t="shared" si="9"/>
        <v>1.068566340160285</v>
      </c>
      <c r="L21" s="44"/>
      <c r="M21" s="44"/>
      <c r="N21" s="45"/>
      <c r="O21" s="35"/>
    </row>
    <row r="22" spans="1:15" ht="14.25" thickTop="1" thickBot="1" x14ac:dyDescent="0.4">
      <c r="A22" s="191" t="s">
        <v>424</v>
      </c>
      <c r="B22" s="190">
        <v>5</v>
      </c>
      <c r="C22" s="189">
        <f t="shared" si="5"/>
        <v>4.4247787610619467</v>
      </c>
      <c r="D22" s="190">
        <v>24</v>
      </c>
      <c r="E22" s="189">
        <f t="shared" si="6"/>
        <v>2.3880597014925375</v>
      </c>
      <c r="F22" s="190">
        <v>5</v>
      </c>
      <c r="G22" s="189">
        <f t="shared" si="7"/>
        <v>100</v>
      </c>
      <c r="H22" s="182">
        <f t="shared" si="8"/>
        <v>34</v>
      </c>
      <c r="I22" s="181">
        <f t="shared" si="9"/>
        <v>3.0276046304541406</v>
      </c>
      <c r="L22" s="44"/>
      <c r="M22" s="44"/>
      <c r="N22" s="45"/>
      <c r="O22" s="35"/>
    </row>
    <row r="23" spans="1:15" ht="14.25" thickTop="1" thickBot="1" x14ac:dyDescent="0.4">
      <c r="A23" s="191" t="s">
        <v>423</v>
      </c>
      <c r="B23" s="190">
        <v>0</v>
      </c>
      <c r="C23" s="189">
        <f t="shared" si="5"/>
        <v>0</v>
      </c>
      <c r="D23" s="190">
        <v>0</v>
      </c>
      <c r="E23" s="189">
        <f t="shared" si="6"/>
        <v>0</v>
      </c>
      <c r="F23" s="190">
        <v>0</v>
      </c>
      <c r="G23" s="189">
        <f t="shared" si="7"/>
        <v>0</v>
      </c>
      <c r="H23" s="182">
        <f t="shared" si="8"/>
        <v>0</v>
      </c>
      <c r="I23" s="181">
        <f t="shared" si="9"/>
        <v>0</v>
      </c>
      <c r="L23" s="44"/>
      <c r="M23" s="44"/>
      <c r="N23" s="45"/>
      <c r="O23" s="35"/>
    </row>
    <row r="24" spans="1:15" ht="22.05" customHeight="1" thickTop="1" thickBot="1" x14ac:dyDescent="0.4">
      <c r="A24" s="180" t="s">
        <v>73</v>
      </c>
      <c r="B24" s="178">
        <f>SUM(B15:B23)</f>
        <v>113</v>
      </c>
      <c r="C24" s="177">
        <f t="shared" si="5"/>
        <v>100</v>
      </c>
      <c r="D24" s="179">
        <f>SUM(D15:D23)</f>
        <v>1005</v>
      </c>
      <c r="E24" s="177">
        <f t="shared" si="6"/>
        <v>100</v>
      </c>
      <c r="F24" s="178">
        <f>SUM(F15:F23)</f>
        <v>5</v>
      </c>
      <c r="G24" s="177">
        <f t="shared" si="7"/>
        <v>100</v>
      </c>
      <c r="H24" s="170">
        <f t="shared" si="8"/>
        <v>1123</v>
      </c>
      <c r="I24" s="169">
        <f t="shared" si="9"/>
        <v>100</v>
      </c>
      <c r="L24" s="44"/>
      <c r="M24" s="44"/>
      <c r="N24" s="45"/>
      <c r="O24" s="35"/>
    </row>
    <row r="25" spans="1:15" ht="13.5" thickTop="1" x14ac:dyDescent="0.35">
      <c r="L25" s="44"/>
      <c r="M25" s="44"/>
      <c r="N25" s="45"/>
      <c r="O25" s="35"/>
    </row>
    <row r="26" spans="1:15" ht="13.15" x14ac:dyDescent="0.35">
      <c r="A26" s="267" t="s">
        <v>642</v>
      </c>
      <c r="L26" s="44"/>
      <c r="M26" s="44"/>
      <c r="N26" s="45"/>
      <c r="O26" s="35"/>
    </row>
    <row r="27" spans="1:15" ht="13.15" x14ac:dyDescent="0.35">
      <c r="A27" s="271" t="s">
        <v>608</v>
      </c>
      <c r="L27" s="44"/>
      <c r="M27" s="44"/>
      <c r="N27" s="45"/>
      <c r="O27" s="35"/>
    </row>
    <row r="28" spans="1:15" ht="13.15" x14ac:dyDescent="0.35">
      <c r="L28" s="44"/>
      <c r="M28" s="44"/>
      <c r="N28" s="45"/>
      <c r="O28" s="35"/>
    </row>
    <row r="29" spans="1:15" ht="13.15" x14ac:dyDescent="0.35">
      <c r="L29" s="44"/>
      <c r="M29" s="44"/>
      <c r="N29" s="45"/>
      <c r="O29" s="35"/>
    </row>
    <row r="30" spans="1:15" ht="13.15" x14ac:dyDescent="0.35">
      <c r="L30" s="44"/>
      <c r="M30" s="44"/>
      <c r="N30" s="45"/>
      <c r="O30" s="35"/>
    </row>
    <row r="31" spans="1:15" ht="13.15" x14ac:dyDescent="0.35">
      <c r="L31" s="44"/>
      <c r="M31" s="44"/>
      <c r="N31" s="45"/>
      <c r="O31" s="35"/>
    </row>
  </sheetData>
  <mergeCells count="10">
    <mergeCell ref="B13:C13"/>
    <mergeCell ref="D13:E13"/>
    <mergeCell ref="F13:G13"/>
    <mergeCell ref="H13:I13"/>
    <mergeCell ref="B3:G3"/>
    <mergeCell ref="H3:I3"/>
    <mergeCell ref="B4:C4"/>
    <mergeCell ref="D4:E4"/>
    <mergeCell ref="F4:G4"/>
    <mergeCell ref="H4:I4"/>
  </mergeCells>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ignoredErrors>
    <ignoredError sqref="C12 E12 C24 E24"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85"/>
  <sheetViews>
    <sheetView zoomScaleNormal="100" workbookViewId="0"/>
  </sheetViews>
  <sheetFormatPr defaultColWidth="9.19921875" defaultRowHeight="12.75" x14ac:dyDescent="0.35"/>
  <cols>
    <col min="1" max="1" width="9.19921875" style="2"/>
    <col min="2" max="2" width="17.796875" style="2" customWidth="1"/>
    <col min="3" max="9" width="9.19921875" style="2"/>
    <col min="10" max="10" width="6.46484375" style="2" customWidth="1"/>
    <col min="11" max="11" width="10.19921875" style="2" customWidth="1"/>
    <col min="12" max="16384" width="9.19921875" style="2"/>
  </cols>
  <sheetData>
    <row r="1" spans="1:15" ht="13.9" x14ac:dyDescent="0.4">
      <c r="A1" s="33" t="s">
        <v>681</v>
      </c>
      <c r="B1" s="34"/>
      <c r="C1" s="34"/>
    </row>
    <row r="2" spans="1:15" ht="13.5" x14ac:dyDescent="0.35">
      <c r="A2" s="371" t="s">
        <v>1</v>
      </c>
      <c r="B2" s="371"/>
      <c r="C2" s="371"/>
    </row>
    <row r="5" spans="1:15" ht="13.15" thickBot="1" x14ac:dyDescent="0.4"/>
    <row r="6" spans="1:15" ht="13.15" x14ac:dyDescent="0.35">
      <c r="B6" s="2" t="s">
        <v>518</v>
      </c>
      <c r="C6" s="2" t="s">
        <v>90</v>
      </c>
      <c r="D6" s="2" t="s">
        <v>74</v>
      </c>
      <c r="G6" s="240" t="s">
        <v>95</v>
      </c>
      <c r="H6" s="240" t="s">
        <v>90</v>
      </c>
      <c r="I6" s="240" t="s">
        <v>96</v>
      </c>
      <c r="K6" s="360" t="s">
        <v>95</v>
      </c>
      <c r="L6" s="361" t="s">
        <v>96</v>
      </c>
      <c r="N6" s="235"/>
      <c r="O6" s="235"/>
    </row>
    <row r="7" spans="1:15" ht="13.15" x14ac:dyDescent="0.35">
      <c r="B7" s="2" t="s">
        <v>519</v>
      </c>
      <c r="C7" s="67">
        <f t="shared" ref="C7:C13" si="0">D7/$I$14</f>
        <v>0.42653606411398043</v>
      </c>
      <c r="D7" s="74">
        <v>479</v>
      </c>
      <c r="G7" s="2" t="s">
        <v>519</v>
      </c>
      <c r="H7" s="67">
        <f t="shared" ref="H7:H13" si="1">I7/$I$14</f>
        <v>0.42653606411398043</v>
      </c>
      <c r="I7" s="74">
        <v>479</v>
      </c>
      <c r="K7" s="359" t="s">
        <v>55</v>
      </c>
      <c r="L7" s="356">
        <v>4</v>
      </c>
      <c r="N7" s="44"/>
      <c r="O7" s="45"/>
    </row>
    <row r="8" spans="1:15" ht="13.15" x14ac:dyDescent="0.35">
      <c r="B8" s="2" t="s">
        <v>520</v>
      </c>
      <c r="C8" s="67">
        <f t="shared" si="0"/>
        <v>0.24220837043633126</v>
      </c>
      <c r="D8" s="74">
        <v>272</v>
      </c>
      <c r="G8" s="2" t="s">
        <v>520</v>
      </c>
      <c r="H8" s="67">
        <f t="shared" si="1"/>
        <v>0.24220837043633126</v>
      </c>
      <c r="I8" s="74">
        <v>272</v>
      </c>
      <c r="K8" s="359" t="s">
        <v>734</v>
      </c>
      <c r="L8" s="356">
        <v>125</v>
      </c>
      <c r="N8" s="44"/>
      <c r="O8" s="45"/>
    </row>
    <row r="9" spans="1:15" ht="13.15" x14ac:dyDescent="0.35">
      <c r="B9" s="2" t="s">
        <v>521</v>
      </c>
      <c r="C9" s="67">
        <f t="shared" si="0"/>
        <v>0.11130899376669635</v>
      </c>
      <c r="D9" s="74">
        <v>125</v>
      </c>
      <c r="G9" s="2" t="s">
        <v>521</v>
      </c>
      <c r="H9" s="67">
        <f t="shared" si="1"/>
        <v>0.11130899376669635</v>
      </c>
      <c r="I9" s="74">
        <v>125</v>
      </c>
      <c r="K9" s="359" t="s">
        <v>735</v>
      </c>
      <c r="L9" s="356">
        <v>39</v>
      </c>
      <c r="N9" s="44"/>
      <c r="O9" s="45"/>
    </row>
    <row r="10" spans="1:15" ht="13.15" x14ac:dyDescent="0.35">
      <c r="B10" s="2" t="s">
        <v>406</v>
      </c>
      <c r="C10" s="67">
        <f t="shared" si="0"/>
        <v>0.10507569011576136</v>
      </c>
      <c r="D10" s="74">
        <v>118</v>
      </c>
      <c r="G10" s="2" t="s">
        <v>406</v>
      </c>
      <c r="H10" s="67">
        <f t="shared" si="1"/>
        <v>0.10507569011576136</v>
      </c>
      <c r="I10" s="74">
        <v>118</v>
      </c>
      <c r="K10" s="359" t="s">
        <v>236</v>
      </c>
      <c r="L10" s="356">
        <v>272</v>
      </c>
      <c r="N10" s="44"/>
      <c r="O10" s="45"/>
    </row>
    <row r="11" spans="1:15" ht="13.15" x14ac:dyDescent="0.35">
      <c r="B11" s="2" t="s">
        <v>532</v>
      </c>
      <c r="C11" s="67">
        <f t="shared" si="0"/>
        <v>7.6580587711487083E-2</v>
      </c>
      <c r="D11" s="74">
        <v>86</v>
      </c>
      <c r="G11" s="2" t="s">
        <v>532</v>
      </c>
      <c r="H11" s="67">
        <f t="shared" si="1"/>
        <v>7.6580587711487083E-2</v>
      </c>
      <c r="I11" s="74">
        <v>86</v>
      </c>
      <c r="K11" s="359" t="s">
        <v>736</v>
      </c>
      <c r="L11" s="356">
        <v>479</v>
      </c>
      <c r="N11" s="44"/>
      <c r="O11" s="45"/>
    </row>
    <row r="12" spans="1:15" ht="13.15" x14ac:dyDescent="0.35">
      <c r="B12" s="2" t="s">
        <v>522</v>
      </c>
      <c r="C12" s="67">
        <f t="shared" si="0"/>
        <v>3.4728406055209264E-2</v>
      </c>
      <c r="D12" s="74">
        <v>39</v>
      </c>
      <c r="G12" s="2" t="s">
        <v>522</v>
      </c>
      <c r="H12" s="67">
        <f t="shared" si="1"/>
        <v>3.4728406055209264E-2</v>
      </c>
      <c r="I12" s="74">
        <v>39</v>
      </c>
      <c r="K12" s="359" t="s">
        <v>737</v>
      </c>
      <c r="L12" s="356">
        <v>118</v>
      </c>
      <c r="N12" s="44"/>
      <c r="O12" s="45"/>
    </row>
    <row r="13" spans="1:15" ht="13.15" x14ac:dyDescent="0.35">
      <c r="B13" s="2" t="s">
        <v>55</v>
      </c>
      <c r="C13" s="67">
        <f t="shared" si="0"/>
        <v>3.5618878005342831E-3</v>
      </c>
      <c r="D13" s="2">
        <v>4</v>
      </c>
      <c r="G13" s="2" t="s">
        <v>55</v>
      </c>
      <c r="H13" s="67">
        <f t="shared" si="1"/>
        <v>3.5618878005342831E-3</v>
      </c>
      <c r="I13" s="2">
        <v>4</v>
      </c>
      <c r="K13" s="359" t="s">
        <v>533</v>
      </c>
      <c r="L13" s="356">
        <v>86</v>
      </c>
      <c r="N13" s="44"/>
      <c r="O13" s="45"/>
    </row>
    <row r="14" spans="1:15" x14ac:dyDescent="0.35">
      <c r="D14" s="2">
        <f>SUM(D7:D13)</f>
        <v>1123</v>
      </c>
      <c r="I14" s="2">
        <f>SUM(I7:I13)</f>
        <v>1123</v>
      </c>
    </row>
    <row r="17" spans="1:4" ht="13.15" x14ac:dyDescent="0.35">
      <c r="B17" s="235"/>
      <c r="C17" s="235"/>
      <c r="D17" s="235"/>
    </row>
    <row r="18" spans="1:4" ht="13.15" x14ac:dyDescent="0.35">
      <c r="B18" s="44"/>
      <c r="C18" s="44"/>
      <c r="D18" s="45"/>
    </row>
    <row r="19" spans="1:4" ht="13.15" x14ac:dyDescent="0.35">
      <c r="B19" s="44"/>
      <c r="C19" s="44"/>
      <c r="D19" s="45"/>
    </row>
    <row r="20" spans="1:4" ht="13.15" x14ac:dyDescent="0.35">
      <c r="B20" s="44"/>
      <c r="C20" s="44"/>
      <c r="D20" s="45"/>
    </row>
    <row r="21" spans="1:4" ht="13.15" x14ac:dyDescent="0.35">
      <c r="B21" s="44"/>
      <c r="C21" s="44"/>
      <c r="D21" s="45"/>
    </row>
    <row r="22" spans="1:4" ht="13.15" x14ac:dyDescent="0.35">
      <c r="B22" s="44"/>
      <c r="C22" s="44"/>
      <c r="D22" s="45"/>
    </row>
    <row r="23" spans="1:4" ht="13.15" x14ac:dyDescent="0.35">
      <c r="B23" s="44"/>
      <c r="C23" s="44"/>
      <c r="D23" s="45"/>
    </row>
    <row r="24" spans="1:4" ht="13.15" x14ac:dyDescent="0.35">
      <c r="B24" s="44"/>
      <c r="C24" s="44"/>
      <c r="D24" s="45"/>
    </row>
    <row r="27" spans="1:4" x14ac:dyDescent="0.35">
      <c r="A27" s="267" t="s">
        <v>733</v>
      </c>
    </row>
    <row r="28" spans="1:4" x14ac:dyDescent="0.35">
      <c r="A28" s="268" t="s">
        <v>608</v>
      </c>
    </row>
    <row r="30" spans="1:4" ht="13.9" x14ac:dyDescent="0.4">
      <c r="A30" s="33" t="s">
        <v>682</v>
      </c>
      <c r="B30" s="51"/>
      <c r="C30" s="51"/>
    </row>
    <row r="31" spans="1:4" ht="13.5" x14ac:dyDescent="0.35">
      <c r="A31" s="51"/>
      <c r="B31" s="51"/>
      <c r="C31" s="51"/>
    </row>
    <row r="32" spans="1:4" ht="13.15" thickBot="1" x14ac:dyDescent="0.4"/>
    <row r="33" spans="2:10" ht="13.5" thickBot="1" x14ac:dyDescent="0.4">
      <c r="H33" s="240"/>
      <c r="I33" s="360" t="s">
        <v>95</v>
      </c>
      <c r="J33" s="361" t="s">
        <v>96</v>
      </c>
    </row>
    <row r="34" spans="2:10" ht="26.25" x14ac:dyDescent="0.35">
      <c r="B34" s="2" t="s">
        <v>523</v>
      </c>
      <c r="F34" s="237"/>
      <c r="G34" s="238"/>
      <c r="I34" s="359" t="s">
        <v>726</v>
      </c>
      <c r="J34" s="356">
        <v>56</v>
      </c>
    </row>
    <row r="35" spans="2:10" ht="26.25" x14ac:dyDescent="0.35">
      <c r="B35" s="12" t="s">
        <v>525</v>
      </c>
      <c r="C35" s="282">
        <f>D35/$C$41</f>
        <v>0.46927871772039181</v>
      </c>
      <c r="D35" s="283">
        <v>527</v>
      </c>
      <c r="E35" s="67"/>
      <c r="F35" s="75"/>
      <c r="G35" s="74"/>
      <c r="I35" s="359" t="s">
        <v>727</v>
      </c>
      <c r="J35" s="356">
        <v>306</v>
      </c>
    </row>
    <row r="36" spans="2:10" ht="26.25" x14ac:dyDescent="0.35">
      <c r="B36" s="12" t="s">
        <v>524</v>
      </c>
      <c r="C36" s="282">
        <f t="shared" ref="C36:C40" si="2">D36/$C$41</f>
        <v>0.27248441674087265</v>
      </c>
      <c r="D36" s="283">
        <v>306</v>
      </c>
      <c r="E36" s="67"/>
      <c r="F36" s="75"/>
      <c r="G36" s="74"/>
      <c r="I36" s="359" t="s">
        <v>728</v>
      </c>
      <c r="J36" s="356">
        <v>527</v>
      </c>
    </row>
    <row r="37" spans="2:10" ht="26.25" x14ac:dyDescent="0.35">
      <c r="B37" s="12" t="s">
        <v>527</v>
      </c>
      <c r="C37" s="282">
        <f t="shared" si="2"/>
        <v>8.9937666963490648E-2</v>
      </c>
      <c r="D37" s="283">
        <v>101</v>
      </c>
      <c r="E37" s="67"/>
      <c r="F37" s="75"/>
      <c r="G37" s="74"/>
      <c r="I37" s="359" t="s">
        <v>729</v>
      </c>
      <c r="J37" s="356">
        <v>58</v>
      </c>
    </row>
    <row r="38" spans="2:10" ht="26.25" x14ac:dyDescent="0.35">
      <c r="B38" s="12" t="s">
        <v>528</v>
      </c>
      <c r="C38" s="282">
        <f t="shared" si="2"/>
        <v>6.678539626001781E-2</v>
      </c>
      <c r="D38" s="283">
        <v>75</v>
      </c>
      <c r="E38" s="67"/>
      <c r="F38" s="75"/>
      <c r="G38" s="74"/>
      <c r="I38" s="359" t="s">
        <v>730</v>
      </c>
      <c r="J38" s="356">
        <v>75</v>
      </c>
    </row>
    <row r="39" spans="2:10" ht="26.25" x14ac:dyDescent="0.35">
      <c r="B39" s="12" t="s">
        <v>526</v>
      </c>
      <c r="C39" s="282">
        <f t="shared" si="2"/>
        <v>5.1647373107747106E-2</v>
      </c>
      <c r="D39" s="283">
        <v>58</v>
      </c>
      <c r="E39" s="67"/>
      <c r="F39" s="75"/>
      <c r="G39" s="74"/>
      <c r="I39" s="359" t="s">
        <v>731</v>
      </c>
      <c r="J39" s="356">
        <v>101</v>
      </c>
    </row>
    <row r="40" spans="2:10" ht="13.15" x14ac:dyDescent="0.35">
      <c r="B40" s="12" t="s">
        <v>55</v>
      </c>
      <c r="C40" s="282">
        <f t="shared" si="2"/>
        <v>4.9866429207479968E-2</v>
      </c>
      <c r="D40" s="283">
        <v>56</v>
      </c>
      <c r="E40" s="67"/>
      <c r="F40" s="75"/>
      <c r="G40" s="74"/>
      <c r="I40" s="75"/>
      <c r="J40" s="74"/>
    </row>
    <row r="41" spans="2:10" x14ac:dyDescent="0.35">
      <c r="B41" s="12"/>
      <c r="C41" s="12">
        <f>SUM(D35:D40)</f>
        <v>1123</v>
      </c>
      <c r="D41" s="282">
        <f t="shared" ref="D41" si="3">C41/$C$41</f>
        <v>1</v>
      </c>
    </row>
    <row r="44" spans="2:10" x14ac:dyDescent="0.35">
      <c r="C44" s="266">
        <f>SUM(C35:C40)</f>
        <v>1</v>
      </c>
    </row>
    <row r="54" spans="1:7" x14ac:dyDescent="0.35">
      <c r="A54" s="267" t="s">
        <v>732</v>
      </c>
    </row>
    <row r="55" spans="1:7" x14ac:dyDescent="0.35">
      <c r="A55" s="268" t="s">
        <v>608</v>
      </c>
    </row>
    <row r="57" spans="1:7" ht="13.9" x14ac:dyDescent="0.4">
      <c r="A57" s="33" t="s">
        <v>683</v>
      </c>
    </row>
    <row r="62" spans="1:7" x14ac:dyDescent="0.35">
      <c r="C62" s="2" t="s">
        <v>529</v>
      </c>
      <c r="F62" s="67">
        <f>G62/$G$67</f>
        <v>0.52003561887800531</v>
      </c>
      <c r="G62" s="2">
        <v>584</v>
      </c>
    </row>
    <row r="63" spans="1:7" x14ac:dyDescent="0.35">
      <c r="C63" s="2" t="s">
        <v>530</v>
      </c>
      <c r="F63" s="67">
        <f>G63/$G$67</f>
        <v>0.11665182546749778</v>
      </c>
      <c r="G63" s="2">
        <v>131</v>
      </c>
    </row>
    <row r="64" spans="1:7" x14ac:dyDescent="0.35">
      <c r="C64" s="2" t="s">
        <v>534</v>
      </c>
      <c r="F64" s="67">
        <f>G64/$G$67</f>
        <v>0.21015138023152272</v>
      </c>
      <c r="G64" s="2">
        <v>236</v>
      </c>
    </row>
    <row r="65" spans="3:8" x14ac:dyDescent="0.35">
      <c r="C65" s="2" t="s">
        <v>531</v>
      </c>
      <c r="F65" s="67">
        <f>G65/$G$67</f>
        <v>0.12822796081923418</v>
      </c>
      <c r="G65" s="2">
        <v>144</v>
      </c>
    </row>
    <row r="66" spans="3:8" x14ac:dyDescent="0.35">
      <c r="C66" s="2" t="s">
        <v>535</v>
      </c>
      <c r="F66" s="67">
        <f>G66/$G$67</f>
        <v>2.4933214603739984E-2</v>
      </c>
      <c r="G66" s="2">
        <v>28</v>
      </c>
    </row>
    <row r="67" spans="3:8" x14ac:dyDescent="0.35">
      <c r="G67" s="2">
        <f>SUM(G62:G66)</f>
        <v>1123</v>
      </c>
    </row>
    <row r="70" spans="3:8" ht="13.15" thickBot="1" x14ac:dyDescent="0.4"/>
    <row r="71" spans="3:8" ht="13.15" x14ac:dyDescent="0.35">
      <c r="D71" s="237"/>
      <c r="E71" s="238"/>
      <c r="G71" s="360" t="s">
        <v>95</v>
      </c>
      <c r="H71" s="361" t="s">
        <v>96</v>
      </c>
    </row>
    <row r="72" spans="3:8" ht="26.25" x14ac:dyDescent="0.35">
      <c r="D72" s="75"/>
      <c r="E72" s="74"/>
      <c r="G72" s="359" t="s">
        <v>536</v>
      </c>
      <c r="H72" s="356">
        <v>27</v>
      </c>
    </row>
    <row r="73" spans="3:8" ht="26.25" x14ac:dyDescent="0.35">
      <c r="D73" s="75"/>
      <c r="E73" s="74"/>
      <c r="G73" s="359" t="s">
        <v>537</v>
      </c>
      <c r="H73" s="356">
        <v>144</v>
      </c>
    </row>
    <row r="74" spans="3:8" ht="26.25" x14ac:dyDescent="0.35">
      <c r="D74" s="75"/>
      <c r="E74" s="74"/>
      <c r="G74" s="359" t="s">
        <v>538</v>
      </c>
      <c r="H74" s="356">
        <v>1</v>
      </c>
    </row>
    <row r="75" spans="3:8" ht="26.25" x14ac:dyDescent="0.35">
      <c r="D75" s="75"/>
      <c r="E75" s="74"/>
      <c r="G75" s="359" t="s">
        <v>539</v>
      </c>
      <c r="H75" s="356">
        <v>236</v>
      </c>
    </row>
    <row r="76" spans="3:8" ht="26.25" x14ac:dyDescent="0.35">
      <c r="D76" s="75"/>
      <c r="E76" s="74"/>
      <c r="G76" s="359" t="s">
        <v>540</v>
      </c>
      <c r="H76" s="356">
        <v>131</v>
      </c>
    </row>
    <row r="77" spans="3:8" ht="26.25" x14ac:dyDescent="0.35">
      <c r="D77" s="75"/>
      <c r="E77" s="74"/>
      <c r="G77" s="359" t="s">
        <v>541</v>
      </c>
      <c r="H77" s="356">
        <v>584</v>
      </c>
    </row>
    <row r="84" spans="1:1" x14ac:dyDescent="0.35">
      <c r="A84" s="267" t="s">
        <v>725</v>
      </c>
    </row>
    <row r="85" spans="1:1" x14ac:dyDescent="0.35">
      <c r="A85" s="268" t="s">
        <v>608</v>
      </c>
    </row>
  </sheetData>
  <mergeCells count="1">
    <mergeCell ref="A2:C2"/>
  </mergeCells>
  <hyperlinks>
    <hyperlink ref="A2:C2" location="TOC!A1" display="Return to Table of Contents"/>
  </hyperlinks>
  <pageMargins left="0.25" right="0.25" top="0.75" bottom="0.75" header="0.3" footer="0.3"/>
  <pageSetup scale="55" orientation="portrait" r:id="rId1"/>
  <headerFooter>
    <oddHeader>&amp;L&amp;"Arial,Bold"2020-21 &amp;"Arial,Bold Italic"Survey of Allied Dental Education&amp;"Arial,Bold"
Report 2 - Dental Assisting  Education Programs</oddHeader>
  </headerFooter>
  <rowBreaks count="1" manualBreakCount="1">
    <brk id="56"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48"/>
  <sheetViews>
    <sheetView zoomScaleNormal="100" workbookViewId="0">
      <pane ySplit="3" topLeftCell="A4" activePane="bottomLeft" state="frozen"/>
      <selection activeCell="A8" sqref="A8"/>
      <selection pane="bottomLeft"/>
    </sheetView>
  </sheetViews>
  <sheetFormatPr defaultColWidth="9.19921875" defaultRowHeight="13.5" x14ac:dyDescent="0.35"/>
  <cols>
    <col min="1" max="1" width="11" style="284" customWidth="1"/>
    <col min="2" max="2" width="63.33203125" style="284" customWidth="1"/>
    <col min="3" max="5" width="15.73046875" style="284" customWidth="1"/>
    <col min="6" max="16384" width="9.19921875" style="284"/>
  </cols>
  <sheetData>
    <row r="1" spans="1:5" ht="18.75" customHeight="1" x14ac:dyDescent="0.4">
      <c r="A1" s="323" t="s">
        <v>656</v>
      </c>
      <c r="B1" s="324"/>
      <c r="C1" s="324"/>
      <c r="D1" s="324"/>
      <c r="E1" s="324"/>
    </row>
    <row r="2" spans="1:5" ht="17.25" customHeight="1" x14ac:dyDescent="0.35">
      <c r="A2" s="385" t="s">
        <v>1</v>
      </c>
      <c r="B2" s="385"/>
    </row>
    <row r="3" spans="1:5" ht="29.25" customHeight="1" x14ac:dyDescent="0.4">
      <c r="A3" s="241" t="s">
        <v>114</v>
      </c>
      <c r="B3" s="242" t="s">
        <v>115</v>
      </c>
      <c r="C3" s="290" t="s">
        <v>543</v>
      </c>
      <c r="D3" s="290" t="s">
        <v>544</v>
      </c>
      <c r="E3" s="290" t="s">
        <v>73</v>
      </c>
    </row>
    <row r="4" spans="1:5" ht="20.2" customHeight="1" x14ac:dyDescent="0.35">
      <c r="A4" s="86" t="s">
        <v>117</v>
      </c>
      <c r="B4" s="87" t="s">
        <v>118</v>
      </c>
      <c r="C4" s="291">
        <v>1</v>
      </c>
      <c r="D4" s="291">
        <v>2</v>
      </c>
      <c r="E4" s="291">
        <v>3</v>
      </c>
    </row>
    <row r="5" spans="1:5" ht="20.2" customHeight="1" x14ac:dyDescent="0.35">
      <c r="A5" s="88" t="s">
        <v>117</v>
      </c>
      <c r="B5" s="89" t="s">
        <v>119</v>
      </c>
      <c r="C5" s="292">
        <v>1</v>
      </c>
      <c r="D5" s="292">
        <v>2</v>
      </c>
      <c r="E5" s="292">
        <v>3</v>
      </c>
    </row>
    <row r="6" spans="1:5" ht="20.2" customHeight="1" x14ac:dyDescent="0.35">
      <c r="A6" s="86" t="s">
        <v>117</v>
      </c>
      <c r="B6" s="87" t="s">
        <v>120</v>
      </c>
      <c r="C6" s="291">
        <v>1</v>
      </c>
      <c r="D6" s="291">
        <v>2</v>
      </c>
      <c r="E6" s="291">
        <v>3</v>
      </c>
    </row>
    <row r="7" spans="1:5" ht="20.2" customHeight="1" x14ac:dyDescent="0.35">
      <c r="A7" s="88" t="s">
        <v>117</v>
      </c>
      <c r="B7" s="89" t="s">
        <v>121</v>
      </c>
      <c r="C7" s="292">
        <v>1</v>
      </c>
      <c r="D7" s="292">
        <v>2</v>
      </c>
      <c r="E7" s="292">
        <v>3</v>
      </c>
    </row>
    <row r="8" spans="1:5" ht="20.2" customHeight="1" x14ac:dyDescent="0.35">
      <c r="A8" s="86" t="s">
        <v>117</v>
      </c>
      <c r="B8" s="87" t="s">
        <v>122</v>
      </c>
      <c r="C8" s="291">
        <v>4</v>
      </c>
      <c r="D8" s="291">
        <v>0</v>
      </c>
      <c r="E8" s="291">
        <v>4</v>
      </c>
    </row>
    <row r="9" spans="1:5" ht="20.2" customHeight="1" x14ac:dyDescent="0.35">
      <c r="A9" s="88" t="s">
        <v>123</v>
      </c>
      <c r="B9" s="89" t="s">
        <v>124</v>
      </c>
      <c r="C9" s="292">
        <v>2</v>
      </c>
      <c r="D9" s="292">
        <v>0</v>
      </c>
      <c r="E9" s="292">
        <v>2</v>
      </c>
    </row>
    <row r="10" spans="1:5" ht="20.2" customHeight="1" x14ac:dyDescent="0.35">
      <c r="A10" s="86" t="s">
        <v>125</v>
      </c>
      <c r="B10" s="87" t="s">
        <v>126</v>
      </c>
      <c r="C10" s="291">
        <v>3</v>
      </c>
      <c r="D10" s="291">
        <v>9</v>
      </c>
      <c r="E10" s="291">
        <v>12</v>
      </c>
    </row>
    <row r="11" spans="1:5" ht="20.2" customHeight="1" x14ac:dyDescent="0.35">
      <c r="A11" s="88" t="s">
        <v>125</v>
      </c>
      <c r="B11" s="89" t="s">
        <v>691</v>
      </c>
      <c r="C11" s="292">
        <v>2</v>
      </c>
      <c r="D11" s="292">
        <v>2</v>
      </c>
      <c r="E11" s="292">
        <v>4</v>
      </c>
    </row>
    <row r="12" spans="1:5" ht="20.2" customHeight="1" x14ac:dyDescent="0.35">
      <c r="A12" s="86" t="s">
        <v>127</v>
      </c>
      <c r="B12" s="87" t="s">
        <v>128</v>
      </c>
      <c r="C12" s="291">
        <v>1</v>
      </c>
      <c r="D12" s="291">
        <v>1</v>
      </c>
      <c r="E12" s="291">
        <v>2</v>
      </c>
    </row>
    <row r="13" spans="1:5" ht="20.2" customHeight="1" x14ac:dyDescent="0.35">
      <c r="A13" s="88" t="s">
        <v>127</v>
      </c>
      <c r="B13" s="89" t="s">
        <v>129</v>
      </c>
      <c r="C13" s="292">
        <v>3</v>
      </c>
      <c r="D13" s="292">
        <v>1</v>
      </c>
      <c r="E13" s="292">
        <v>4</v>
      </c>
    </row>
    <row r="14" spans="1:5" ht="20.2" customHeight="1" x14ac:dyDescent="0.35">
      <c r="A14" s="86" t="s">
        <v>130</v>
      </c>
      <c r="B14" s="87" t="s">
        <v>131</v>
      </c>
      <c r="C14" s="291">
        <v>2</v>
      </c>
      <c r="D14" s="291">
        <v>5</v>
      </c>
      <c r="E14" s="291">
        <v>7</v>
      </c>
    </row>
    <row r="15" spans="1:5" ht="20.2" customHeight="1" x14ac:dyDescent="0.35">
      <c r="A15" s="88" t="s">
        <v>130</v>
      </c>
      <c r="B15" s="89" t="s">
        <v>132</v>
      </c>
      <c r="C15" s="292">
        <v>1</v>
      </c>
      <c r="D15" s="292">
        <v>7</v>
      </c>
      <c r="E15" s="292">
        <v>8</v>
      </c>
    </row>
    <row r="16" spans="1:5" ht="20.2" customHeight="1" x14ac:dyDescent="0.35">
      <c r="A16" s="86" t="s">
        <v>130</v>
      </c>
      <c r="B16" s="87" t="s">
        <v>133</v>
      </c>
      <c r="C16" s="291">
        <v>2</v>
      </c>
      <c r="D16" s="291">
        <v>4</v>
      </c>
      <c r="E16" s="291">
        <v>6</v>
      </c>
    </row>
    <row r="17" spans="1:5" ht="20.2" customHeight="1" x14ac:dyDescent="0.35">
      <c r="A17" s="88" t="s">
        <v>130</v>
      </c>
      <c r="B17" s="89" t="s">
        <v>134</v>
      </c>
      <c r="C17" s="292">
        <v>1</v>
      </c>
      <c r="D17" s="292">
        <v>3</v>
      </c>
      <c r="E17" s="292">
        <v>4</v>
      </c>
    </row>
    <row r="18" spans="1:5" ht="20.2" customHeight="1" x14ac:dyDescent="0.35">
      <c r="A18" s="86" t="s">
        <v>130</v>
      </c>
      <c r="B18" s="87" t="s">
        <v>135</v>
      </c>
      <c r="C18" s="291">
        <v>1</v>
      </c>
      <c r="D18" s="291">
        <v>3</v>
      </c>
      <c r="E18" s="291">
        <v>4</v>
      </c>
    </row>
    <row r="19" spans="1:5" ht="20.2" customHeight="1" x14ac:dyDescent="0.35">
      <c r="A19" s="88" t="s">
        <v>130</v>
      </c>
      <c r="B19" s="89" t="s">
        <v>136</v>
      </c>
      <c r="C19" s="292">
        <v>2</v>
      </c>
      <c r="D19" s="292">
        <v>1</v>
      </c>
      <c r="E19" s="292">
        <v>3</v>
      </c>
    </row>
    <row r="20" spans="1:5" ht="20.2" customHeight="1" x14ac:dyDescent="0.35">
      <c r="A20" s="86" t="s">
        <v>130</v>
      </c>
      <c r="B20" s="87" t="s">
        <v>137</v>
      </c>
      <c r="C20" s="291">
        <v>1</v>
      </c>
      <c r="D20" s="291">
        <v>3</v>
      </c>
      <c r="E20" s="291">
        <v>4</v>
      </c>
    </row>
    <row r="21" spans="1:5" ht="20.2" customHeight="1" x14ac:dyDescent="0.35">
      <c r="A21" s="88" t="s">
        <v>130</v>
      </c>
      <c r="B21" s="89" t="s">
        <v>138</v>
      </c>
      <c r="C21" s="292">
        <v>1</v>
      </c>
      <c r="D21" s="292">
        <v>2</v>
      </c>
      <c r="E21" s="292">
        <v>3</v>
      </c>
    </row>
    <row r="22" spans="1:5" ht="20.2" customHeight="1" x14ac:dyDescent="0.35">
      <c r="A22" s="86" t="s">
        <v>130</v>
      </c>
      <c r="B22" s="87" t="s">
        <v>139</v>
      </c>
      <c r="C22" s="291">
        <v>2</v>
      </c>
      <c r="D22" s="291">
        <v>1</v>
      </c>
      <c r="E22" s="291">
        <v>3</v>
      </c>
    </row>
    <row r="23" spans="1:5" ht="20.2" customHeight="1" x14ac:dyDescent="0.35">
      <c r="A23" s="88" t="s">
        <v>130</v>
      </c>
      <c r="B23" s="89" t="s">
        <v>140</v>
      </c>
      <c r="C23" s="292">
        <v>1</v>
      </c>
      <c r="D23" s="292">
        <v>5</v>
      </c>
      <c r="E23" s="292">
        <v>6</v>
      </c>
    </row>
    <row r="24" spans="1:5" ht="20.2" customHeight="1" x14ac:dyDescent="0.35">
      <c r="A24" s="86" t="s">
        <v>130</v>
      </c>
      <c r="B24" s="87" t="s">
        <v>141</v>
      </c>
      <c r="C24" s="291">
        <v>2</v>
      </c>
      <c r="D24" s="291">
        <v>6</v>
      </c>
      <c r="E24" s="291">
        <v>8</v>
      </c>
    </row>
    <row r="25" spans="1:5" ht="20.2" customHeight="1" x14ac:dyDescent="0.35">
      <c r="A25" s="88" t="s">
        <v>130</v>
      </c>
      <c r="B25" s="89" t="s">
        <v>142</v>
      </c>
      <c r="C25" s="292">
        <v>1</v>
      </c>
      <c r="D25" s="292">
        <v>0</v>
      </c>
      <c r="E25" s="292">
        <v>1</v>
      </c>
    </row>
    <row r="26" spans="1:5" ht="20.2" customHeight="1" x14ac:dyDescent="0.35">
      <c r="A26" s="86" t="s">
        <v>130</v>
      </c>
      <c r="B26" s="87" t="s">
        <v>143</v>
      </c>
      <c r="C26" s="291">
        <v>2</v>
      </c>
      <c r="D26" s="291">
        <v>3</v>
      </c>
      <c r="E26" s="291">
        <v>5</v>
      </c>
    </row>
    <row r="27" spans="1:5" ht="20.2" customHeight="1" x14ac:dyDescent="0.35">
      <c r="A27" s="88" t="s">
        <v>130</v>
      </c>
      <c r="B27" s="89" t="s">
        <v>144</v>
      </c>
      <c r="C27" s="292">
        <v>1</v>
      </c>
      <c r="D27" s="292">
        <v>3</v>
      </c>
      <c r="E27" s="292">
        <v>4</v>
      </c>
    </row>
    <row r="28" spans="1:5" ht="20.2" customHeight="1" x14ac:dyDescent="0.35">
      <c r="A28" s="86" t="s">
        <v>130</v>
      </c>
      <c r="B28" s="87" t="s">
        <v>145</v>
      </c>
      <c r="C28" s="291">
        <v>2</v>
      </c>
      <c r="D28" s="291">
        <v>3</v>
      </c>
      <c r="E28" s="291">
        <v>5</v>
      </c>
    </row>
    <row r="29" spans="1:5" ht="20.2" customHeight="1" x14ac:dyDescent="0.35">
      <c r="A29" s="88" t="s">
        <v>130</v>
      </c>
      <c r="B29" s="89" t="s">
        <v>146</v>
      </c>
      <c r="C29" s="292">
        <v>3</v>
      </c>
      <c r="D29" s="292">
        <v>4</v>
      </c>
      <c r="E29" s="292">
        <v>7</v>
      </c>
    </row>
    <row r="30" spans="1:5" ht="20.2" customHeight="1" x14ac:dyDescent="0.35">
      <c r="A30" s="86" t="s">
        <v>130</v>
      </c>
      <c r="B30" s="87" t="s">
        <v>147</v>
      </c>
      <c r="C30" s="291">
        <v>0</v>
      </c>
      <c r="D30" s="291">
        <v>0</v>
      </c>
      <c r="E30" s="291">
        <v>0</v>
      </c>
    </row>
    <row r="31" spans="1:5" ht="20.2" customHeight="1" x14ac:dyDescent="0.35">
      <c r="A31" s="88" t="s">
        <v>130</v>
      </c>
      <c r="B31" s="89" t="s">
        <v>148</v>
      </c>
      <c r="C31" s="292">
        <v>1</v>
      </c>
      <c r="D31" s="292">
        <v>6</v>
      </c>
      <c r="E31" s="292">
        <v>7</v>
      </c>
    </row>
    <row r="32" spans="1:5" ht="20.2" customHeight="1" x14ac:dyDescent="0.35">
      <c r="A32" s="86" t="s">
        <v>130</v>
      </c>
      <c r="B32" s="87" t="s">
        <v>149</v>
      </c>
      <c r="C32" s="291">
        <v>3</v>
      </c>
      <c r="D32" s="291">
        <v>5</v>
      </c>
      <c r="E32" s="291">
        <v>8</v>
      </c>
    </row>
    <row r="33" spans="1:5" ht="20.2" customHeight="1" x14ac:dyDescent="0.35">
      <c r="A33" s="88" t="s">
        <v>150</v>
      </c>
      <c r="B33" s="89" t="s">
        <v>151</v>
      </c>
      <c r="C33" s="292">
        <v>1</v>
      </c>
      <c r="D33" s="292">
        <v>5</v>
      </c>
      <c r="E33" s="292">
        <v>6</v>
      </c>
    </row>
    <row r="34" spans="1:5" ht="20.2" customHeight="1" x14ac:dyDescent="0.35">
      <c r="A34" s="86" t="s">
        <v>150</v>
      </c>
      <c r="B34" s="87" t="s">
        <v>152</v>
      </c>
      <c r="C34" s="291">
        <v>2</v>
      </c>
      <c r="D34" s="291">
        <v>1</v>
      </c>
      <c r="E34" s="291">
        <v>3</v>
      </c>
    </row>
    <row r="35" spans="1:5" ht="20.2" customHeight="1" x14ac:dyDescent="0.35">
      <c r="A35" s="88" t="s">
        <v>150</v>
      </c>
      <c r="B35" s="89" t="s">
        <v>153</v>
      </c>
      <c r="C35" s="292">
        <v>3</v>
      </c>
      <c r="D35" s="292">
        <v>1</v>
      </c>
      <c r="E35" s="292">
        <v>4</v>
      </c>
    </row>
    <row r="36" spans="1:5" ht="20.2" customHeight="1" x14ac:dyDescent="0.35">
      <c r="A36" s="86" t="s">
        <v>154</v>
      </c>
      <c r="B36" s="87" t="s">
        <v>155</v>
      </c>
      <c r="C36" s="291">
        <v>1</v>
      </c>
      <c r="D36" s="291">
        <v>3</v>
      </c>
      <c r="E36" s="291">
        <v>4</v>
      </c>
    </row>
    <row r="37" spans="1:5" ht="20.2" customHeight="1" x14ac:dyDescent="0.35">
      <c r="A37" s="88" t="s">
        <v>154</v>
      </c>
      <c r="B37" s="89" t="s">
        <v>156</v>
      </c>
      <c r="C37" s="292">
        <v>1</v>
      </c>
      <c r="D37" s="292">
        <v>10</v>
      </c>
      <c r="E37" s="292">
        <v>11</v>
      </c>
    </row>
    <row r="38" spans="1:5" ht="20.2" customHeight="1" x14ac:dyDescent="0.35">
      <c r="A38" s="86" t="s">
        <v>157</v>
      </c>
      <c r="B38" s="87" t="s">
        <v>158</v>
      </c>
      <c r="C38" s="291">
        <v>1</v>
      </c>
      <c r="D38" s="291">
        <v>2</v>
      </c>
      <c r="E38" s="291">
        <v>3</v>
      </c>
    </row>
    <row r="39" spans="1:5" ht="20.2" customHeight="1" x14ac:dyDescent="0.35">
      <c r="A39" s="88" t="s">
        <v>157</v>
      </c>
      <c r="B39" s="89" t="s">
        <v>159</v>
      </c>
      <c r="C39" s="292">
        <v>2</v>
      </c>
      <c r="D39" s="292">
        <v>6</v>
      </c>
      <c r="E39" s="292">
        <v>8</v>
      </c>
    </row>
    <row r="40" spans="1:5" ht="20.2" customHeight="1" x14ac:dyDescent="0.35">
      <c r="A40" s="86" t="s">
        <v>157</v>
      </c>
      <c r="B40" s="87" t="s">
        <v>160</v>
      </c>
      <c r="C40" s="291">
        <v>2</v>
      </c>
      <c r="D40" s="291">
        <v>0</v>
      </c>
      <c r="E40" s="291">
        <v>2</v>
      </c>
    </row>
    <row r="41" spans="1:5" ht="20.2" customHeight="1" x14ac:dyDescent="0.35">
      <c r="A41" s="88" t="s">
        <v>157</v>
      </c>
      <c r="B41" s="89" t="s">
        <v>161</v>
      </c>
      <c r="C41" s="292">
        <v>2</v>
      </c>
      <c r="D41" s="292">
        <v>0</v>
      </c>
      <c r="E41" s="292">
        <v>2</v>
      </c>
    </row>
    <row r="42" spans="1:5" ht="20.2" customHeight="1" x14ac:dyDescent="0.35">
      <c r="A42" s="86" t="s">
        <v>157</v>
      </c>
      <c r="B42" s="87" t="s">
        <v>162</v>
      </c>
      <c r="C42" s="291">
        <v>1</v>
      </c>
      <c r="D42" s="291">
        <v>3</v>
      </c>
      <c r="E42" s="291">
        <v>4</v>
      </c>
    </row>
    <row r="43" spans="1:5" ht="20.2" customHeight="1" x14ac:dyDescent="0.35">
      <c r="A43" s="88" t="s">
        <v>157</v>
      </c>
      <c r="B43" s="89" t="s">
        <v>163</v>
      </c>
      <c r="C43" s="292">
        <v>1</v>
      </c>
      <c r="D43" s="292">
        <v>2</v>
      </c>
      <c r="E43" s="292">
        <v>3</v>
      </c>
    </row>
    <row r="44" spans="1:5" ht="20.2" customHeight="1" x14ac:dyDescent="0.35">
      <c r="A44" s="86" t="s">
        <v>157</v>
      </c>
      <c r="B44" s="87" t="s">
        <v>164</v>
      </c>
      <c r="C44" s="291">
        <v>2</v>
      </c>
      <c r="D44" s="291">
        <v>10</v>
      </c>
      <c r="E44" s="291">
        <v>12</v>
      </c>
    </row>
    <row r="45" spans="1:5" ht="20.2" customHeight="1" x14ac:dyDescent="0.35">
      <c r="A45" s="88" t="s">
        <v>157</v>
      </c>
      <c r="B45" s="89" t="s">
        <v>165</v>
      </c>
      <c r="C45" s="292">
        <v>2</v>
      </c>
      <c r="D45" s="292">
        <v>1</v>
      </c>
      <c r="E45" s="292">
        <v>3</v>
      </c>
    </row>
    <row r="46" spans="1:5" ht="20.2" customHeight="1" x14ac:dyDescent="0.35">
      <c r="A46" s="86" t="s">
        <v>157</v>
      </c>
      <c r="B46" s="87" t="s">
        <v>166</v>
      </c>
      <c r="C46" s="291">
        <v>2</v>
      </c>
      <c r="D46" s="291">
        <v>1</v>
      </c>
      <c r="E46" s="291">
        <v>3</v>
      </c>
    </row>
    <row r="47" spans="1:5" ht="20.2" customHeight="1" x14ac:dyDescent="0.35">
      <c r="A47" s="88" t="s">
        <v>157</v>
      </c>
      <c r="B47" s="89" t="s">
        <v>167</v>
      </c>
      <c r="C47" s="292">
        <v>2</v>
      </c>
      <c r="D47" s="292">
        <v>7</v>
      </c>
      <c r="E47" s="292">
        <v>9</v>
      </c>
    </row>
    <row r="48" spans="1:5" ht="20.2" customHeight="1" x14ac:dyDescent="0.35">
      <c r="A48" s="86" t="s">
        <v>157</v>
      </c>
      <c r="B48" s="87" t="s">
        <v>168</v>
      </c>
      <c r="C48" s="291">
        <v>1</v>
      </c>
      <c r="D48" s="291">
        <v>3</v>
      </c>
      <c r="E48" s="291">
        <v>4</v>
      </c>
    </row>
    <row r="49" spans="1:5" ht="20.2" customHeight="1" x14ac:dyDescent="0.35">
      <c r="A49" s="88" t="s">
        <v>157</v>
      </c>
      <c r="B49" s="89" t="s">
        <v>169</v>
      </c>
      <c r="C49" s="292">
        <v>1</v>
      </c>
      <c r="D49" s="292">
        <v>5</v>
      </c>
      <c r="E49" s="292">
        <v>6</v>
      </c>
    </row>
    <row r="50" spans="1:5" ht="20.2" customHeight="1" x14ac:dyDescent="0.35">
      <c r="A50" s="86" t="s">
        <v>157</v>
      </c>
      <c r="B50" s="87" t="s">
        <v>170</v>
      </c>
      <c r="C50" s="291">
        <v>1</v>
      </c>
      <c r="D50" s="291">
        <v>2</v>
      </c>
      <c r="E50" s="291">
        <v>3</v>
      </c>
    </row>
    <row r="51" spans="1:5" ht="20.2" customHeight="1" x14ac:dyDescent="0.35">
      <c r="A51" s="88" t="s">
        <v>157</v>
      </c>
      <c r="B51" s="89" t="s">
        <v>171</v>
      </c>
      <c r="C51" s="292">
        <v>3</v>
      </c>
      <c r="D51" s="292">
        <v>0</v>
      </c>
      <c r="E51" s="292">
        <v>3</v>
      </c>
    </row>
    <row r="52" spans="1:5" ht="20.2" customHeight="1" x14ac:dyDescent="0.35">
      <c r="A52" s="86" t="s">
        <v>157</v>
      </c>
      <c r="B52" s="87" t="s">
        <v>172</v>
      </c>
      <c r="C52" s="291">
        <v>2</v>
      </c>
      <c r="D52" s="291">
        <v>2</v>
      </c>
      <c r="E52" s="291">
        <v>4</v>
      </c>
    </row>
    <row r="53" spans="1:5" ht="20.2" customHeight="1" x14ac:dyDescent="0.35">
      <c r="A53" s="88" t="s">
        <v>157</v>
      </c>
      <c r="B53" s="89" t="s">
        <v>173</v>
      </c>
      <c r="C53" s="292">
        <v>2</v>
      </c>
      <c r="D53" s="292">
        <v>1</v>
      </c>
      <c r="E53" s="292">
        <v>3</v>
      </c>
    </row>
    <row r="54" spans="1:5" ht="20.2" customHeight="1" x14ac:dyDescent="0.35">
      <c r="A54" s="86" t="s">
        <v>157</v>
      </c>
      <c r="B54" s="87" t="s">
        <v>174</v>
      </c>
      <c r="C54" s="291">
        <v>6</v>
      </c>
      <c r="D54" s="291">
        <v>10</v>
      </c>
      <c r="E54" s="291">
        <v>16</v>
      </c>
    </row>
    <row r="55" spans="1:5" ht="20.2" customHeight="1" x14ac:dyDescent="0.35">
      <c r="A55" s="88" t="s">
        <v>157</v>
      </c>
      <c r="B55" s="89" t="s">
        <v>175</v>
      </c>
      <c r="C55" s="292">
        <v>1</v>
      </c>
      <c r="D55" s="292">
        <v>0</v>
      </c>
      <c r="E55" s="292">
        <v>1</v>
      </c>
    </row>
    <row r="56" spans="1:5" ht="20.2" customHeight="1" x14ac:dyDescent="0.35">
      <c r="A56" s="86" t="s">
        <v>157</v>
      </c>
      <c r="B56" s="87" t="s">
        <v>176</v>
      </c>
      <c r="C56" s="291">
        <v>3</v>
      </c>
      <c r="D56" s="291">
        <v>0</v>
      </c>
      <c r="E56" s="291">
        <v>3</v>
      </c>
    </row>
    <row r="57" spans="1:5" ht="20.2" customHeight="1" x14ac:dyDescent="0.35">
      <c r="A57" s="88" t="s">
        <v>157</v>
      </c>
      <c r="B57" s="89" t="s">
        <v>177</v>
      </c>
      <c r="C57" s="292">
        <v>2</v>
      </c>
      <c r="D57" s="292">
        <v>15</v>
      </c>
      <c r="E57" s="292">
        <v>17</v>
      </c>
    </row>
    <row r="58" spans="1:5" ht="20.2" customHeight="1" x14ac:dyDescent="0.35">
      <c r="A58" s="86" t="s">
        <v>157</v>
      </c>
      <c r="B58" s="87" t="s">
        <v>178</v>
      </c>
      <c r="C58" s="291">
        <v>1</v>
      </c>
      <c r="D58" s="291">
        <v>4</v>
      </c>
      <c r="E58" s="291">
        <v>5</v>
      </c>
    </row>
    <row r="59" spans="1:5" ht="20.2" customHeight="1" x14ac:dyDescent="0.35">
      <c r="A59" s="88" t="s">
        <v>157</v>
      </c>
      <c r="B59" s="89" t="s">
        <v>179</v>
      </c>
      <c r="C59" s="292">
        <v>2</v>
      </c>
      <c r="D59" s="292">
        <v>5</v>
      </c>
      <c r="E59" s="292">
        <v>7</v>
      </c>
    </row>
    <row r="60" spans="1:5" ht="20.2" customHeight="1" x14ac:dyDescent="0.35">
      <c r="A60" s="86" t="s">
        <v>157</v>
      </c>
      <c r="B60" s="87" t="s">
        <v>180</v>
      </c>
      <c r="C60" s="291">
        <v>2</v>
      </c>
      <c r="D60" s="291">
        <v>0</v>
      </c>
      <c r="E60" s="291">
        <v>2</v>
      </c>
    </row>
    <row r="61" spans="1:5" ht="20.2" customHeight="1" x14ac:dyDescent="0.35">
      <c r="A61" s="88" t="s">
        <v>181</v>
      </c>
      <c r="B61" s="89" t="s">
        <v>182</v>
      </c>
      <c r="C61" s="292">
        <v>2</v>
      </c>
      <c r="D61" s="292">
        <v>1</v>
      </c>
      <c r="E61" s="292">
        <v>3</v>
      </c>
    </row>
    <row r="62" spans="1:5" ht="20.2" customHeight="1" x14ac:dyDescent="0.35">
      <c r="A62" s="86" t="s">
        <v>181</v>
      </c>
      <c r="B62" s="87" t="s">
        <v>183</v>
      </c>
      <c r="C62" s="291">
        <v>4</v>
      </c>
      <c r="D62" s="291">
        <v>1</v>
      </c>
      <c r="E62" s="291">
        <v>5</v>
      </c>
    </row>
    <row r="63" spans="1:5" ht="20.2" customHeight="1" x14ac:dyDescent="0.35">
      <c r="A63" s="88" t="s">
        <v>181</v>
      </c>
      <c r="B63" s="89" t="s">
        <v>184</v>
      </c>
      <c r="C63" s="292">
        <v>2</v>
      </c>
      <c r="D63" s="292">
        <v>2</v>
      </c>
      <c r="E63" s="292">
        <v>4</v>
      </c>
    </row>
    <row r="64" spans="1:5" ht="20.2" customHeight="1" x14ac:dyDescent="0.35">
      <c r="A64" s="86" t="s">
        <v>181</v>
      </c>
      <c r="B64" s="87" t="s">
        <v>185</v>
      </c>
      <c r="C64" s="291">
        <v>1</v>
      </c>
      <c r="D64" s="291">
        <v>0</v>
      </c>
      <c r="E64" s="291">
        <v>1</v>
      </c>
    </row>
    <row r="65" spans="1:5" ht="20.2" customHeight="1" x14ac:dyDescent="0.35">
      <c r="A65" s="88" t="s">
        <v>181</v>
      </c>
      <c r="B65" s="89" t="s">
        <v>186</v>
      </c>
      <c r="C65" s="292">
        <v>1</v>
      </c>
      <c r="D65" s="292">
        <v>1</v>
      </c>
      <c r="E65" s="292">
        <v>2</v>
      </c>
    </row>
    <row r="66" spans="1:5" ht="20.2" customHeight="1" x14ac:dyDescent="0.35">
      <c r="A66" s="86" t="s">
        <v>181</v>
      </c>
      <c r="B66" s="87" t="s">
        <v>187</v>
      </c>
      <c r="C66" s="291">
        <v>1</v>
      </c>
      <c r="D66" s="291">
        <v>1</v>
      </c>
      <c r="E66" s="291">
        <v>2</v>
      </c>
    </row>
    <row r="67" spans="1:5" ht="20.2" customHeight="1" x14ac:dyDescent="0.35">
      <c r="A67" s="88" t="s">
        <v>181</v>
      </c>
      <c r="B67" s="89" t="s">
        <v>188</v>
      </c>
      <c r="C67" s="292">
        <v>1</v>
      </c>
      <c r="D67" s="292">
        <v>1</v>
      </c>
      <c r="E67" s="292">
        <v>2</v>
      </c>
    </row>
    <row r="68" spans="1:5" ht="20.2" customHeight="1" x14ac:dyDescent="0.35">
      <c r="A68" s="86" t="s">
        <v>181</v>
      </c>
      <c r="B68" s="87" t="s">
        <v>189</v>
      </c>
      <c r="C68" s="291">
        <v>2</v>
      </c>
      <c r="D68" s="291">
        <v>1</v>
      </c>
      <c r="E68" s="291">
        <v>3</v>
      </c>
    </row>
    <row r="69" spans="1:5" ht="20.2" customHeight="1" x14ac:dyDescent="0.35">
      <c r="A69" s="88" t="s">
        <v>181</v>
      </c>
      <c r="B69" s="89" t="s">
        <v>190</v>
      </c>
      <c r="C69" s="292">
        <v>1</v>
      </c>
      <c r="D69" s="292">
        <v>1</v>
      </c>
      <c r="E69" s="292">
        <v>2</v>
      </c>
    </row>
    <row r="70" spans="1:5" ht="20.2" customHeight="1" x14ac:dyDescent="0.35">
      <c r="A70" s="86" t="s">
        <v>181</v>
      </c>
      <c r="B70" s="87" t="s">
        <v>191</v>
      </c>
      <c r="C70" s="291">
        <v>1</v>
      </c>
      <c r="D70" s="291">
        <v>1</v>
      </c>
      <c r="E70" s="291">
        <v>2</v>
      </c>
    </row>
    <row r="71" spans="1:5" ht="20.2" customHeight="1" x14ac:dyDescent="0.35">
      <c r="A71" s="88" t="s">
        <v>181</v>
      </c>
      <c r="B71" s="89" t="s">
        <v>192</v>
      </c>
      <c r="C71" s="292">
        <v>2</v>
      </c>
      <c r="D71" s="292">
        <v>1</v>
      </c>
      <c r="E71" s="292">
        <v>3</v>
      </c>
    </row>
    <row r="72" spans="1:5" ht="20.2" customHeight="1" x14ac:dyDescent="0.35">
      <c r="A72" s="86" t="s">
        <v>181</v>
      </c>
      <c r="B72" s="87" t="s">
        <v>193</v>
      </c>
      <c r="C72" s="291">
        <v>1</v>
      </c>
      <c r="D72" s="291">
        <v>2</v>
      </c>
      <c r="E72" s="291">
        <v>3</v>
      </c>
    </row>
    <row r="73" spans="1:5" ht="20.2" customHeight="1" x14ac:dyDescent="0.35">
      <c r="A73" s="88" t="s">
        <v>194</v>
      </c>
      <c r="B73" s="89" t="s">
        <v>195</v>
      </c>
      <c r="C73" s="292">
        <v>1</v>
      </c>
      <c r="D73" s="292">
        <v>2</v>
      </c>
      <c r="E73" s="292">
        <v>3</v>
      </c>
    </row>
    <row r="74" spans="1:5" ht="20.2" customHeight="1" x14ac:dyDescent="0.35">
      <c r="A74" s="86" t="s">
        <v>196</v>
      </c>
      <c r="B74" s="87" t="s">
        <v>197</v>
      </c>
      <c r="C74" s="291">
        <v>2</v>
      </c>
      <c r="D74" s="291">
        <v>0</v>
      </c>
      <c r="E74" s="291">
        <v>2</v>
      </c>
    </row>
    <row r="75" spans="1:5" ht="20.2" customHeight="1" x14ac:dyDescent="0.35">
      <c r="A75" s="88" t="s">
        <v>198</v>
      </c>
      <c r="B75" s="89" t="s">
        <v>199</v>
      </c>
      <c r="C75" s="292">
        <v>1</v>
      </c>
      <c r="D75" s="292">
        <v>4</v>
      </c>
      <c r="E75" s="292">
        <v>5</v>
      </c>
    </row>
    <row r="76" spans="1:5" ht="20.2" customHeight="1" x14ac:dyDescent="0.35">
      <c r="A76" s="86" t="s">
        <v>198</v>
      </c>
      <c r="B76" s="87" t="s">
        <v>200</v>
      </c>
      <c r="C76" s="291">
        <v>1</v>
      </c>
      <c r="D76" s="291">
        <v>2</v>
      </c>
      <c r="E76" s="291">
        <v>3</v>
      </c>
    </row>
    <row r="77" spans="1:5" ht="20.2" customHeight="1" x14ac:dyDescent="0.35">
      <c r="A77" s="88" t="s">
        <v>198</v>
      </c>
      <c r="B77" s="89" t="s">
        <v>201</v>
      </c>
      <c r="C77" s="292">
        <v>1</v>
      </c>
      <c r="D77" s="292">
        <v>2</v>
      </c>
      <c r="E77" s="292">
        <v>3</v>
      </c>
    </row>
    <row r="78" spans="1:5" ht="20.2" customHeight="1" x14ac:dyDescent="0.35">
      <c r="A78" s="86" t="s">
        <v>198</v>
      </c>
      <c r="B78" s="87" t="s">
        <v>202</v>
      </c>
      <c r="C78" s="291">
        <v>1</v>
      </c>
      <c r="D78" s="291">
        <v>4</v>
      </c>
      <c r="E78" s="291">
        <v>5</v>
      </c>
    </row>
    <row r="79" spans="1:5" ht="20.2" customHeight="1" x14ac:dyDescent="0.35">
      <c r="A79" s="88" t="s">
        <v>198</v>
      </c>
      <c r="B79" s="89" t="s">
        <v>203</v>
      </c>
      <c r="C79" s="292">
        <v>2</v>
      </c>
      <c r="D79" s="292">
        <v>10</v>
      </c>
      <c r="E79" s="292">
        <v>12</v>
      </c>
    </row>
    <row r="80" spans="1:5" ht="20.2" customHeight="1" x14ac:dyDescent="0.35">
      <c r="A80" s="86" t="s">
        <v>204</v>
      </c>
      <c r="B80" s="87" t="s">
        <v>205</v>
      </c>
      <c r="C80" s="291">
        <v>2</v>
      </c>
      <c r="D80" s="291">
        <v>5</v>
      </c>
      <c r="E80" s="291">
        <v>7</v>
      </c>
    </row>
    <row r="81" spans="1:5" ht="20.2" customHeight="1" x14ac:dyDescent="0.35">
      <c r="A81" s="88" t="s">
        <v>204</v>
      </c>
      <c r="B81" s="89" t="s">
        <v>206</v>
      </c>
      <c r="C81" s="292">
        <v>4</v>
      </c>
      <c r="D81" s="292">
        <v>23</v>
      </c>
      <c r="E81" s="292">
        <v>27</v>
      </c>
    </row>
    <row r="82" spans="1:5" ht="20.2" customHeight="1" x14ac:dyDescent="0.35">
      <c r="A82" s="86" t="s">
        <v>204</v>
      </c>
      <c r="B82" s="87" t="s">
        <v>207</v>
      </c>
      <c r="C82" s="291">
        <v>2</v>
      </c>
      <c r="D82" s="291">
        <v>3</v>
      </c>
      <c r="E82" s="291">
        <v>5</v>
      </c>
    </row>
    <row r="83" spans="1:5" ht="20.2" customHeight="1" x14ac:dyDescent="0.35">
      <c r="A83" s="88" t="s">
        <v>204</v>
      </c>
      <c r="B83" s="89" t="s">
        <v>208</v>
      </c>
      <c r="C83" s="292">
        <v>1</v>
      </c>
      <c r="D83" s="292">
        <v>1</v>
      </c>
      <c r="E83" s="292">
        <v>2</v>
      </c>
    </row>
    <row r="84" spans="1:5" ht="20.2" customHeight="1" x14ac:dyDescent="0.35">
      <c r="A84" s="86" t="s">
        <v>204</v>
      </c>
      <c r="B84" s="87" t="s">
        <v>209</v>
      </c>
      <c r="C84" s="291">
        <v>2</v>
      </c>
      <c r="D84" s="291">
        <v>6</v>
      </c>
      <c r="E84" s="291">
        <v>8</v>
      </c>
    </row>
    <row r="85" spans="1:5" ht="20.2" customHeight="1" x14ac:dyDescent="0.35">
      <c r="A85" s="88" t="s">
        <v>204</v>
      </c>
      <c r="B85" s="89" t="s">
        <v>210</v>
      </c>
      <c r="C85" s="292">
        <v>1</v>
      </c>
      <c r="D85" s="292">
        <v>4</v>
      </c>
      <c r="E85" s="292">
        <v>5</v>
      </c>
    </row>
    <row r="86" spans="1:5" ht="20.2" customHeight="1" x14ac:dyDescent="0.35">
      <c r="A86" s="86" t="s">
        <v>204</v>
      </c>
      <c r="B86" s="87" t="s">
        <v>211</v>
      </c>
      <c r="C86" s="291">
        <v>1</v>
      </c>
      <c r="D86" s="291">
        <v>3</v>
      </c>
      <c r="E86" s="291">
        <v>4</v>
      </c>
    </row>
    <row r="87" spans="1:5" ht="20.2" customHeight="1" x14ac:dyDescent="0.35">
      <c r="A87" s="88" t="s">
        <v>204</v>
      </c>
      <c r="B87" s="89" t="s">
        <v>212</v>
      </c>
      <c r="C87" s="292">
        <v>1</v>
      </c>
      <c r="D87" s="292">
        <v>4</v>
      </c>
      <c r="E87" s="292">
        <v>5</v>
      </c>
    </row>
    <row r="88" spans="1:5" ht="20.2" customHeight="1" x14ac:dyDescent="0.35">
      <c r="A88" s="86" t="s">
        <v>204</v>
      </c>
      <c r="B88" s="87" t="s">
        <v>213</v>
      </c>
      <c r="C88" s="291">
        <v>2</v>
      </c>
      <c r="D88" s="291">
        <v>1</v>
      </c>
      <c r="E88" s="291">
        <v>3</v>
      </c>
    </row>
    <row r="89" spans="1:5" ht="20.2" customHeight="1" x14ac:dyDescent="0.35">
      <c r="A89" s="88" t="s">
        <v>204</v>
      </c>
      <c r="B89" s="89" t="s">
        <v>692</v>
      </c>
      <c r="C89" s="292">
        <v>1</v>
      </c>
      <c r="D89" s="292">
        <v>2</v>
      </c>
      <c r="E89" s="292">
        <v>3</v>
      </c>
    </row>
    <row r="90" spans="1:5" ht="20.2" customHeight="1" x14ac:dyDescent="0.35">
      <c r="A90" s="86" t="s">
        <v>204</v>
      </c>
      <c r="B90" s="87" t="s">
        <v>214</v>
      </c>
      <c r="C90" s="291">
        <v>2</v>
      </c>
      <c r="D90" s="291">
        <v>5</v>
      </c>
      <c r="E90" s="291">
        <v>7</v>
      </c>
    </row>
    <row r="91" spans="1:5" ht="20.2" customHeight="1" x14ac:dyDescent="0.35">
      <c r="A91" s="88" t="s">
        <v>215</v>
      </c>
      <c r="B91" s="89" t="s">
        <v>216</v>
      </c>
      <c r="C91" s="292">
        <v>3</v>
      </c>
      <c r="D91" s="292">
        <v>4</v>
      </c>
      <c r="E91" s="292">
        <v>7</v>
      </c>
    </row>
    <row r="92" spans="1:5" ht="20.2" customHeight="1" x14ac:dyDescent="0.35">
      <c r="A92" s="86" t="s">
        <v>215</v>
      </c>
      <c r="B92" s="87" t="s">
        <v>217</v>
      </c>
      <c r="C92" s="291">
        <v>2</v>
      </c>
      <c r="D92" s="291">
        <v>2</v>
      </c>
      <c r="E92" s="291">
        <v>4</v>
      </c>
    </row>
    <row r="93" spans="1:5" ht="20.2" customHeight="1" x14ac:dyDescent="0.35">
      <c r="A93" s="88" t="s">
        <v>215</v>
      </c>
      <c r="B93" s="89" t="s">
        <v>218</v>
      </c>
      <c r="C93" s="292">
        <v>2</v>
      </c>
      <c r="D93" s="292">
        <v>0</v>
      </c>
      <c r="E93" s="292">
        <v>2</v>
      </c>
    </row>
    <row r="94" spans="1:5" ht="20.2" customHeight="1" x14ac:dyDescent="0.35">
      <c r="A94" s="86" t="s">
        <v>215</v>
      </c>
      <c r="B94" s="87" t="s">
        <v>219</v>
      </c>
      <c r="C94" s="291">
        <v>1</v>
      </c>
      <c r="D94" s="291">
        <v>2</v>
      </c>
      <c r="E94" s="291">
        <v>3</v>
      </c>
    </row>
    <row r="95" spans="1:5" ht="20.2" customHeight="1" x14ac:dyDescent="0.35">
      <c r="A95" s="88" t="s">
        <v>215</v>
      </c>
      <c r="B95" s="89" t="s">
        <v>220</v>
      </c>
      <c r="C95" s="292">
        <v>3</v>
      </c>
      <c r="D95" s="292">
        <v>2</v>
      </c>
      <c r="E95" s="292">
        <v>5</v>
      </c>
    </row>
    <row r="96" spans="1:5" ht="20.2" customHeight="1" x14ac:dyDescent="0.35">
      <c r="A96" s="86" t="s">
        <v>215</v>
      </c>
      <c r="B96" s="87" t="s">
        <v>221</v>
      </c>
      <c r="C96" s="291">
        <v>1</v>
      </c>
      <c r="D96" s="291">
        <v>0</v>
      </c>
      <c r="E96" s="291">
        <v>1</v>
      </c>
    </row>
    <row r="97" spans="1:5" ht="20.2" customHeight="1" x14ac:dyDescent="0.35">
      <c r="A97" s="88" t="s">
        <v>215</v>
      </c>
      <c r="B97" s="89" t="s">
        <v>222</v>
      </c>
      <c r="C97" s="292">
        <v>2</v>
      </c>
      <c r="D97" s="292">
        <v>5</v>
      </c>
      <c r="E97" s="292">
        <v>7</v>
      </c>
    </row>
    <row r="98" spans="1:5" ht="20.2" customHeight="1" x14ac:dyDescent="0.35">
      <c r="A98" s="86" t="s">
        <v>215</v>
      </c>
      <c r="B98" s="87" t="s">
        <v>223</v>
      </c>
      <c r="C98" s="291">
        <v>2</v>
      </c>
      <c r="D98" s="291">
        <v>0</v>
      </c>
      <c r="E98" s="291">
        <v>2</v>
      </c>
    </row>
    <row r="99" spans="1:5" ht="20.2" customHeight="1" x14ac:dyDescent="0.35">
      <c r="A99" s="88" t="s">
        <v>215</v>
      </c>
      <c r="B99" s="89" t="s">
        <v>224</v>
      </c>
      <c r="C99" s="292">
        <v>3</v>
      </c>
      <c r="D99" s="292">
        <v>3</v>
      </c>
      <c r="E99" s="292">
        <v>6</v>
      </c>
    </row>
    <row r="100" spans="1:5" ht="20.2" customHeight="1" x14ac:dyDescent="0.35">
      <c r="A100" s="86" t="s">
        <v>225</v>
      </c>
      <c r="B100" s="87" t="s">
        <v>226</v>
      </c>
      <c r="C100" s="291">
        <v>2</v>
      </c>
      <c r="D100" s="291">
        <v>3</v>
      </c>
      <c r="E100" s="291">
        <v>5</v>
      </c>
    </row>
    <row r="101" spans="1:5" ht="20.2" customHeight="1" x14ac:dyDescent="0.35">
      <c r="A101" s="88" t="s">
        <v>225</v>
      </c>
      <c r="B101" s="89" t="s">
        <v>227</v>
      </c>
      <c r="C101" s="292">
        <v>1</v>
      </c>
      <c r="D101" s="292">
        <v>3</v>
      </c>
      <c r="E101" s="292">
        <v>4</v>
      </c>
    </row>
    <row r="102" spans="1:5" ht="20.2" customHeight="1" x14ac:dyDescent="0.35">
      <c r="A102" s="86" t="s">
        <v>225</v>
      </c>
      <c r="B102" s="87" t="s">
        <v>228</v>
      </c>
      <c r="C102" s="291">
        <v>2</v>
      </c>
      <c r="D102" s="291">
        <v>0</v>
      </c>
      <c r="E102" s="291">
        <v>2</v>
      </c>
    </row>
    <row r="103" spans="1:5" ht="20.2" customHeight="1" x14ac:dyDescent="0.35">
      <c r="A103" s="88" t="s">
        <v>225</v>
      </c>
      <c r="B103" s="89" t="s">
        <v>229</v>
      </c>
      <c r="C103" s="292">
        <v>1</v>
      </c>
      <c r="D103" s="292">
        <v>2</v>
      </c>
      <c r="E103" s="292">
        <v>3</v>
      </c>
    </row>
    <row r="104" spans="1:5" ht="20.2" customHeight="1" x14ac:dyDescent="0.35">
      <c r="A104" s="86" t="s">
        <v>230</v>
      </c>
      <c r="B104" s="87" t="s">
        <v>231</v>
      </c>
      <c r="C104" s="291">
        <v>2</v>
      </c>
      <c r="D104" s="291">
        <v>1</v>
      </c>
      <c r="E104" s="291">
        <v>3</v>
      </c>
    </row>
    <row r="105" spans="1:5" ht="20.2" customHeight="1" x14ac:dyDescent="0.35">
      <c r="A105" s="88" t="s">
        <v>232</v>
      </c>
      <c r="B105" s="89" t="s">
        <v>233</v>
      </c>
      <c r="C105" s="292">
        <v>2</v>
      </c>
      <c r="D105" s="292">
        <v>5</v>
      </c>
      <c r="E105" s="292">
        <v>7</v>
      </c>
    </row>
    <row r="106" spans="1:5" ht="20.2" customHeight="1" x14ac:dyDescent="0.35">
      <c r="A106" s="86" t="s">
        <v>234</v>
      </c>
      <c r="B106" s="87" t="s">
        <v>235</v>
      </c>
      <c r="C106" s="291">
        <v>1</v>
      </c>
      <c r="D106" s="291">
        <v>1</v>
      </c>
      <c r="E106" s="291">
        <v>2</v>
      </c>
    </row>
    <row r="107" spans="1:5" ht="20.2" customHeight="1" x14ac:dyDescent="0.35">
      <c r="A107" s="88" t="s">
        <v>236</v>
      </c>
      <c r="B107" s="89" t="s">
        <v>237</v>
      </c>
      <c r="C107" s="292">
        <v>1</v>
      </c>
      <c r="D107" s="292">
        <v>1</v>
      </c>
      <c r="E107" s="292">
        <v>2</v>
      </c>
    </row>
    <row r="108" spans="1:5" ht="20.2" customHeight="1" x14ac:dyDescent="0.35">
      <c r="A108" s="86" t="s">
        <v>236</v>
      </c>
      <c r="B108" s="87" t="s">
        <v>238</v>
      </c>
      <c r="C108" s="291">
        <v>1</v>
      </c>
      <c r="D108" s="291">
        <v>2</v>
      </c>
      <c r="E108" s="291">
        <v>3</v>
      </c>
    </row>
    <row r="109" spans="1:5" ht="20.2" customHeight="1" x14ac:dyDescent="0.35">
      <c r="A109" s="88" t="s">
        <v>236</v>
      </c>
      <c r="B109" s="89" t="s">
        <v>239</v>
      </c>
      <c r="C109" s="292">
        <v>2</v>
      </c>
      <c r="D109" s="292">
        <v>5</v>
      </c>
      <c r="E109" s="292">
        <v>7</v>
      </c>
    </row>
    <row r="110" spans="1:5" ht="20.2" customHeight="1" x14ac:dyDescent="0.35">
      <c r="A110" s="86" t="s">
        <v>236</v>
      </c>
      <c r="B110" s="87" t="s">
        <v>240</v>
      </c>
      <c r="C110" s="291">
        <v>0</v>
      </c>
      <c r="D110" s="291">
        <v>3</v>
      </c>
      <c r="E110" s="291">
        <v>3</v>
      </c>
    </row>
    <row r="111" spans="1:5" ht="20.2" customHeight="1" x14ac:dyDescent="0.35">
      <c r="A111" s="88" t="s">
        <v>236</v>
      </c>
      <c r="B111" s="89" t="s">
        <v>241</v>
      </c>
      <c r="C111" s="292">
        <v>2</v>
      </c>
      <c r="D111" s="292">
        <v>2</v>
      </c>
      <c r="E111" s="292">
        <v>4</v>
      </c>
    </row>
    <row r="112" spans="1:5" ht="20.2" customHeight="1" x14ac:dyDescent="0.35">
      <c r="A112" s="86" t="s">
        <v>236</v>
      </c>
      <c r="B112" s="87" t="s">
        <v>242</v>
      </c>
      <c r="C112" s="291">
        <v>1</v>
      </c>
      <c r="D112" s="291">
        <v>2</v>
      </c>
      <c r="E112" s="291">
        <v>3</v>
      </c>
    </row>
    <row r="113" spans="1:5" ht="20.2" customHeight="1" x14ac:dyDescent="0.35">
      <c r="A113" s="88" t="s">
        <v>236</v>
      </c>
      <c r="B113" s="89" t="s">
        <v>243</v>
      </c>
      <c r="C113" s="292">
        <v>3</v>
      </c>
      <c r="D113" s="292">
        <v>1</v>
      </c>
      <c r="E113" s="292">
        <v>4</v>
      </c>
    </row>
    <row r="114" spans="1:5" ht="20.2" customHeight="1" x14ac:dyDescent="0.35">
      <c r="A114" s="86" t="s">
        <v>236</v>
      </c>
      <c r="B114" s="87" t="s">
        <v>244</v>
      </c>
      <c r="C114" s="291">
        <v>1</v>
      </c>
      <c r="D114" s="291">
        <v>0</v>
      </c>
      <c r="E114" s="291">
        <v>1</v>
      </c>
    </row>
    <row r="115" spans="1:5" ht="20.2" customHeight="1" x14ac:dyDescent="0.35">
      <c r="A115" s="88" t="s">
        <v>245</v>
      </c>
      <c r="B115" s="89" t="s">
        <v>246</v>
      </c>
      <c r="C115" s="292">
        <v>1</v>
      </c>
      <c r="D115" s="292">
        <v>1</v>
      </c>
      <c r="E115" s="292">
        <v>2</v>
      </c>
    </row>
    <row r="116" spans="1:5" ht="20.2" customHeight="1" x14ac:dyDescent="0.35">
      <c r="A116" s="86" t="s">
        <v>245</v>
      </c>
      <c r="B116" s="87" t="s">
        <v>247</v>
      </c>
      <c r="C116" s="291">
        <v>0</v>
      </c>
      <c r="D116" s="291">
        <v>8</v>
      </c>
      <c r="E116" s="291">
        <v>8</v>
      </c>
    </row>
    <row r="117" spans="1:5" ht="20.2" customHeight="1" x14ac:dyDescent="0.35">
      <c r="A117" s="88" t="s">
        <v>245</v>
      </c>
      <c r="B117" s="89" t="s">
        <v>248</v>
      </c>
      <c r="C117" s="292">
        <v>5</v>
      </c>
      <c r="D117" s="292">
        <v>3</v>
      </c>
      <c r="E117" s="292">
        <v>8</v>
      </c>
    </row>
    <row r="118" spans="1:5" ht="20.2" customHeight="1" x14ac:dyDescent="0.35">
      <c r="A118" s="86" t="s">
        <v>245</v>
      </c>
      <c r="B118" s="87" t="s">
        <v>249</v>
      </c>
      <c r="C118" s="291">
        <v>1</v>
      </c>
      <c r="D118" s="291">
        <v>4</v>
      </c>
      <c r="E118" s="291">
        <v>5</v>
      </c>
    </row>
    <row r="119" spans="1:5" ht="20.2" customHeight="1" x14ac:dyDescent="0.35">
      <c r="A119" s="88" t="s">
        <v>245</v>
      </c>
      <c r="B119" s="89" t="s">
        <v>250</v>
      </c>
      <c r="C119" s="292">
        <v>1</v>
      </c>
      <c r="D119" s="292">
        <v>6</v>
      </c>
      <c r="E119" s="292">
        <v>7</v>
      </c>
    </row>
    <row r="120" spans="1:5" ht="20.2" customHeight="1" x14ac:dyDescent="0.35">
      <c r="A120" s="86" t="s">
        <v>245</v>
      </c>
      <c r="B120" s="87" t="s">
        <v>251</v>
      </c>
      <c r="C120" s="291">
        <v>2</v>
      </c>
      <c r="D120" s="291">
        <v>1</v>
      </c>
      <c r="E120" s="291">
        <v>3</v>
      </c>
    </row>
    <row r="121" spans="1:5" ht="20.2" customHeight="1" x14ac:dyDescent="0.35">
      <c r="A121" s="88" t="s">
        <v>245</v>
      </c>
      <c r="B121" s="89" t="s">
        <v>252</v>
      </c>
      <c r="C121" s="292">
        <v>2</v>
      </c>
      <c r="D121" s="292">
        <v>3</v>
      </c>
      <c r="E121" s="292">
        <v>5</v>
      </c>
    </row>
    <row r="122" spans="1:5" ht="20.2" customHeight="1" x14ac:dyDescent="0.35">
      <c r="A122" s="86" t="s">
        <v>245</v>
      </c>
      <c r="B122" s="87" t="s">
        <v>253</v>
      </c>
      <c r="C122" s="291">
        <v>1</v>
      </c>
      <c r="D122" s="291">
        <v>11</v>
      </c>
      <c r="E122" s="291">
        <v>12</v>
      </c>
    </row>
    <row r="123" spans="1:5" ht="20.2" customHeight="1" x14ac:dyDescent="0.35">
      <c r="A123" s="88" t="s">
        <v>254</v>
      </c>
      <c r="B123" s="89" t="s">
        <v>255</v>
      </c>
      <c r="C123" s="292">
        <v>1</v>
      </c>
      <c r="D123" s="292">
        <v>1</v>
      </c>
      <c r="E123" s="292">
        <v>2</v>
      </c>
    </row>
    <row r="124" spans="1:5" ht="20.2" customHeight="1" x14ac:dyDescent="0.35">
      <c r="A124" s="86" t="s">
        <v>254</v>
      </c>
      <c r="B124" s="87" t="s">
        <v>256</v>
      </c>
      <c r="C124" s="291">
        <v>3</v>
      </c>
      <c r="D124" s="291">
        <v>3</v>
      </c>
      <c r="E124" s="291">
        <v>6</v>
      </c>
    </row>
    <row r="125" spans="1:5" ht="20.2" customHeight="1" x14ac:dyDescent="0.35">
      <c r="A125" s="88" t="s">
        <v>254</v>
      </c>
      <c r="B125" s="89" t="s">
        <v>257</v>
      </c>
      <c r="C125" s="292">
        <v>2</v>
      </c>
      <c r="D125" s="292">
        <v>2</v>
      </c>
      <c r="E125" s="292">
        <v>4</v>
      </c>
    </row>
    <row r="126" spans="1:5" ht="20.2" customHeight="1" x14ac:dyDescent="0.35">
      <c r="A126" s="86" t="s">
        <v>254</v>
      </c>
      <c r="B126" s="87" t="s">
        <v>258</v>
      </c>
      <c r="C126" s="291">
        <v>4</v>
      </c>
      <c r="D126" s="291">
        <v>0</v>
      </c>
      <c r="E126" s="291">
        <v>4</v>
      </c>
    </row>
    <row r="127" spans="1:5" ht="20.2" customHeight="1" x14ac:dyDescent="0.35">
      <c r="A127" s="88" t="s">
        <v>254</v>
      </c>
      <c r="B127" s="89" t="s">
        <v>259</v>
      </c>
      <c r="C127" s="292">
        <v>3</v>
      </c>
      <c r="D127" s="292">
        <v>7</v>
      </c>
      <c r="E127" s="292">
        <v>10</v>
      </c>
    </row>
    <row r="128" spans="1:5" ht="20.2" customHeight="1" x14ac:dyDescent="0.35">
      <c r="A128" s="86" t="s">
        <v>254</v>
      </c>
      <c r="B128" s="87" t="s">
        <v>260</v>
      </c>
      <c r="C128" s="291">
        <v>2</v>
      </c>
      <c r="D128" s="291">
        <v>0</v>
      </c>
      <c r="E128" s="291">
        <v>2</v>
      </c>
    </row>
    <row r="129" spans="1:5" ht="20.2" customHeight="1" x14ac:dyDescent="0.35">
      <c r="A129" s="88" t="s">
        <v>254</v>
      </c>
      <c r="B129" s="89" t="s">
        <v>261</v>
      </c>
      <c r="C129" s="292">
        <v>1</v>
      </c>
      <c r="D129" s="292">
        <v>2</v>
      </c>
      <c r="E129" s="292">
        <v>3</v>
      </c>
    </row>
    <row r="130" spans="1:5" ht="20.2" customHeight="1" x14ac:dyDescent="0.35">
      <c r="A130" s="86" t="s">
        <v>254</v>
      </c>
      <c r="B130" s="87" t="s">
        <v>262</v>
      </c>
      <c r="C130" s="291">
        <v>1</v>
      </c>
      <c r="D130" s="291">
        <v>9</v>
      </c>
      <c r="E130" s="291">
        <v>10</v>
      </c>
    </row>
    <row r="131" spans="1:5" ht="20.2" customHeight="1" x14ac:dyDescent="0.35">
      <c r="A131" s="88" t="s">
        <v>254</v>
      </c>
      <c r="B131" s="89" t="s">
        <v>263</v>
      </c>
      <c r="C131" s="292">
        <v>1</v>
      </c>
      <c r="D131" s="292">
        <v>2</v>
      </c>
      <c r="E131" s="292">
        <v>3</v>
      </c>
    </row>
    <row r="132" spans="1:5" ht="20.2" customHeight="1" x14ac:dyDescent="0.35">
      <c r="A132" s="86" t="s">
        <v>254</v>
      </c>
      <c r="B132" s="87" t="s">
        <v>264</v>
      </c>
      <c r="C132" s="291">
        <v>2</v>
      </c>
      <c r="D132" s="291">
        <v>0</v>
      </c>
      <c r="E132" s="291">
        <v>2</v>
      </c>
    </row>
    <row r="133" spans="1:5" ht="20.2" customHeight="1" x14ac:dyDescent="0.35">
      <c r="A133" s="88" t="s">
        <v>254</v>
      </c>
      <c r="B133" s="89" t="s">
        <v>265</v>
      </c>
      <c r="C133" s="292">
        <v>1</v>
      </c>
      <c r="D133" s="292">
        <v>2</v>
      </c>
      <c r="E133" s="292">
        <v>3</v>
      </c>
    </row>
    <row r="134" spans="1:5" ht="20.2" customHeight="1" x14ac:dyDescent="0.35">
      <c r="A134" s="86" t="s">
        <v>254</v>
      </c>
      <c r="B134" s="87" t="s">
        <v>266</v>
      </c>
      <c r="C134" s="291">
        <v>2</v>
      </c>
      <c r="D134" s="291">
        <v>0</v>
      </c>
      <c r="E134" s="291">
        <v>2</v>
      </c>
    </row>
    <row r="135" spans="1:5" ht="20.2" customHeight="1" x14ac:dyDescent="0.35">
      <c r="A135" s="88" t="s">
        <v>254</v>
      </c>
      <c r="B135" s="89" t="s">
        <v>267</v>
      </c>
      <c r="C135" s="292">
        <v>2</v>
      </c>
      <c r="D135" s="292">
        <v>2</v>
      </c>
      <c r="E135" s="292">
        <v>4</v>
      </c>
    </row>
    <row r="136" spans="1:5" ht="20.2" customHeight="1" x14ac:dyDescent="0.35">
      <c r="A136" s="86" t="s">
        <v>268</v>
      </c>
      <c r="B136" s="87" t="s">
        <v>269</v>
      </c>
      <c r="C136" s="291">
        <v>3</v>
      </c>
      <c r="D136" s="291">
        <v>2</v>
      </c>
      <c r="E136" s="291">
        <v>5</v>
      </c>
    </row>
    <row r="137" spans="1:5" ht="20.2" customHeight="1" x14ac:dyDescent="0.35">
      <c r="A137" s="88" t="s">
        <v>268</v>
      </c>
      <c r="B137" s="89" t="s">
        <v>270</v>
      </c>
      <c r="C137" s="292">
        <v>1</v>
      </c>
      <c r="D137" s="292">
        <v>0</v>
      </c>
      <c r="E137" s="292">
        <v>1</v>
      </c>
    </row>
    <row r="138" spans="1:5" ht="20.2" customHeight="1" x14ac:dyDescent="0.35">
      <c r="A138" s="86" t="s">
        <v>268</v>
      </c>
      <c r="B138" s="87" t="s">
        <v>271</v>
      </c>
      <c r="C138" s="291">
        <v>2</v>
      </c>
      <c r="D138" s="291">
        <v>2</v>
      </c>
      <c r="E138" s="291">
        <v>4</v>
      </c>
    </row>
    <row r="139" spans="1:5" ht="20.2" customHeight="1" x14ac:dyDescent="0.35">
      <c r="A139" s="88" t="s">
        <v>272</v>
      </c>
      <c r="B139" s="89" t="s">
        <v>273</v>
      </c>
      <c r="C139" s="292">
        <v>1</v>
      </c>
      <c r="D139" s="292">
        <v>3</v>
      </c>
      <c r="E139" s="292">
        <v>4</v>
      </c>
    </row>
    <row r="140" spans="1:5" ht="20.2" customHeight="1" x14ac:dyDescent="0.35">
      <c r="A140" s="86" t="s">
        <v>272</v>
      </c>
      <c r="B140" s="87" t="s">
        <v>274</v>
      </c>
      <c r="C140" s="291">
        <v>3</v>
      </c>
      <c r="D140" s="291">
        <v>3</v>
      </c>
      <c r="E140" s="291">
        <v>6</v>
      </c>
    </row>
    <row r="141" spans="1:5" ht="20.2" customHeight="1" x14ac:dyDescent="0.35">
      <c r="A141" s="88" t="s">
        <v>272</v>
      </c>
      <c r="B141" s="89" t="s">
        <v>693</v>
      </c>
      <c r="C141" s="292">
        <v>2</v>
      </c>
      <c r="D141" s="292">
        <v>1</v>
      </c>
      <c r="E141" s="292">
        <v>3</v>
      </c>
    </row>
    <row r="142" spans="1:5" ht="20.2" customHeight="1" x14ac:dyDescent="0.35">
      <c r="A142" s="86" t="s">
        <v>272</v>
      </c>
      <c r="B142" s="87" t="s">
        <v>275</v>
      </c>
      <c r="C142" s="291">
        <v>2</v>
      </c>
      <c r="D142" s="291">
        <v>1</v>
      </c>
      <c r="E142" s="291">
        <v>3</v>
      </c>
    </row>
    <row r="143" spans="1:5" ht="20.2" customHeight="1" x14ac:dyDescent="0.35">
      <c r="A143" s="88" t="s">
        <v>276</v>
      </c>
      <c r="B143" s="89" t="s">
        <v>277</v>
      </c>
      <c r="C143" s="292">
        <v>1</v>
      </c>
      <c r="D143" s="292">
        <v>2</v>
      </c>
      <c r="E143" s="292">
        <v>3</v>
      </c>
    </row>
    <row r="144" spans="1:5" ht="20.2" customHeight="1" x14ac:dyDescent="0.35">
      <c r="A144" s="86" t="s">
        <v>276</v>
      </c>
      <c r="B144" s="87" t="s">
        <v>278</v>
      </c>
      <c r="C144" s="291">
        <v>5</v>
      </c>
      <c r="D144" s="291">
        <v>4</v>
      </c>
      <c r="E144" s="291">
        <v>9</v>
      </c>
    </row>
    <row r="145" spans="1:5" ht="20.2" customHeight="1" x14ac:dyDescent="0.35">
      <c r="A145" s="88" t="s">
        <v>279</v>
      </c>
      <c r="B145" s="89" t="s">
        <v>280</v>
      </c>
      <c r="C145" s="292">
        <v>2</v>
      </c>
      <c r="D145" s="292">
        <v>0</v>
      </c>
      <c r="E145" s="292">
        <v>2</v>
      </c>
    </row>
    <row r="146" spans="1:5" ht="20.2" customHeight="1" x14ac:dyDescent="0.35">
      <c r="A146" s="86" t="s">
        <v>279</v>
      </c>
      <c r="B146" s="87" t="s">
        <v>281</v>
      </c>
      <c r="C146" s="291">
        <v>2</v>
      </c>
      <c r="D146" s="291">
        <v>1</v>
      </c>
      <c r="E146" s="291">
        <v>3</v>
      </c>
    </row>
    <row r="147" spans="1:5" ht="20.2" customHeight="1" x14ac:dyDescent="0.35">
      <c r="A147" s="88" t="s">
        <v>279</v>
      </c>
      <c r="B147" s="89" t="s">
        <v>282</v>
      </c>
      <c r="C147" s="292">
        <v>1</v>
      </c>
      <c r="D147" s="292">
        <v>0</v>
      </c>
      <c r="E147" s="292">
        <v>1</v>
      </c>
    </row>
    <row r="148" spans="1:5" ht="20.2" customHeight="1" x14ac:dyDescent="0.35">
      <c r="A148" s="86" t="s">
        <v>279</v>
      </c>
      <c r="B148" s="87" t="s">
        <v>283</v>
      </c>
      <c r="C148" s="291">
        <v>5</v>
      </c>
      <c r="D148" s="291">
        <v>0</v>
      </c>
      <c r="E148" s="291">
        <v>5</v>
      </c>
    </row>
    <row r="149" spans="1:5" ht="20.2" customHeight="1" x14ac:dyDescent="0.35">
      <c r="A149" s="88" t="s">
        <v>284</v>
      </c>
      <c r="B149" s="89" t="s">
        <v>285</v>
      </c>
      <c r="C149" s="292">
        <v>2</v>
      </c>
      <c r="D149" s="292">
        <v>3</v>
      </c>
      <c r="E149" s="292">
        <v>5</v>
      </c>
    </row>
    <row r="150" spans="1:5" ht="20.2" customHeight="1" x14ac:dyDescent="0.35">
      <c r="A150" s="86" t="s">
        <v>284</v>
      </c>
      <c r="B150" s="87" t="s">
        <v>286</v>
      </c>
      <c r="C150" s="291">
        <v>3</v>
      </c>
      <c r="D150" s="291">
        <v>3</v>
      </c>
      <c r="E150" s="291">
        <v>6</v>
      </c>
    </row>
    <row r="151" spans="1:5" ht="20.2" customHeight="1" x14ac:dyDescent="0.35">
      <c r="A151" s="88" t="s">
        <v>287</v>
      </c>
      <c r="B151" s="89" t="s">
        <v>288</v>
      </c>
      <c r="C151" s="292">
        <v>2</v>
      </c>
      <c r="D151" s="292">
        <v>5</v>
      </c>
      <c r="E151" s="292">
        <v>7</v>
      </c>
    </row>
    <row r="152" spans="1:5" ht="20.2" customHeight="1" x14ac:dyDescent="0.35">
      <c r="A152" s="86" t="s">
        <v>289</v>
      </c>
      <c r="B152" s="87" t="s">
        <v>290</v>
      </c>
      <c r="C152" s="291">
        <v>0</v>
      </c>
      <c r="D152" s="291">
        <v>2</v>
      </c>
      <c r="E152" s="291">
        <v>2</v>
      </c>
    </row>
    <row r="153" spans="1:5" ht="20.2" customHeight="1" x14ac:dyDescent="0.35">
      <c r="A153" s="88" t="s">
        <v>289</v>
      </c>
      <c r="B153" s="89" t="s">
        <v>291</v>
      </c>
      <c r="C153" s="292">
        <v>2</v>
      </c>
      <c r="D153" s="292">
        <v>8</v>
      </c>
      <c r="E153" s="292">
        <v>10</v>
      </c>
    </row>
    <row r="154" spans="1:5" ht="20.2" customHeight="1" x14ac:dyDescent="0.35">
      <c r="A154" s="86" t="s">
        <v>289</v>
      </c>
      <c r="B154" s="87" t="s">
        <v>292</v>
      </c>
      <c r="C154" s="291">
        <v>1</v>
      </c>
      <c r="D154" s="291">
        <v>0</v>
      </c>
      <c r="E154" s="291">
        <v>1</v>
      </c>
    </row>
    <row r="155" spans="1:5" ht="20.2" customHeight="1" x14ac:dyDescent="0.35">
      <c r="A155" s="88" t="s">
        <v>289</v>
      </c>
      <c r="B155" s="89" t="s">
        <v>293</v>
      </c>
      <c r="C155" s="292">
        <v>5</v>
      </c>
      <c r="D155" s="292">
        <v>1</v>
      </c>
      <c r="E155" s="292">
        <v>6</v>
      </c>
    </row>
    <row r="156" spans="1:5" ht="20.2" customHeight="1" x14ac:dyDescent="0.35">
      <c r="A156" s="86" t="s">
        <v>294</v>
      </c>
      <c r="B156" s="87" t="s">
        <v>295</v>
      </c>
      <c r="C156" s="291">
        <v>2</v>
      </c>
      <c r="D156" s="291">
        <v>5</v>
      </c>
      <c r="E156" s="291">
        <v>7</v>
      </c>
    </row>
    <row r="157" spans="1:5" ht="20.2" customHeight="1" x14ac:dyDescent="0.35">
      <c r="A157" s="88" t="s">
        <v>294</v>
      </c>
      <c r="B157" s="89" t="s">
        <v>296</v>
      </c>
      <c r="C157" s="292">
        <v>2</v>
      </c>
      <c r="D157" s="292">
        <v>0</v>
      </c>
      <c r="E157" s="292">
        <v>2</v>
      </c>
    </row>
    <row r="158" spans="1:5" ht="20.2" customHeight="1" x14ac:dyDescent="0.35">
      <c r="A158" s="86" t="s">
        <v>294</v>
      </c>
      <c r="B158" s="87" t="s">
        <v>297</v>
      </c>
      <c r="C158" s="291">
        <v>2</v>
      </c>
      <c r="D158" s="291">
        <v>3</v>
      </c>
      <c r="E158" s="291">
        <v>5</v>
      </c>
    </row>
    <row r="159" spans="1:5" ht="20.2" customHeight="1" x14ac:dyDescent="0.35">
      <c r="A159" s="88" t="s">
        <v>294</v>
      </c>
      <c r="B159" s="89" t="s">
        <v>298</v>
      </c>
      <c r="C159" s="292">
        <v>2</v>
      </c>
      <c r="D159" s="292">
        <v>5</v>
      </c>
      <c r="E159" s="292">
        <v>7</v>
      </c>
    </row>
    <row r="160" spans="1:5" ht="20.2" customHeight="1" x14ac:dyDescent="0.35">
      <c r="A160" s="86" t="s">
        <v>294</v>
      </c>
      <c r="B160" s="87" t="s">
        <v>299</v>
      </c>
      <c r="C160" s="291">
        <v>2</v>
      </c>
      <c r="D160" s="291">
        <v>0</v>
      </c>
      <c r="E160" s="291">
        <v>2</v>
      </c>
    </row>
    <row r="161" spans="1:5" ht="20.2" customHeight="1" x14ac:dyDescent="0.35">
      <c r="A161" s="88" t="s">
        <v>300</v>
      </c>
      <c r="B161" s="89" t="s">
        <v>301</v>
      </c>
      <c r="C161" s="292">
        <v>2</v>
      </c>
      <c r="D161" s="292">
        <v>1</v>
      </c>
      <c r="E161" s="292">
        <v>3</v>
      </c>
    </row>
    <row r="162" spans="1:5" ht="20.2" customHeight="1" x14ac:dyDescent="0.35">
      <c r="A162" s="86" t="s">
        <v>302</v>
      </c>
      <c r="B162" s="87" t="s">
        <v>303</v>
      </c>
      <c r="C162" s="291">
        <v>4</v>
      </c>
      <c r="D162" s="291">
        <v>1</v>
      </c>
      <c r="E162" s="291">
        <v>5</v>
      </c>
    </row>
    <row r="163" spans="1:5" ht="20.2" customHeight="1" x14ac:dyDescent="0.35">
      <c r="A163" s="88" t="s">
        <v>302</v>
      </c>
      <c r="B163" s="89" t="s">
        <v>304</v>
      </c>
      <c r="C163" s="292">
        <v>3</v>
      </c>
      <c r="D163" s="292">
        <v>4</v>
      </c>
      <c r="E163" s="292">
        <v>7</v>
      </c>
    </row>
    <row r="164" spans="1:5" ht="20.2" customHeight="1" x14ac:dyDescent="0.35">
      <c r="A164" s="86" t="s">
        <v>302</v>
      </c>
      <c r="B164" s="87" t="s">
        <v>305</v>
      </c>
      <c r="C164" s="291">
        <v>2</v>
      </c>
      <c r="D164" s="291">
        <v>4</v>
      </c>
      <c r="E164" s="291">
        <v>6</v>
      </c>
    </row>
    <row r="165" spans="1:5" ht="20.2" customHeight="1" x14ac:dyDescent="0.35">
      <c r="A165" s="88" t="s">
        <v>302</v>
      </c>
      <c r="B165" s="89" t="s">
        <v>306</v>
      </c>
      <c r="C165" s="292">
        <v>3</v>
      </c>
      <c r="D165" s="292">
        <v>2</v>
      </c>
      <c r="E165" s="292">
        <v>5</v>
      </c>
    </row>
    <row r="166" spans="1:5" ht="20.2" customHeight="1" x14ac:dyDescent="0.35">
      <c r="A166" s="86" t="s">
        <v>302</v>
      </c>
      <c r="B166" s="87" t="s">
        <v>307</v>
      </c>
      <c r="C166" s="291">
        <v>4</v>
      </c>
      <c r="D166" s="291">
        <v>1</v>
      </c>
      <c r="E166" s="291">
        <v>5</v>
      </c>
    </row>
    <row r="167" spans="1:5" ht="20.2" customHeight="1" x14ac:dyDescent="0.35">
      <c r="A167" s="88" t="s">
        <v>302</v>
      </c>
      <c r="B167" s="89" t="s">
        <v>308</v>
      </c>
      <c r="C167" s="292">
        <v>2</v>
      </c>
      <c r="D167" s="292">
        <v>2</v>
      </c>
      <c r="E167" s="292">
        <v>4</v>
      </c>
    </row>
    <row r="168" spans="1:5" ht="20.2" customHeight="1" x14ac:dyDescent="0.35">
      <c r="A168" s="86" t="s">
        <v>302</v>
      </c>
      <c r="B168" s="87" t="s">
        <v>309</v>
      </c>
      <c r="C168" s="291">
        <v>2</v>
      </c>
      <c r="D168" s="291">
        <v>1</v>
      </c>
      <c r="E168" s="291">
        <v>3</v>
      </c>
    </row>
    <row r="169" spans="1:5" ht="20.2" customHeight="1" x14ac:dyDescent="0.35">
      <c r="A169" s="88" t="s">
        <v>302</v>
      </c>
      <c r="B169" s="89" t="s">
        <v>310</v>
      </c>
      <c r="C169" s="292">
        <v>2</v>
      </c>
      <c r="D169" s="292">
        <v>9</v>
      </c>
      <c r="E169" s="292">
        <v>11</v>
      </c>
    </row>
    <row r="170" spans="1:5" ht="20.2" customHeight="1" x14ac:dyDescent="0.35">
      <c r="A170" s="86" t="s">
        <v>302</v>
      </c>
      <c r="B170" s="87" t="s">
        <v>311</v>
      </c>
      <c r="C170" s="291">
        <v>3</v>
      </c>
      <c r="D170" s="291">
        <v>1</v>
      </c>
      <c r="E170" s="291">
        <v>4</v>
      </c>
    </row>
    <row r="171" spans="1:5" ht="20.2" customHeight="1" x14ac:dyDescent="0.35">
      <c r="A171" s="88" t="s">
        <v>302</v>
      </c>
      <c r="B171" s="89" t="s">
        <v>312</v>
      </c>
      <c r="C171" s="292">
        <v>2</v>
      </c>
      <c r="D171" s="292">
        <v>0</v>
      </c>
      <c r="E171" s="292">
        <v>2</v>
      </c>
    </row>
    <row r="172" spans="1:5" ht="20.2" customHeight="1" x14ac:dyDescent="0.35">
      <c r="A172" s="86" t="s">
        <v>302</v>
      </c>
      <c r="B172" s="87" t="s">
        <v>313</v>
      </c>
      <c r="C172" s="291">
        <v>1</v>
      </c>
      <c r="D172" s="291">
        <v>3</v>
      </c>
      <c r="E172" s="291">
        <v>4</v>
      </c>
    </row>
    <row r="173" spans="1:5" ht="20.2" customHeight="1" x14ac:dyDescent="0.35">
      <c r="A173" s="88" t="s">
        <v>302</v>
      </c>
      <c r="B173" s="89" t="s">
        <v>314</v>
      </c>
      <c r="C173" s="292">
        <v>2</v>
      </c>
      <c r="D173" s="292">
        <v>3</v>
      </c>
      <c r="E173" s="292">
        <v>5</v>
      </c>
    </row>
    <row r="174" spans="1:5" ht="20.2" customHeight="1" x14ac:dyDescent="0.35">
      <c r="A174" s="86" t="s">
        <v>302</v>
      </c>
      <c r="B174" s="87" t="s">
        <v>315</v>
      </c>
      <c r="C174" s="291">
        <v>1</v>
      </c>
      <c r="D174" s="291">
        <v>4</v>
      </c>
      <c r="E174" s="291">
        <v>5</v>
      </c>
    </row>
    <row r="175" spans="1:5" ht="20.2" customHeight="1" x14ac:dyDescent="0.35">
      <c r="A175" s="88" t="s">
        <v>302</v>
      </c>
      <c r="B175" s="89" t="s">
        <v>316</v>
      </c>
      <c r="C175" s="292">
        <v>2</v>
      </c>
      <c r="D175" s="292">
        <v>3</v>
      </c>
      <c r="E175" s="292">
        <v>5</v>
      </c>
    </row>
    <row r="176" spans="1:5" ht="20.2" customHeight="1" x14ac:dyDescent="0.35">
      <c r="A176" s="86" t="s">
        <v>302</v>
      </c>
      <c r="B176" s="87" t="s">
        <v>317</v>
      </c>
      <c r="C176" s="291">
        <v>5</v>
      </c>
      <c r="D176" s="291">
        <v>3</v>
      </c>
      <c r="E176" s="291">
        <v>8</v>
      </c>
    </row>
    <row r="177" spans="1:5" ht="20.2" customHeight="1" x14ac:dyDescent="0.35">
      <c r="A177" s="88" t="s">
        <v>302</v>
      </c>
      <c r="B177" s="89" t="s">
        <v>318</v>
      </c>
      <c r="C177" s="292">
        <v>2</v>
      </c>
      <c r="D177" s="292">
        <v>4</v>
      </c>
      <c r="E177" s="292">
        <v>6</v>
      </c>
    </row>
    <row r="178" spans="1:5" ht="20.2" customHeight="1" x14ac:dyDescent="0.35">
      <c r="A178" s="86" t="s">
        <v>302</v>
      </c>
      <c r="B178" s="87" t="s">
        <v>319</v>
      </c>
      <c r="C178" s="291">
        <v>1</v>
      </c>
      <c r="D178" s="291">
        <v>5</v>
      </c>
      <c r="E178" s="291">
        <v>6</v>
      </c>
    </row>
    <row r="179" spans="1:5" ht="20.2" customHeight="1" x14ac:dyDescent="0.35">
      <c r="A179" s="88" t="s">
        <v>302</v>
      </c>
      <c r="B179" s="89" t="s">
        <v>320</v>
      </c>
      <c r="C179" s="292">
        <v>1</v>
      </c>
      <c r="D179" s="292">
        <v>8</v>
      </c>
      <c r="E179" s="292">
        <v>9</v>
      </c>
    </row>
    <row r="180" spans="1:5" ht="20.2" customHeight="1" x14ac:dyDescent="0.35">
      <c r="A180" s="86" t="s">
        <v>321</v>
      </c>
      <c r="B180" s="87" t="s">
        <v>322</v>
      </c>
      <c r="C180" s="291">
        <v>1</v>
      </c>
      <c r="D180" s="291">
        <v>2</v>
      </c>
      <c r="E180" s="291">
        <v>3</v>
      </c>
    </row>
    <row r="181" spans="1:5" ht="20.2" customHeight="1" x14ac:dyDescent="0.35">
      <c r="A181" s="88" t="s">
        <v>323</v>
      </c>
      <c r="B181" s="89" t="s">
        <v>324</v>
      </c>
      <c r="C181" s="292">
        <v>1</v>
      </c>
      <c r="D181" s="292">
        <v>7</v>
      </c>
      <c r="E181" s="292">
        <v>8</v>
      </c>
    </row>
    <row r="182" spans="1:5" ht="20.2" customHeight="1" x14ac:dyDescent="0.35">
      <c r="A182" s="86" t="s">
        <v>323</v>
      </c>
      <c r="B182" s="87" t="s">
        <v>325</v>
      </c>
      <c r="C182" s="291">
        <v>2</v>
      </c>
      <c r="D182" s="291">
        <v>0</v>
      </c>
      <c r="E182" s="291">
        <v>2</v>
      </c>
    </row>
    <row r="183" spans="1:5" ht="20.2" customHeight="1" x14ac:dyDescent="0.35">
      <c r="A183" s="88" t="s">
        <v>326</v>
      </c>
      <c r="B183" s="89" t="s">
        <v>327</v>
      </c>
      <c r="C183" s="292">
        <v>1</v>
      </c>
      <c r="D183" s="292">
        <v>2</v>
      </c>
      <c r="E183" s="292">
        <v>3</v>
      </c>
    </row>
    <row r="184" spans="1:5" ht="20.2" customHeight="1" x14ac:dyDescent="0.35">
      <c r="A184" s="86" t="s">
        <v>326</v>
      </c>
      <c r="B184" s="87" t="s">
        <v>328</v>
      </c>
      <c r="C184" s="291">
        <v>1</v>
      </c>
      <c r="D184" s="291">
        <v>2</v>
      </c>
      <c r="E184" s="291">
        <v>3</v>
      </c>
    </row>
    <row r="185" spans="1:5" ht="20.2" customHeight="1" x14ac:dyDescent="0.35">
      <c r="A185" s="88" t="s">
        <v>326</v>
      </c>
      <c r="B185" s="89" t="s">
        <v>329</v>
      </c>
      <c r="C185" s="292">
        <v>6</v>
      </c>
      <c r="D185" s="292">
        <v>6</v>
      </c>
      <c r="E185" s="292">
        <v>12</v>
      </c>
    </row>
    <row r="186" spans="1:5" ht="20.2" customHeight="1" x14ac:dyDescent="0.35">
      <c r="A186" s="86" t="s">
        <v>326</v>
      </c>
      <c r="B186" s="87" t="s">
        <v>330</v>
      </c>
      <c r="C186" s="291">
        <v>2</v>
      </c>
      <c r="D186" s="291">
        <v>4</v>
      </c>
      <c r="E186" s="291">
        <v>6</v>
      </c>
    </row>
    <row r="187" spans="1:5" ht="20.2" customHeight="1" x14ac:dyDescent="0.35">
      <c r="A187" s="88" t="s">
        <v>326</v>
      </c>
      <c r="B187" s="89" t="s">
        <v>331</v>
      </c>
      <c r="C187" s="292">
        <v>1</v>
      </c>
      <c r="D187" s="292">
        <v>0</v>
      </c>
      <c r="E187" s="292">
        <v>1</v>
      </c>
    </row>
    <row r="188" spans="1:5" ht="20.2" customHeight="1" x14ac:dyDescent="0.35">
      <c r="A188" s="86" t="s">
        <v>332</v>
      </c>
      <c r="B188" s="87" t="s">
        <v>333</v>
      </c>
      <c r="C188" s="291">
        <v>2</v>
      </c>
      <c r="D188" s="291">
        <v>1</v>
      </c>
      <c r="E188" s="291">
        <v>3</v>
      </c>
    </row>
    <row r="189" spans="1:5" ht="20.2" customHeight="1" x14ac:dyDescent="0.35">
      <c r="A189" s="88" t="s">
        <v>332</v>
      </c>
      <c r="B189" s="89" t="s">
        <v>116</v>
      </c>
      <c r="C189" s="292">
        <v>3</v>
      </c>
      <c r="D189" s="292">
        <v>2</v>
      </c>
      <c r="E189" s="292">
        <v>5</v>
      </c>
    </row>
    <row r="190" spans="1:5" ht="20.2" customHeight="1" x14ac:dyDescent="0.35">
      <c r="A190" s="86" t="s">
        <v>332</v>
      </c>
      <c r="B190" s="87" t="s">
        <v>334</v>
      </c>
      <c r="C190" s="291">
        <v>2</v>
      </c>
      <c r="D190" s="291">
        <v>3</v>
      </c>
      <c r="E190" s="291">
        <v>5</v>
      </c>
    </row>
    <row r="191" spans="1:5" ht="20.2" customHeight="1" x14ac:dyDescent="0.35">
      <c r="A191" s="88" t="s">
        <v>332</v>
      </c>
      <c r="B191" s="89" t="s">
        <v>335</v>
      </c>
      <c r="C191" s="292">
        <v>2</v>
      </c>
      <c r="D191" s="292">
        <v>1</v>
      </c>
      <c r="E191" s="292">
        <v>3</v>
      </c>
    </row>
    <row r="192" spans="1:5" ht="20.2" customHeight="1" x14ac:dyDescent="0.35">
      <c r="A192" s="86" t="s">
        <v>332</v>
      </c>
      <c r="B192" s="87" t="s">
        <v>336</v>
      </c>
      <c r="C192" s="291">
        <v>3</v>
      </c>
      <c r="D192" s="291">
        <v>5</v>
      </c>
      <c r="E192" s="291">
        <v>8</v>
      </c>
    </row>
    <row r="193" spans="1:5" ht="20.2" customHeight="1" x14ac:dyDescent="0.35">
      <c r="A193" s="88" t="s">
        <v>332</v>
      </c>
      <c r="B193" s="89" t="s">
        <v>337</v>
      </c>
      <c r="C193" s="292">
        <v>1</v>
      </c>
      <c r="D193" s="292">
        <v>3</v>
      </c>
      <c r="E193" s="292">
        <v>4</v>
      </c>
    </row>
    <row r="194" spans="1:5" ht="20.2" customHeight="1" x14ac:dyDescent="0.35">
      <c r="A194" s="86" t="s">
        <v>338</v>
      </c>
      <c r="B194" s="87" t="s">
        <v>339</v>
      </c>
      <c r="C194" s="291">
        <v>3</v>
      </c>
      <c r="D194" s="291">
        <v>3</v>
      </c>
      <c r="E194" s="291">
        <v>6</v>
      </c>
    </row>
    <row r="195" spans="1:5" ht="20.2" customHeight="1" x14ac:dyDescent="0.35">
      <c r="A195" s="88" t="s">
        <v>338</v>
      </c>
      <c r="B195" s="89" t="s">
        <v>340</v>
      </c>
      <c r="C195" s="292">
        <v>2</v>
      </c>
      <c r="D195" s="292">
        <v>2</v>
      </c>
      <c r="E195" s="292">
        <v>4</v>
      </c>
    </row>
    <row r="196" spans="1:5" ht="20.2" customHeight="1" x14ac:dyDescent="0.35">
      <c r="A196" s="86" t="s">
        <v>338</v>
      </c>
      <c r="B196" s="87" t="s">
        <v>341</v>
      </c>
      <c r="C196" s="291">
        <v>2</v>
      </c>
      <c r="D196" s="291">
        <v>5</v>
      </c>
      <c r="E196" s="291">
        <v>7</v>
      </c>
    </row>
    <row r="197" spans="1:5" ht="20.2" customHeight="1" x14ac:dyDescent="0.35">
      <c r="A197" s="88" t="s">
        <v>338</v>
      </c>
      <c r="B197" s="89" t="s">
        <v>342</v>
      </c>
      <c r="C197" s="292">
        <v>1</v>
      </c>
      <c r="D197" s="292">
        <v>10</v>
      </c>
      <c r="E197" s="292">
        <v>11</v>
      </c>
    </row>
    <row r="198" spans="1:5" ht="20.2" customHeight="1" x14ac:dyDescent="0.35">
      <c r="A198" s="86" t="s">
        <v>343</v>
      </c>
      <c r="B198" s="87" t="s">
        <v>344</v>
      </c>
      <c r="C198" s="291">
        <v>4</v>
      </c>
      <c r="D198" s="291">
        <v>2</v>
      </c>
      <c r="E198" s="291">
        <v>6</v>
      </c>
    </row>
    <row r="199" spans="1:5" ht="20.2" customHeight="1" x14ac:dyDescent="0.35">
      <c r="A199" s="88" t="s">
        <v>345</v>
      </c>
      <c r="B199" s="89" t="s">
        <v>346</v>
      </c>
      <c r="C199" s="292">
        <v>2</v>
      </c>
      <c r="D199" s="292">
        <v>3</v>
      </c>
      <c r="E199" s="292">
        <v>5</v>
      </c>
    </row>
    <row r="200" spans="1:5" ht="20.2" customHeight="1" x14ac:dyDescent="0.35">
      <c r="A200" s="86" t="s">
        <v>347</v>
      </c>
      <c r="B200" s="87" t="s">
        <v>348</v>
      </c>
      <c r="C200" s="291">
        <v>1</v>
      </c>
      <c r="D200" s="291">
        <v>2</v>
      </c>
      <c r="E200" s="291">
        <v>3</v>
      </c>
    </row>
    <row r="201" spans="1:5" ht="20.2" customHeight="1" x14ac:dyDescent="0.35">
      <c r="A201" s="88" t="s">
        <v>347</v>
      </c>
      <c r="B201" s="89" t="s">
        <v>349</v>
      </c>
      <c r="C201" s="292">
        <v>3</v>
      </c>
      <c r="D201" s="292">
        <v>3</v>
      </c>
      <c r="E201" s="292">
        <v>6</v>
      </c>
    </row>
    <row r="202" spans="1:5" ht="20.2" customHeight="1" x14ac:dyDescent="0.35">
      <c r="A202" s="86" t="s">
        <v>347</v>
      </c>
      <c r="B202" s="87" t="s">
        <v>350</v>
      </c>
      <c r="C202" s="291">
        <v>2</v>
      </c>
      <c r="D202" s="291">
        <v>11</v>
      </c>
      <c r="E202" s="291">
        <v>13</v>
      </c>
    </row>
    <row r="203" spans="1:5" ht="20.2" customHeight="1" x14ac:dyDescent="0.35">
      <c r="A203" s="88" t="s">
        <v>347</v>
      </c>
      <c r="B203" s="89" t="s">
        <v>351</v>
      </c>
      <c r="C203" s="292">
        <v>3</v>
      </c>
      <c r="D203" s="292">
        <v>1</v>
      </c>
      <c r="E203" s="292">
        <v>4</v>
      </c>
    </row>
    <row r="204" spans="1:5" ht="20.2" customHeight="1" x14ac:dyDescent="0.35">
      <c r="A204" s="86" t="s">
        <v>347</v>
      </c>
      <c r="B204" s="87" t="s">
        <v>352</v>
      </c>
      <c r="C204" s="291">
        <v>1</v>
      </c>
      <c r="D204" s="291">
        <v>3</v>
      </c>
      <c r="E204" s="291">
        <v>4</v>
      </c>
    </row>
    <row r="205" spans="1:5" ht="20.2" customHeight="1" x14ac:dyDescent="0.35">
      <c r="A205" s="88" t="s">
        <v>347</v>
      </c>
      <c r="B205" s="89" t="s">
        <v>353</v>
      </c>
      <c r="C205" s="292">
        <v>1</v>
      </c>
      <c r="D205" s="292">
        <v>2</v>
      </c>
      <c r="E205" s="292">
        <v>3</v>
      </c>
    </row>
    <row r="206" spans="1:5" ht="20.2" customHeight="1" x14ac:dyDescent="0.35">
      <c r="A206" s="86" t="s">
        <v>347</v>
      </c>
      <c r="B206" s="87" t="s">
        <v>354</v>
      </c>
      <c r="C206" s="291">
        <v>2</v>
      </c>
      <c r="D206" s="291">
        <v>3</v>
      </c>
      <c r="E206" s="291">
        <v>5</v>
      </c>
    </row>
    <row r="207" spans="1:5" ht="20.2" customHeight="1" x14ac:dyDescent="0.35">
      <c r="A207" s="88" t="s">
        <v>347</v>
      </c>
      <c r="B207" s="89" t="s">
        <v>355</v>
      </c>
      <c r="C207" s="292">
        <v>1</v>
      </c>
      <c r="D207" s="292">
        <v>0</v>
      </c>
      <c r="E207" s="292">
        <v>1</v>
      </c>
    </row>
    <row r="208" spans="1:5" ht="20.2" customHeight="1" x14ac:dyDescent="0.35">
      <c r="A208" s="86" t="s">
        <v>347</v>
      </c>
      <c r="B208" s="87" t="s">
        <v>356</v>
      </c>
      <c r="C208" s="291">
        <v>0</v>
      </c>
      <c r="D208" s="291">
        <v>6</v>
      </c>
      <c r="E208" s="291">
        <v>6</v>
      </c>
    </row>
    <row r="209" spans="1:5" ht="20.2" customHeight="1" x14ac:dyDescent="0.35">
      <c r="A209" s="88" t="s">
        <v>357</v>
      </c>
      <c r="B209" s="89" t="s">
        <v>694</v>
      </c>
      <c r="C209" s="292">
        <v>3</v>
      </c>
      <c r="D209" s="292">
        <v>3</v>
      </c>
      <c r="E209" s="292">
        <v>6</v>
      </c>
    </row>
    <row r="210" spans="1:5" ht="20.2" customHeight="1" x14ac:dyDescent="0.35">
      <c r="A210" s="86" t="s">
        <v>358</v>
      </c>
      <c r="B210" s="87" t="s">
        <v>359</v>
      </c>
      <c r="C210" s="291">
        <v>3</v>
      </c>
      <c r="D210" s="291">
        <v>2</v>
      </c>
      <c r="E210" s="291">
        <v>5</v>
      </c>
    </row>
    <row r="211" spans="1:5" ht="20.2" customHeight="1" x14ac:dyDescent="0.35">
      <c r="A211" s="88" t="s">
        <v>358</v>
      </c>
      <c r="B211" s="89" t="s">
        <v>360</v>
      </c>
      <c r="C211" s="292">
        <v>1</v>
      </c>
      <c r="D211" s="292">
        <v>1</v>
      </c>
      <c r="E211" s="292">
        <v>2</v>
      </c>
    </row>
    <row r="212" spans="1:5" ht="20.2" customHeight="1" x14ac:dyDescent="0.35">
      <c r="A212" s="86" t="s">
        <v>358</v>
      </c>
      <c r="B212" s="87" t="s">
        <v>361</v>
      </c>
      <c r="C212" s="291">
        <v>3</v>
      </c>
      <c r="D212" s="291">
        <v>0</v>
      </c>
      <c r="E212" s="291">
        <v>3</v>
      </c>
    </row>
    <row r="213" spans="1:5" ht="20.2" customHeight="1" x14ac:dyDescent="0.35">
      <c r="A213" s="88" t="s">
        <v>358</v>
      </c>
      <c r="B213" s="89" t="s">
        <v>362</v>
      </c>
      <c r="C213" s="292">
        <v>1</v>
      </c>
      <c r="D213" s="292">
        <v>1</v>
      </c>
      <c r="E213" s="292">
        <v>2</v>
      </c>
    </row>
    <row r="214" spans="1:5" ht="20.2" customHeight="1" x14ac:dyDescent="0.35">
      <c r="A214" s="86" t="s">
        <v>358</v>
      </c>
      <c r="B214" s="87" t="s">
        <v>363</v>
      </c>
      <c r="C214" s="291">
        <v>2</v>
      </c>
      <c r="D214" s="291">
        <v>2</v>
      </c>
      <c r="E214" s="291">
        <v>4</v>
      </c>
    </row>
    <row r="215" spans="1:5" ht="20.2" customHeight="1" x14ac:dyDescent="0.35">
      <c r="A215" s="88" t="s">
        <v>358</v>
      </c>
      <c r="B215" s="89" t="s">
        <v>364</v>
      </c>
      <c r="C215" s="292">
        <v>2</v>
      </c>
      <c r="D215" s="292">
        <v>0</v>
      </c>
      <c r="E215" s="292">
        <v>2</v>
      </c>
    </row>
    <row r="216" spans="1:5" ht="20.2" customHeight="1" x14ac:dyDescent="0.35">
      <c r="A216" s="86" t="s">
        <v>365</v>
      </c>
      <c r="B216" s="87" t="s">
        <v>366</v>
      </c>
      <c r="C216" s="291">
        <v>1</v>
      </c>
      <c r="D216" s="291">
        <v>4</v>
      </c>
      <c r="E216" s="291">
        <v>5</v>
      </c>
    </row>
    <row r="217" spans="1:5" ht="20.2" customHeight="1" x14ac:dyDescent="0.35">
      <c r="A217" s="88" t="s">
        <v>365</v>
      </c>
      <c r="B217" s="89" t="s">
        <v>367</v>
      </c>
      <c r="C217" s="292">
        <v>2</v>
      </c>
      <c r="D217" s="292">
        <v>1</v>
      </c>
      <c r="E217" s="292">
        <v>3</v>
      </c>
    </row>
    <row r="218" spans="1:5" ht="20.2" customHeight="1" x14ac:dyDescent="0.35">
      <c r="A218" s="86" t="s">
        <v>365</v>
      </c>
      <c r="B218" s="87" t="s">
        <v>368</v>
      </c>
      <c r="C218" s="291">
        <v>3</v>
      </c>
      <c r="D218" s="291">
        <v>2</v>
      </c>
      <c r="E218" s="291">
        <v>5</v>
      </c>
    </row>
    <row r="219" spans="1:5" ht="20.2" customHeight="1" x14ac:dyDescent="0.35">
      <c r="A219" s="88" t="s">
        <v>365</v>
      </c>
      <c r="B219" s="89" t="s">
        <v>369</v>
      </c>
      <c r="C219" s="292">
        <v>2</v>
      </c>
      <c r="D219" s="292">
        <v>2</v>
      </c>
      <c r="E219" s="292">
        <v>4</v>
      </c>
    </row>
    <row r="220" spans="1:5" ht="20.2" customHeight="1" x14ac:dyDescent="0.35">
      <c r="A220" s="86" t="s">
        <v>365</v>
      </c>
      <c r="B220" s="87" t="s">
        <v>370</v>
      </c>
      <c r="C220" s="291">
        <v>2</v>
      </c>
      <c r="D220" s="291">
        <v>2</v>
      </c>
      <c r="E220" s="291">
        <v>4</v>
      </c>
    </row>
    <row r="221" spans="1:5" ht="20.2" customHeight="1" x14ac:dyDescent="0.35">
      <c r="A221" s="88" t="s">
        <v>365</v>
      </c>
      <c r="B221" s="89" t="s">
        <v>371</v>
      </c>
      <c r="C221" s="292">
        <v>12</v>
      </c>
      <c r="D221" s="292">
        <v>0</v>
      </c>
      <c r="E221" s="292">
        <v>12</v>
      </c>
    </row>
    <row r="222" spans="1:5" ht="20.2" customHeight="1" x14ac:dyDescent="0.35">
      <c r="A222" s="86" t="s">
        <v>365</v>
      </c>
      <c r="B222" s="87" t="s">
        <v>372</v>
      </c>
      <c r="C222" s="291">
        <v>1</v>
      </c>
      <c r="D222" s="291">
        <v>2</v>
      </c>
      <c r="E222" s="291">
        <v>3</v>
      </c>
    </row>
    <row r="223" spans="1:5" ht="20.2" customHeight="1" x14ac:dyDescent="0.35">
      <c r="A223" s="88" t="s">
        <v>365</v>
      </c>
      <c r="B223" s="89" t="s">
        <v>373</v>
      </c>
      <c r="C223" s="292">
        <v>2</v>
      </c>
      <c r="D223" s="292">
        <v>1</v>
      </c>
      <c r="E223" s="292">
        <v>3</v>
      </c>
    </row>
    <row r="224" spans="1:5" ht="20.2" customHeight="1" x14ac:dyDescent="0.35">
      <c r="A224" s="86" t="s">
        <v>374</v>
      </c>
      <c r="B224" s="87" t="s">
        <v>375</v>
      </c>
      <c r="C224" s="291">
        <v>2</v>
      </c>
      <c r="D224" s="291">
        <v>0</v>
      </c>
      <c r="E224" s="291">
        <v>2</v>
      </c>
    </row>
    <row r="225" spans="1:5" ht="20.2" customHeight="1" x14ac:dyDescent="0.35">
      <c r="A225" s="88" t="s">
        <v>376</v>
      </c>
      <c r="B225" s="89" t="s">
        <v>377</v>
      </c>
      <c r="C225" s="292">
        <v>4</v>
      </c>
      <c r="D225" s="292">
        <v>3</v>
      </c>
      <c r="E225" s="292">
        <v>7</v>
      </c>
    </row>
    <row r="226" spans="1:5" ht="20.2" customHeight="1" x14ac:dyDescent="0.35">
      <c r="A226" s="86" t="s">
        <v>376</v>
      </c>
      <c r="B226" s="87" t="s">
        <v>378</v>
      </c>
      <c r="C226" s="291">
        <v>1</v>
      </c>
      <c r="D226" s="291">
        <v>2</v>
      </c>
      <c r="E226" s="291">
        <v>3</v>
      </c>
    </row>
    <row r="227" spans="1:5" ht="20.2" customHeight="1" x14ac:dyDescent="0.35">
      <c r="A227" s="88" t="s">
        <v>376</v>
      </c>
      <c r="B227" s="89" t="s">
        <v>379</v>
      </c>
      <c r="C227" s="292">
        <v>2</v>
      </c>
      <c r="D227" s="292">
        <v>3</v>
      </c>
      <c r="E227" s="292">
        <v>5</v>
      </c>
    </row>
    <row r="228" spans="1:5" ht="20.2" customHeight="1" x14ac:dyDescent="0.35">
      <c r="A228" s="86" t="s">
        <v>376</v>
      </c>
      <c r="B228" s="87" t="s">
        <v>380</v>
      </c>
      <c r="C228" s="291">
        <v>1</v>
      </c>
      <c r="D228" s="291">
        <v>3</v>
      </c>
      <c r="E228" s="291">
        <v>4</v>
      </c>
    </row>
    <row r="229" spans="1:5" ht="20.2" customHeight="1" x14ac:dyDescent="0.35">
      <c r="A229" s="88" t="s">
        <v>376</v>
      </c>
      <c r="B229" s="89" t="s">
        <v>381</v>
      </c>
      <c r="C229" s="292">
        <v>1</v>
      </c>
      <c r="D229" s="292">
        <v>5</v>
      </c>
      <c r="E229" s="292">
        <v>6</v>
      </c>
    </row>
    <row r="230" spans="1:5" ht="20.2" customHeight="1" x14ac:dyDescent="0.35">
      <c r="A230" s="86" t="s">
        <v>382</v>
      </c>
      <c r="B230" s="87" t="s">
        <v>383</v>
      </c>
      <c r="C230" s="291">
        <v>2</v>
      </c>
      <c r="D230" s="291">
        <v>0</v>
      </c>
      <c r="E230" s="291">
        <v>2</v>
      </c>
    </row>
    <row r="231" spans="1:5" ht="20.2" customHeight="1" x14ac:dyDescent="0.35">
      <c r="A231" s="88" t="s">
        <v>382</v>
      </c>
      <c r="B231" s="89" t="s">
        <v>384</v>
      </c>
      <c r="C231" s="292">
        <v>1</v>
      </c>
      <c r="D231" s="292">
        <v>0</v>
      </c>
      <c r="E231" s="292">
        <v>1</v>
      </c>
    </row>
    <row r="232" spans="1:5" ht="20.2" customHeight="1" x14ac:dyDescent="0.35">
      <c r="A232" s="86" t="s">
        <v>382</v>
      </c>
      <c r="B232" s="87" t="s">
        <v>385</v>
      </c>
      <c r="C232" s="291">
        <v>2</v>
      </c>
      <c r="D232" s="291">
        <v>1</v>
      </c>
      <c r="E232" s="291">
        <v>3</v>
      </c>
    </row>
    <row r="233" spans="1:5" ht="20.2" customHeight="1" x14ac:dyDescent="0.35">
      <c r="A233" s="88" t="s">
        <v>382</v>
      </c>
      <c r="B233" s="89" t="s">
        <v>386</v>
      </c>
      <c r="C233" s="292">
        <v>2</v>
      </c>
      <c r="D233" s="292">
        <v>1</v>
      </c>
      <c r="E233" s="292">
        <v>3</v>
      </c>
    </row>
    <row r="234" spans="1:5" ht="20.2" customHeight="1" x14ac:dyDescent="0.35">
      <c r="A234" s="86" t="s">
        <v>382</v>
      </c>
      <c r="B234" s="87" t="s">
        <v>387</v>
      </c>
      <c r="C234" s="291">
        <v>1</v>
      </c>
      <c r="D234" s="291">
        <v>3</v>
      </c>
      <c r="E234" s="291">
        <v>4</v>
      </c>
    </row>
    <row r="235" spans="1:5" ht="20.2" customHeight="1" x14ac:dyDescent="0.35">
      <c r="A235" s="88" t="s">
        <v>382</v>
      </c>
      <c r="B235" s="89" t="s">
        <v>388</v>
      </c>
      <c r="C235" s="292">
        <v>3</v>
      </c>
      <c r="D235" s="292">
        <v>4</v>
      </c>
      <c r="E235" s="292">
        <v>7</v>
      </c>
    </row>
    <row r="236" spans="1:5" ht="20.2" customHeight="1" x14ac:dyDescent="0.35">
      <c r="A236" s="86" t="s">
        <v>382</v>
      </c>
      <c r="B236" s="87" t="s">
        <v>389</v>
      </c>
      <c r="C236" s="291">
        <v>1</v>
      </c>
      <c r="D236" s="291">
        <v>4</v>
      </c>
      <c r="E236" s="291">
        <v>5</v>
      </c>
    </row>
    <row r="237" spans="1:5" ht="20.2" customHeight="1" x14ac:dyDescent="0.35">
      <c r="A237" s="88" t="s">
        <v>390</v>
      </c>
      <c r="B237" s="89" t="s">
        <v>391</v>
      </c>
      <c r="C237" s="292">
        <v>1</v>
      </c>
      <c r="D237" s="292">
        <v>0</v>
      </c>
      <c r="E237" s="292">
        <v>1</v>
      </c>
    </row>
    <row r="238" spans="1:5" ht="20.2" customHeight="1" x14ac:dyDescent="0.35">
      <c r="A238" s="86" t="s">
        <v>392</v>
      </c>
      <c r="B238" s="87" t="s">
        <v>393</v>
      </c>
      <c r="C238" s="291">
        <v>2</v>
      </c>
      <c r="D238" s="291">
        <v>1</v>
      </c>
      <c r="E238" s="291">
        <v>3</v>
      </c>
    </row>
    <row r="239" spans="1:5" ht="20.2" customHeight="1" x14ac:dyDescent="0.35">
      <c r="A239" s="88" t="s">
        <v>392</v>
      </c>
      <c r="B239" s="89" t="s">
        <v>394</v>
      </c>
      <c r="C239" s="292">
        <v>2</v>
      </c>
      <c r="D239" s="292">
        <v>4</v>
      </c>
      <c r="E239" s="292">
        <v>6</v>
      </c>
    </row>
    <row r="240" spans="1:5" ht="20.2" customHeight="1" x14ac:dyDescent="0.35">
      <c r="A240" s="86" t="s">
        <v>392</v>
      </c>
      <c r="B240" s="87" t="s">
        <v>395</v>
      </c>
      <c r="C240" s="291">
        <v>2</v>
      </c>
      <c r="D240" s="291">
        <v>0</v>
      </c>
      <c r="E240" s="291">
        <v>2</v>
      </c>
    </row>
    <row r="241" spans="1:5" ht="20.2" customHeight="1" x14ac:dyDescent="0.35">
      <c r="A241" s="88" t="s">
        <v>392</v>
      </c>
      <c r="B241" s="89" t="s">
        <v>396</v>
      </c>
      <c r="C241" s="292">
        <v>2</v>
      </c>
      <c r="D241" s="292">
        <v>8</v>
      </c>
      <c r="E241" s="292">
        <v>10</v>
      </c>
    </row>
    <row r="242" spans="1:5" ht="20.2" customHeight="1" x14ac:dyDescent="0.35">
      <c r="A242" s="86" t="s">
        <v>392</v>
      </c>
      <c r="B242" s="87" t="s">
        <v>397</v>
      </c>
      <c r="C242" s="291">
        <v>2</v>
      </c>
      <c r="D242" s="291">
        <v>0</v>
      </c>
      <c r="E242" s="291">
        <v>2</v>
      </c>
    </row>
    <row r="243" spans="1:5" ht="20.2" customHeight="1" x14ac:dyDescent="0.35">
      <c r="A243" s="88" t="s">
        <v>392</v>
      </c>
      <c r="B243" s="89" t="s">
        <v>398</v>
      </c>
      <c r="C243" s="292">
        <v>2</v>
      </c>
      <c r="D243" s="292">
        <v>0</v>
      </c>
      <c r="E243" s="292">
        <v>2</v>
      </c>
    </row>
    <row r="244" spans="1:5" ht="25.5" customHeight="1" thickBot="1" x14ac:dyDescent="0.4">
      <c r="A244" s="286"/>
      <c r="B244" s="288" t="s">
        <v>73</v>
      </c>
      <c r="C244" s="294">
        <f>SUM(C4:C243)</f>
        <v>457</v>
      </c>
      <c r="D244" s="294">
        <f>SUM(D4:D243)</f>
        <v>666</v>
      </c>
      <c r="E244" s="294">
        <f>SUM(E4:E243)</f>
        <v>1123</v>
      </c>
    </row>
    <row r="245" spans="1:5" ht="25.5" customHeight="1" thickTop="1" x14ac:dyDescent="0.35">
      <c r="A245" s="287"/>
      <c r="B245" s="289" t="s">
        <v>542</v>
      </c>
      <c r="C245" s="295">
        <v>0.40668151447661471</v>
      </c>
      <c r="D245" s="295">
        <v>0.59331848552338529</v>
      </c>
      <c r="E245" s="293"/>
    </row>
    <row r="247" spans="1:5" x14ac:dyDescent="0.35">
      <c r="A247" s="267" t="s">
        <v>642</v>
      </c>
    </row>
    <row r="248" spans="1:5" x14ac:dyDescent="0.35">
      <c r="A248" s="271" t="s">
        <v>608</v>
      </c>
    </row>
  </sheetData>
  <autoFilter ref="A3:E3"/>
  <mergeCells count="1">
    <mergeCell ref="A2:B2"/>
  </mergeCells>
  <hyperlinks>
    <hyperlink ref="A2:B2" location="TOC!A1" display="Return to Table of Contents"/>
  </hyperlinks>
  <pageMargins left="0.25" right="0.25" top="0.75" bottom="0.75" header="0.3" footer="0.3"/>
  <pageSetup scale="85" fitToHeight="0" orientation="portrait" r:id="rId1"/>
  <headerFooter>
    <oddHeader>&amp;L&amp;"Arial,Bold"2020-21 &amp;"Arial,Bold Italic"Survey of Allied Dental Education&amp;"Arial,Bold"
Report 2 - Dental Assisting  Education Programs</oddHeader>
  </headerFooter>
  <rowBreaks count="6" manualBreakCount="6">
    <brk id="37" max="16383" man="1"/>
    <brk id="106" max="16383" man="1"/>
    <brk id="138" max="16383" man="1"/>
    <brk id="173" max="4" man="1"/>
    <brk id="199" max="16383" man="1"/>
    <brk id="2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47"/>
  <sheetViews>
    <sheetView zoomScaleNormal="100" workbookViewId="0">
      <pane ySplit="3" topLeftCell="A4" activePane="bottomLeft" state="frozen"/>
      <selection activeCell="A8" sqref="A8"/>
      <selection pane="bottomLeft"/>
    </sheetView>
  </sheetViews>
  <sheetFormatPr defaultColWidth="9.19921875" defaultRowHeight="12.75" x14ac:dyDescent="0.35"/>
  <cols>
    <col min="1" max="1" width="9.46484375" style="296" customWidth="1"/>
    <col min="2" max="2" width="73.265625" style="296" customWidth="1"/>
    <col min="3" max="3" width="10.796875" style="296" customWidth="1"/>
    <col min="4" max="4" width="11.796875" style="296" customWidth="1"/>
    <col min="5" max="5" width="10.796875" style="296" customWidth="1"/>
    <col min="6" max="6" width="12.796875" style="296" customWidth="1"/>
    <col min="7" max="9" width="12.46484375" style="296" customWidth="1"/>
    <col min="10" max="10" width="10.796875" style="296" customWidth="1"/>
    <col min="11" max="11" width="12.19921875" style="296" customWidth="1"/>
    <col min="12" max="16384" width="9.19921875" style="296"/>
  </cols>
  <sheetData>
    <row r="1" spans="1:11" ht="13.9" x14ac:dyDescent="0.4">
      <c r="A1" s="285" t="s">
        <v>657</v>
      </c>
    </row>
    <row r="2" spans="1:11" ht="23.25" customHeight="1" x14ac:dyDescent="0.35">
      <c r="A2" s="385" t="s">
        <v>1</v>
      </c>
      <c r="B2" s="385"/>
    </row>
    <row r="3" spans="1:11" ht="34.9" x14ac:dyDescent="0.4">
      <c r="A3" s="297" t="s">
        <v>114</v>
      </c>
      <c r="B3" s="298" t="s">
        <v>115</v>
      </c>
      <c r="C3" s="299" t="s">
        <v>545</v>
      </c>
      <c r="D3" s="299" t="s">
        <v>546</v>
      </c>
      <c r="E3" s="299" t="s">
        <v>547</v>
      </c>
      <c r="F3" s="299" t="s">
        <v>548</v>
      </c>
      <c r="G3" s="299" t="s">
        <v>549</v>
      </c>
      <c r="H3" s="299" t="s">
        <v>550</v>
      </c>
      <c r="I3" s="299" t="s">
        <v>551</v>
      </c>
      <c r="J3" s="299" t="s">
        <v>552</v>
      </c>
      <c r="K3" s="299" t="s">
        <v>553</v>
      </c>
    </row>
    <row r="4" spans="1:11" ht="20.2" customHeight="1" x14ac:dyDescent="0.35">
      <c r="A4" s="93" t="s">
        <v>117</v>
      </c>
      <c r="B4" s="121" t="s">
        <v>118</v>
      </c>
      <c r="C4" s="93" t="s">
        <v>108</v>
      </c>
      <c r="D4" s="93" t="s">
        <v>108</v>
      </c>
      <c r="E4" s="93" t="s">
        <v>108</v>
      </c>
      <c r="F4" s="93" t="s">
        <v>108</v>
      </c>
      <c r="G4" s="93" t="s">
        <v>108</v>
      </c>
      <c r="H4" s="93" t="s">
        <v>108</v>
      </c>
      <c r="I4" s="93" t="s">
        <v>108</v>
      </c>
      <c r="J4" s="93" t="s">
        <v>107</v>
      </c>
      <c r="K4" s="93" t="s">
        <v>108</v>
      </c>
    </row>
    <row r="5" spans="1:11" ht="20.2" customHeight="1" x14ac:dyDescent="0.35">
      <c r="A5" s="96" t="s">
        <v>117</v>
      </c>
      <c r="B5" s="124" t="s">
        <v>119</v>
      </c>
      <c r="C5" s="96" t="s">
        <v>108</v>
      </c>
      <c r="D5" s="96" t="s">
        <v>108</v>
      </c>
      <c r="E5" s="96" t="s">
        <v>108</v>
      </c>
      <c r="F5" s="96" t="s">
        <v>108</v>
      </c>
      <c r="G5" s="96" t="s">
        <v>108</v>
      </c>
      <c r="H5" s="96" t="s">
        <v>108</v>
      </c>
      <c r="I5" s="96" t="s">
        <v>108</v>
      </c>
      <c r="J5" s="96" t="s">
        <v>108</v>
      </c>
      <c r="K5" s="96" t="s">
        <v>107</v>
      </c>
    </row>
    <row r="6" spans="1:11" ht="20.2" customHeight="1" x14ac:dyDescent="0.35">
      <c r="A6" s="93" t="s">
        <v>117</v>
      </c>
      <c r="B6" s="121" t="s">
        <v>120</v>
      </c>
      <c r="C6" s="93" t="s">
        <v>108</v>
      </c>
      <c r="D6" s="93" t="s">
        <v>108</v>
      </c>
      <c r="E6" s="93" t="s">
        <v>108</v>
      </c>
      <c r="F6" s="93" t="s">
        <v>108</v>
      </c>
      <c r="G6" s="93" t="s">
        <v>108</v>
      </c>
      <c r="H6" s="93" t="s">
        <v>107</v>
      </c>
      <c r="I6" s="93" t="s">
        <v>107</v>
      </c>
      <c r="J6" s="93" t="s">
        <v>107</v>
      </c>
      <c r="K6" s="93" t="s">
        <v>108</v>
      </c>
    </row>
    <row r="7" spans="1:11" ht="20.2" customHeight="1" x14ac:dyDescent="0.35">
      <c r="A7" s="96" t="s">
        <v>117</v>
      </c>
      <c r="B7" s="124" t="s">
        <v>121</v>
      </c>
      <c r="C7" s="96" t="s">
        <v>108</v>
      </c>
      <c r="D7" s="96" t="s">
        <v>108</v>
      </c>
      <c r="E7" s="96" t="s">
        <v>108</v>
      </c>
      <c r="F7" s="96" t="s">
        <v>108</v>
      </c>
      <c r="G7" s="96" t="s">
        <v>108</v>
      </c>
      <c r="H7" s="96" t="s">
        <v>108</v>
      </c>
      <c r="I7" s="96" t="s">
        <v>108</v>
      </c>
      <c r="J7" s="96" t="s">
        <v>107</v>
      </c>
      <c r="K7" s="96" t="s">
        <v>107</v>
      </c>
    </row>
    <row r="8" spans="1:11" ht="20.2" customHeight="1" x14ac:dyDescent="0.35">
      <c r="A8" s="93" t="s">
        <v>117</v>
      </c>
      <c r="B8" s="121" t="s">
        <v>122</v>
      </c>
      <c r="C8" s="93" t="s">
        <v>108</v>
      </c>
      <c r="D8" s="93" t="s">
        <v>108</v>
      </c>
      <c r="E8" s="93" t="s">
        <v>108</v>
      </c>
      <c r="F8" s="93" t="s">
        <v>108</v>
      </c>
      <c r="G8" s="93" t="s">
        <v>108</v>
      </c>
      <c r="H8" s="93" t="s">
        <v>108</v>
      </c>
      <c r="I8" s="93" t="s">
        <v>107</v>
      </c>
      <c r="J8" s="93" t="s">
        <v>107</v>
      </c>
      <c r="K8" s="93" t="s">
        <v>108</v>
      </c>
    </row>
    <row r="9" spans="1:11" ht="20.2" customHeight="1" x14ac:dyDescent="0.35">
      <c r="A9" s="96" t="s">
        <v>123</v>
      </c>
      <c r="B9" s="124" t="s">
        <v>124</v>
      </c>
      <c r="C9" s="96" t="s">
        <v>108</v>
      </c>
      <c r="D9" s="96" t="s">
        <v>108</v>
      </c>
      <c r="E9" s="96" t="s">
        <v>108</v>
      </c>
      <c r="F9" s="96" t="s">
        <v>108</v>
      </c>
      <c r="G9" s="96" t="s">
        <v>108</v>
      </c>
      <c r="H9" s="96" t="s">
        <v>108</v>
      </c>
      <c r="I9" s="96" t="s">
        <v>107</v>
      </c>
      <c r="J9" s="96" t="s">
        <v>107</v>
      </c>
      <c r="K9" s="96" t="s">
        <v>108</v>
      </c>
    </row>
    <row r="10" spans="1:11" ht="20.2" customHeight="1" x14ac:dyDescent="0.35">
      <c r="A10" s="93" t="s">
        <v>125</v>
      </c>
      <c r="B10" s="121" t="s">
        <v>126</v>
      </c>
      <c r="C10" s="93" t="s">
        <v>108</v>
      </c>
      <c r="D10" s="93" t="s">
        <v>108</v>
      </c>
      <c r="E10" s="93" t="s">
        <v>108</v>
      </c>
      <c r="F10" s="93" t="s">
        <v>108</v>
      </c>
      <c r="G10" s="93" t="s">
        <v>108</v>
      </c>
      <c r="H10" s="93" t="s">
        <v>107</v>
      </c>
      <c r="I10" s="93" t="s">
        <v>107</v>
      </c>
      <c r="J10" s="93" t="s">
        <v>107</v>
      </c>
      <c r="K10" s="93" t="s">
        <v>108</v>
      </c>
    </row>
    <row r="11" spans="1:11" ht="20.2" customHeight="1" x14ac:dyDescent="0.35">
      <c r="A11" s="96" t="s">
        <v>125</v>
      </c>
      <c r="B11" s="124" t="s">
        <v>691</v>
      </c>
      <c r="C11" s="96" t="s">
        <v>108</v>
      </c>
      <c r="D11" s="96" t="s">
        <v>108</v>
      </c>
      <c r="E11" s="96" t="s">
        <v>108</v>
      </c>
      <c r="F11" s="96" t="s">
        <v>108</v>
      </c>
      <c r="G11" s="96" t="s">
        <v>108</v>
      </c>
      <c r="H11" s="96" t="s">
        <v>108</v>
      </c>
      <c r="I11" s="96" t="s">
        <v>108</v>
      </c>
      <c r="J11" s="96" t="s">
        <v>107</v>
      </c>
      <c r="K11" s="96" t="s">
        <v>108</v>
      </c>
    </row>
    <row r="12" spans="1:11" ht="20.2" customHeight="1" x14ac:dyDescent="0.35">
      <c r="A12" s="93" t="s">
        <v>127</v>
      </c>
      <c r="B12" s="121" t="s">
        <v>128</v>
      </c>
      <c r="C12" s="93" t="s">
        <v>108</v>
      </c>
      <c r="D12" s="93" t="s">
        <v>108</v>
      </c>
      <c r="E12" s="93" t="s">
        <v>108</v>
      </c>
      <c r="F12" s="93" t="s">
        <v>108</v>
      </c>
      <c r="G12" s="93" t="s">
        <v>108</v>
      </c>
      <c r="H12" s="93" t="s">
        <v>108</v>
      </c>
      <c r="I12" s="93" t="s">
        <v>108</v>
      </c>
      <c r="J12" s="93" t="s">
        <v>108</v>
      </c>
      <c r="K12" s="93" t="s">
        <v>108</v>
      </c>
    </row>
    <row r="13" spans="1:11" ht="20.2" customHeight="1" x14ac:dyDescent="0.35">
      <c r="A13" s="96" t="s">
        <v>127</v>
      </c>
      <c r="B13" s="124" t="s">
        <v>129</v>
      </c>
      <c r="C13" s="96" t="s">
        <v>108</v>
      </c>
      <c r="D13" s="96" t="s">
        <v>108</v>
      </c>
      <c r="E13" s="96" t="s">
        <v>108</v>
      </c>
      <c r="F13" s="96" t="s">
        <v>108</v>
      </c>
      <c r="G13" s="96" t="s">
        <v>108</v>
      </c>
      <c r="H13" s="96" t="s">
        <v>108</v>
      </c>
      <c r="I13" s="96" t="s">
        <v>108</v>
      </c>
      <c r="J13" s="96" t="s">
        <v>108</v>
      </c>
      <c r="K13" s="96" t="s">
        <v>108</v>
      </c>
    </row>
    <row r="14" spans="1:11" ht="20.2" customHeight="1" x14ac:dyDescent="0.35">
      <c r="A14" s="93" t="s">
        <v>130</v>
      </c>
      <c r="B14" s="121" t="s">
        <v>131</v>
      </c>
      <c r="C14" s="93" t="s">
        <v>108</v>
      </c>
      <c r="D14" s="93" t="s">
        <v>108</v>
      </c>
      <c r="E14" s="93" t="s">
        <v>108</v>
      </c>
      <c r="F14" s="93" t="s">
        <v>108</v>
      </c>
      <c r="G14" s="93" t="s">
        <v>107</v>
      </c>
      <c r="H14" s="93" t="s">
        <v>108</v>
      </c>
      <c r="I14" s="93" t="s">
        <v>108</v>
      </c>
      <c r="J14" s="93" t="s">
        <v>108</v>
      </c>
      <c r="K14" s="93" t="s">
        <v>108</v>
      </c>
    </row>
    <row r="15" spans="1:11" ht="20.2" customHeight="1" x14ac:dyDescent="0.35">
      <c r="A15" s="96" t="s">
        <v>130</v>
      </c>
      <c r="B15" s="124" t="s">
        <v>132</v>
      </c>
      <c r="C15" s="96" t="s">
        <v>108</v>
      </c>
      <c r="D15" s="96" t="s">
        <v>108</v>
      </c>
      <c r="E15" s="96" t="s">
        <v>108</v>
      </c>
      <c r="F15" s="96" t="s">
        <v>108</v>
      </c>
      <c r="G15" s="96" t="s">
        <v>108</v>
      </c>
      <c r="H15" s="96" t="s">
        <v>108</v>
      </c>
      <c r="I15" s="96" t="s">
        <v>107</v>
      </c>
      <c r="J15" s="96" t="s">
        <v>108</v>
      </c>
      <c r="K15" s="96" t="s">
        <v>108</v>
      </c>
    </row>
    <row r="16" spans="1:11" ht="20.2" customHeight="1" x14ac:dyDescent="0.35">
      <c r="A16" s="93" t="s">
        <v>130</v>
      </c>
      <c r="B16" s="121" t="s">
        <v>133</v>
      </c>
      <c r="C16" s="93" t="s">
        <v>108</v>
      </c>
      <c r="D16" s="93" t="s">
        <v>108</v>
      </c>
      <c r="E16" s="93" t="s">
        <v>108</v>
      </c>
      <c r="F16" s="93" t="s">
        <v>108</v>
      </c>
      <c r="G16" s="93" t="s">
        <v>107</v>
      </c>
      <c r="H16" s="93" t="s">
        <v>107</v>
      </c>
      <c r="I16" s="93" t="s">
        <v>107</v>
      </c>
      <c r="J16" s="93" t="s">
        <v>107</v>
      </c>
      <c r="K16" s="93" t="s">
        <v>108</v>
      </c>
    </row>
    <row r="17" spans="1:11" ht="20.2" customHeight="1" x14ac:dyDescent="0.35">
      <c r="A17" s="96" t="s">
        <v>130</v>
      </c>
      <c r="B17" s="124" t="s">
        <v>134</v>
      </c>
      <c r="C17" s="96" t="s">
        <v>108</v>
      </c>
      <c r="D17" s="96" t="s">
        <v>108</v>
      </c>
      <c r="E17" s="96" t="s">
        <v>108</v>
      </c>
      <c r="F17" s="96" t="s">
        <v>108</v>
      </c>
      <c r="G17" s="96" t="s">
        <v>107</v>
      </c>
      <c r="H17" s="96" t="s">
        <v>108</v>
      </c>
      <c r="I17" s="96" t="s">
        <v>108</v>
      </c>
      <c r="J17" s="96" t="s">
        <v>108</v>
      </c>
      <c r="K17" s="96" t="s">
        <v>108</v>
      </c>
    </row>
    <row r="18" spans="1:11" ht="20.2" customHeight="1" x14ac:dyDescent="0.35">
      <c r="A18" s="93" t="s">
        <v>130</v>
      </c>
      <c r="B18" s="121" t="s">
        <v>135</v>
      </c>
      <c r="C18" s="93" t="s">
        <v>108</v>
      </c>
      <c r="D18" s="93" t="s">
        <v>108</v>
      </c>
      <c r="E18" s="93" t="s">
        <v>108</v>
      </c>
      <c r="F18" s="93" t="s">
        <v>108</v>
      </c>
      <c r="G18" s="93" t="s">
        <v>108</v>
      </c>
      <c r="H18" s="93" t="s">
        <v>108</v>
      </c>
      <c r="I18" s="93" t="s">
        <v>108</v>
      </c>
      <c r="J18" s="93" t="s">
        <v>107</v>
      </c>
      <c r="K18" s="93" t="s">
        <v>107</v>
      </c>
    </row>
    <row r="19" spans="1:11" ht="20.2" customHeight="1" x14ac:dyDescent="0.35">
      <c r="A19" s="96" t="s">
        <v>130</v>
      </c>
      <c r="B19" s="124" t="s">
        <v>136</v>
      </c>
      <c r="C19" s="96" t="s">
        <v>108</v>
      </c>
      <c r="D19" s="96" t="s">
        <v>108</v>
      </c>
      <c r="E19" s="96" t="s">
        <v>108</v>
      </c>
      <c r="F19" s="96" t="s">
        <v>108</v>
      </c>
      <c r="G19" s="96" t="s">
        <v>107</v>
      </c>
      <c r="H19" s="96" t="s">
        <v>108</v>
      </c>
      <c r="I19" s="96" t="s">
        <v>108</v>
      </c>
      <c r="J19" s="96" t="s">
        <v>107</v>
      </c>
      <c r="K19" s="96" t="s">
        <v>108</v>
      </c>
    </row>
    <row r="20" spans="1:11" ht="20.2" customHeight="1" x14ac:dyDescent="0.35">
      <c r="A20" s="93" t="s">
        <v>130</v>
      </c>
      <c r="B20" s="121" t="s">
        <v>137</v>
      </c>
      <c r="C20" s="93" t="s">
        <v>108</v>
      </c>
      <c r="D20" s="93" t="s">
        <v>108</v>
      </c>
      <c r="E20" s="93" t="s">
        <v>108</v>
      </c>
      <c r="F20" s="93" t="s">
        <v>108</v>
      </c>
      <c r="G20" s="93" t="s">
        <v>108</v>
      </c>
      <c r="H20" s="93" t="s">
        <v>108</v>
      </c>
      <c r="I20" s="93" t="s">
        <v>107</v>
      </c>
      <c r="J20" s="93" t="s">
        <v>107</v>
      </c>
      <c r="K20" s="93" t="s">
        <v>108</v>
      </c>
    </row>
    <row r="21" spans="1:11" ht="20.2" customHeight="1" x14ac:dyDescent="0.35">
      <c r="A21" s="96" t="s">
        <v>130</v>
      </c>
      <c r="B21" s="124" t="s">
        <v>138</v>
      </c>
      <c r="C21" s="96" t="s">
        <v>108</v>
      </c>
      <c r="D21" s="96" t="s">
        <v>108</v>
      </c>
      <c r="E21" s="96" t="s">
        <v>108</v>
      </c>
      <c r="F21" s="96" t="s">
        <v>108</v>
      </c>
      <c r="G21" s="96" t="s">
        <v>108</v>
      </c>
      <c r="H21" s="96" t="s">
        <v>108</v>
      </c>
      <c r="I21" s="96" t="s">
        <v>108</v>
      </c>
      <c r="J21" s="96" t="s">
        <v>108</v>
      </c>
      <c r="K21" s="96" t="s">
        <v>108</v>
      </c>
    </row>
    <row r="22" spans="1:11" ht="20.2" customHeight="1" x14ac:dyDescent="0.35">
      <c r="A22" s="93" t="s">
        <v>130</v>
      </c>
      <c r="B22" s="121" t="s">
        <v>139</v>
      </c>
      <c r="C22" s="93" t="s">
        <v>108</v>
      </c>
      <c r="D22" s="93" t="s">
        <v>108</v>
      </c>
      <c r="E22" s="93" t="s">
        <v>108</v>
      </c>
      <c r="F22" s="93" t="s">
        <v>108</v>
      </c>
      <c r="G22" s="93" t="s">
        <v>108</v>
      </c>
      <c r="H22" s="93" t="s">
        <v>108</v>
      </c>
      <c r="I22" s="93" t="s">
        <v>108</v>
      </c>
      <c r="J22" s="93" t="s">
        <v>108</v>
      </c>
      <c r="K22" s="93" t="s">
        <v>108</v>
      </c>
    </row>
    <row r="23" spans="1:11" ht="20.2" customHeight="1" x14ac:dyDescent="0.35">
      <c r="A23" s="96" t="s">
        <v>130</v>
      </c>
      <c r="B23" s="124" t="s">
        <v>140</v>
      </c>
      <c r="C23" s="96" t="s">
        <v>108</v>
      </c>
      <c r="D23" s="96" t="s">
        <v>108</v>
      </c>
      <c r="E23" s="96" t="s">
        <v>108</v>
      </c>
      <c r="F23" s="96" t="s">
        <v>108</v>
      </c>
      <c r="G23" s="96" t="s">
        <v>108</v>
      </c>
      <c r="H23" s="96" t="s">
        <v>108</v>
      </c>
      <c r="I23" s="96" t="s">
        <v>107</v>
      </c>
      <c r="J23" s="96" t="s">
        <v>107</v>
      </c>
      <c r="K23" s="96" t="s">
        <v>108</v>
      </c>
    </row>
    <row r="24" spans="1:11" ht="20.2" customHeight="1" x14ac:dyDescent="0.35">
      <c r="A24" s="93" t="s">
        <v>130</v>
      </c>
      <c r="B24" s="121" t="s">
        <v>141</v>
      </c>
      <c r="C24" s="93" t="s">
        <v>108</v>
      </c>
      <c r="D24" s="93" t="s">
        <v>108</v>
      </c>
      <c r="E24" s="93" t="s">
        <v>108</v>
      </c>
      <c r="F24" s="93" t="s">
        <v>108</v>
      </c>
      <c r="G24" s="93" t="s">
        <v>108</v>
      </c>
      <c r="H24" s="93" t="s">
        <v>108</v>
      </c>
      <c r="I24" s="93" t="s">
        <v>107</v>
      </c>
      <c r="J24" s="93" t="s">
        <v>107</v>
      </c>
      <c r="K24" s="93" t="s">
        <v>108</v>
      </c>
    </row>
    <row r="25" spans="1:11" ht="20.2" customHeight="1" x14ac:dyDescent="0.35">
      <c r="A25" s="96" t="s">
        <v>130</v>
      </c>
      <c r="B25" s="124" t="s">
        <v>142</v>
      </c>
      <c r="C25" s="96" t="s">
        <v>108</v>
      </c>
      <c r="D25" s="96" t="s">
        <v>108</v>
      </c>
      <c r="E25" s="96" t="s">
        <v>108</v>
      </c>
      <c r="F25" s="96" t="s">
        <v>108</v>
      </c>
      <c r="G25" s="96" t="s">
        <v>108</v>
      </c>
      <c r="H25" s="96" t="s">
        <v>107</v>
      </c>
      <c r="I25" s="96" t="s">
        <v>108</v>
      </c>
      <c r="J25" s="96" t="s">
        <v>107</v>
      </c>
      <c r="K25" s="96" t="s">
        <v>108</v>
      </c>
    </row>
    <row r="26" spans="1:11" ht="20.2" customHeight="1" x14ac:dyDescent="0.35">
      <c r="A26" s="93" t="s">
        <v>130</v>
      </c>
      <c r="B26" s="121" t="s">
        <v>143</v>
      </c>
      <c r="C26" s="93" t="s">
        <v>108</v>
      </c>
      <c r="D26" s="93" t="s">
        <v>108</v>
      </c>
      <c r="E26" s="93" t="s">
        <v>108</v>
      </c>
      <c r="F26" s="93" t="s">
        <v>108</v>
      </c>
      <c r="G26" s="93" t="s">
        <v>108</v>
      </c>
      <c r="H26" s="93" t="s">
        <v>108</v>
      </c>
      <c r="I26" s="93" t="s">
        <v>107</v>
      </c>
      <c r="J26" s="93" t="s">
        <v>107</v>
      </c>
      <c r="K26" s="93" t="s">
        <v>108</v>
      </c>
    </row>
    <row r="27" spans="1:11" ht="20.2" customHeight="1" x14ac:dyDescent="0.35">
      <c r="A27" s="96" t="s">
        <v>130</v>
      </c>
      <c r="B27" s="124" t="s">
        <v>144</v>
      </c>
      <c r="C27" s="96" t="s">
        <v>108</v>
      </c>
      <c r="D27" s="96" t="s">
        <v>108</v>
      </c>
      <c r="E27" s="96" t="s">
        <v>107</v>
      </c>
      <c r="F27" s="96" t="s">
        <v>108</v>
      </c>
      <c r="G27" s="96" t="s">
        <v>108</v>
      </c>
      <c r="H27" s="96" t="s">
        <v>108</v>
      </c>
      <c r="I27" s="96" t="s">
        <v>108</v>
      </c>
      <c r="J27" s="96" t="s">
        <v>108</v>
      </c>
      <c r="K27" s="96" t="s">
        <v>107</v>
      </c>
    </row>
    <row r="28" spans="1:11" ht="20.2" customHeight="1" x14ac:dyDescent="0.35">
      <c r="A28" s="93" t="s">
        <v>130</v>
      </c>
      <c r="B28" s="121" t="s">
        <v>145</v>
      </c>
      <c r="C28" s="93" t="s">
        <v>108</v>
      </c>
      <c r="D28" s="93" t="s">
        <v>108</v>
      </c>
      <c r="E28" s="93" t="s">
        <v>107</v>
      </c>
      <c r="F28" s="93" t="s">
        <v>108</v>
      </c>
      <c r="G28" s="93" t="s">
        <v>108</v>
      </c>
      <c r="H28" s="93" t="s">
        <v>108</v>
      </c>
      <c r="I28" s="93" t="s">
        <v>107</v>
      </c>
      <c r="J28" s="93" t="s">
        <v>107</v>
      </c>
      <c r="K28" s="93" t="s">
        <v>108</v>
      </c>
    </row>
    <row r="29" spans="1:11" ht="20.2" customHeight="1" x14ac:dyDescent="0.35">
      <c r="A29" s="96" t="s">
        <v>130</v>
      </c>
      <c r="B29" s="124" t="s">
        <v>146</v>
      </c>
      <c r="C29" s="96" t="s">
        <v>108</v>
      </c>
      <c r="D29" s="96" t="s">
        <v>108</v>
      </c>
      <c r="E29" s="96" t="s">
        <v>108</v>
      </c>
      <c r="F29" s="96" t="s">
        <v>108</v>
      </c>
      <c r="G29" s="96" t="s">
        <v>108</v>
      </c>
      <c r="H29" s="96" t="s">
        <v>108</v>
      </c>
      <c r="I29" s="96" t="s">
        <v>107</v>
      </c>
      <c r="J29" s="96" t="s">
        <v>107</v>
      </c>
      <c r="K29" s="96" t="s">
        <v>108</v>
      </c>
    </row>
    <row r="30" spans="1:11" ht="20.2" customHeight="1" x14ac:dyDescent="0.35">
      <c r="A30" s="93" t="s">
        <v>130</v>
      </c>
      <c r="B30" s="121" t="s">
        <v>147</v>
      </c>
      <c r="C30" s="93" t="s">
        <v>108</v>
      </c>
      <c r="D30" s="93" t="s">
        <v>108</v>
      </c>
      <c r="E30" s="93" t="s">
        <v>108</v>
      </c>
      <c r="F30" s="93" t="s">
        <v>108</v>
      </c>
      <c r="G30" s="93" t="s">
        <v>108</v>
      </c>
      <c r="H30" s="93" t="s">
        <v>108</v>
      </c>
      <c r="I30" s="93" t="s">
        <v>108</v>
      </c>
      <c r="J30" s="93" t="s">
        <v>108</v>
      </c>
      <c r="K30" s="93" t="s">
        <v>107</v>
      </c>
    </row>
    <row r="31" spans="1:11" ht="20.2" customHeight="1" x14ac:dyDescent="0.35">
      <c r="A31" s="96" t="s">
        <v>130</v>
      </c>
      <c r="B31" s="124" t="s">
        <v>148</v>
      </c>
      <c r="C31" s="96" t="s">
        <v>108</v>
      </c>
      <c r="D31" s="96" t="s">
        <v>108</v>
      </c>
      <c r="E31" s="96" t="s">
        <v>108</v>
      </c>
      <c r="F31" s="96" t="s">
        <v>108</v>
      </c>
      <c r="G31" s="96" t="s">
        <v>108</v>
      </c>
      <c r="H31" s="96" t="s">
        <v>108</v>
      </c>
      <c r="I31" s="96" t="s">
        <v>107</v>
      </c>
      <c r="J31" s="96" t="s">
        <v>107</v>
      </c>
      <c r="K31" s="96" t="s">
        <v>108</v>
      </c>
    </row>
    <row r="32" spans="1:11" ht="20.2" customHeight="1" x14ac:dyDescent="0.35">
      <c r="A32" s="93" t="s">
        <v>130</v>
      </c>
      <c r="B32" s="121" t="s">
        <v>149</v>
      </c>
      <c r="C32" s="93" t="s">
        <v>108</v>
      </c>
      <c r="D32" s="93" t="s">
        <v>108</v>
      </c>
      <c r="E32" s="93" t="s">
        <v>108</v>
      </c>
      <c r="F32" s="93" t="s">
        <v>108</v>
      </c>
      <c r="G32" s="93" t="s">
        <v>108</v>
      </c>
      <c r="H32" s="93" t="s">
        <v>108</v>
      </c>
      <c r="I32" s="93" t="s">
        <v>108</v>
      </c>
      <c r="J32" s="93" t="s">
        <v>107</v>
      </c>
      <c r="K32" s="93" t="s">
        <v>108</v>
      </c>
    </row>
    <row r="33" spans="1:11" ht="20.2" customHeight="1" x14ac:dyDescent="0.35">
      <c r="A33" s="96" t="s">
        <v>150</v>
      </c>
      <c r="B33" s="124" t="s">
        <v>151</v>
      </c>
      <c r="C33" s="96" t="s">
        <v>108</v>
      </c>
      <c r="D33" s="96" t="s">
        <v>108</v>
      </c>
      <c r="E33" s="96" t="s">
        <v>107</v>
      </c>
      <c r="F33" s="96" t="s">
        <v>107</v>
      </c>
      <c r="G33" s="96" t="s">
        <v>107</v>
      </c>
      <c r="H33" s="96" t="s">
        <v>108</v>
      </c>
      <c r="I33" s="96" t="s">
        <v>108</v>
      </c>
      <c r="J33" s="96" t="s">
        <v>107</v>
      </c>
      <c r="K33" s="96" t="s">
        <v>107</v>
      </c>
    </row>
    <row r="34" spans="1:11" ht="20.2" customHeight="1" x14ac:dyDescent="0.35">
      <c r="A34" s="93" t="s">
        <v>150</v>
      </c>
      <c r="B34" s="121" t="s">
        <v>152</v>
      </c>
      <c r="C34" s="93" t="s">
        <v>108</v>
      </c>
      <c r="D34" s="93" t="s">
        <v>108</v>
      </c>
      <c r="E34" s="93" t="s">
        <v>108</v>
      </c>
      <c r="F34" s="93" t="s">
        <v>107</v>
      </c>
      <c r="G34" s="93" t="s">
        <v>107</v>
      </c>
      <c r="H34" s="93" t="s">
        <v>108</v>
      </c>
      <c r="I34" s="93" t="s">
        <v>108</v>
      </c>
      <c r="J34" s="93" t="s">
        <v>108</v>
      </c>
      <c r="K34" s="93" t="s">
        <v>108</v>
      </c>
    </row>
    <row r="35" spans="1:11" ht="20.2" customHeight="1" x14ac:dyDescent="0.35">
      <c r="A35" s="96" t="s">
        <v>150</v>
      </c>
      <c r="B35" s="124" t="s">
        <v>153</v>
      </c>
      <c r="C35" s="96" t="s">
        <v>108</v>
      </c>
      <c r="D35" s="96" t="s">
        <v>108</v>
      </c>
      <c r="E35" s="96" t="s">
        <v>108</v>
      </c>
      <c r="F35" s="96" t="s">
        <v>108</v>
      </c>
      <c r="G35" s="96" t="s">
        <v>107</v>
      </c>
      <c r="H35" s="96" t="s">
        <v>108</v>
      </c>
      <c r="I35" s="96" t="s">
        <v>107</v>
      </c>
      <c r="J35" s="96" t="s">
        <v>107</v>
      </c>
      <c r="K35" s="96" t="s">
        <v>107</v>
      </c>
    </row>
    <row r="36" spans="1:11" ht="20.2" customHeight="1" x14ac:dyDescent="0.35">
      <c r="A36" s="93" t="s">
        <v>154</v>
      </c>
      <c r="B36" s="121" t="s">
        <v>155</v>
      </c>
      <c r="C36" s="93" t="s">
        <v>108</v>
      </c>
      <c r="D36" s="93" t="s">
        <v>108</v>
      </c>
      <c r="E36" s="93" t="s">
        <v>108</v>
      </c>
      <c r="F36" s="93" t="s">
        <v>108</v>
      </c>
      <c r="G36" s="93" t="s">
        <v>108</v>
      </c>
      <c r="H36" s="93" t="s">
        <v>108</v>
      </c>
      <c r="I36" s="93" t="s">
        <v>107</v>
      </c>
      <c r="J36" s="93" t="s">
        <v>107</v>
      </c>
      <c r="K36" s="93" t="s">
        <v>108</v>
      </c>
    </row>
    <row r="37" spans="1:11" ht="20.2" customHeight="1" x14ac:dyDescent="0.35">
      <c r="A37" s="96" t="s">
        <v>154</v>
      </c>
      <c r="B37" s="124" t="s">
        <v>156</v>
      </c>
      <c r="C37" s="96" t="s">
        <v>108</v>
      </c>
      <c r="D37" s="96" t="s">
        <v>108</v>
      </c>
      <c r="E37" s="96" t="s">
        <v>108</v>
      </c>
      <c r="F37" s="96" t="s">
        <v>108</v>
      </c>
      <c r="G37" s="96" t="s">
        <v>108</v>
      </c>
      <c r="H37" s="96" t="s">
        <v>108</v>
      </c>
      <c r="I37" s="96" t="s">
        <v>108</v>
      </c>
      <c r="J37" s="96" t="s">
        <v>108</v>
      </c>
      <c r="K37" s="96" t="s">
        <v>107</v>
      </c>
    </row>
    <row r="38" spans="1:11" ht="20.2" customHeight="1" x14ac:dyDescent="0.35">
      <c r="A38" s="93" t="s">
        <v>157</v>
      </c>
      <c r="B38" s="121" t="s">
        <v>158</v>
      </c>
      <c r="C38" s="93" t="s">
        <v>108</v>
      </c>
      <c r="D38" s="93" t="s">
        <v>108</v>
      </c>
      <c r="E38" s="93" t="s">
        <v>108</v>
      </c>
      <c r="F38" s="93" t="s">
        <v>108</v>
      </c>
      <c r="G38" s="93" t="s">
        <v>108</v>
      </c>
      <c r="H38" s="93" t="s">
        <v>108</v>
      </c>
      <c r="I38" s="93" t="s">
        <v>108</v>
      </c>
      <c r="J38" s="93" t="s">
        <v>108</v>
      </c>
      <c r="K38" s="93" t="s">
        <v>108</v>
      </c>
    </row>
    <row r="39" spans="1:11" ht="20.2" customHeight="1" x14ac:dyDescent="0.35">
      <c r="A39" s="96" t="s">
        <v>157</v>
      </c>
      <c r="B39" s="124" t="s">
        <v>159</v>
      </c>
      <c r="C39" s="96" t="s">
        <v>108</v>
      </c>
      <c r="D39" s="96" t="s">
        <v>108</v>
      </c>
      <c r="E39" s="96" t="s">
        <v>108</v>
      </c>
      <c r="F39" s="96" t="s">
        <v>108</v>
      </c>
      <c r="G39" s="96" t="s">
        <v>108</v>
      </c>
      <c r="H39" s="96" t="s">
        <v>108</v>
      </c>
      <c r="I39" s="96" t="s">
        <v>107</v>
      </c>
      <c r="J39" s="96" t="s">
        <v>108</v>
      </c>
      <c r="K39" s="96" t="s">
        <v>107</v>
      </c>
    </row>
    <row r="40" spans="1:11" ht="20.2" customHeight="1" x14ac:dyDescent="0.35">
      <c r="A40" s="93" t="s">
        <v>157</v>
      </c>
      <c r="B40" s="121" t="s">
        <v>160</v>
      </c>
      <c r="C40" s="93" t="s">
        <v>108</v>
      </c>
      <c r="D40" s="93" t="s">
        <v>108</v>
      </c>
      <c r="E40" s="93" t="s">
        <v>108</v>
      </c>
      <c r="F40" s="93" t="s">
        <v>108</v>
      </c>
      <c r="G40" s="93" t="s">
        <v>108</v>
      </c>
      <c r="H40" s="93" t="s">
        <v>108</v>
      </c>
      <c r="I40" s="93" t="s">
        <v>108</v>
      </c>
      <c r="J40" s="93" t="s">
        <v>108</v>
      </c>
      <c r="K40" s="93" t="s">
        <v>108</v>
      </c>
    </row>
    <row r="41" spans="1:11" ht="20.2" customHeight="1" x14ac:dyDescent="0.35">
      <c r="A41" s="96" t="s">
        <v>157</v>
      </c>
      <c r="B41" s="124" t="s">
        <v>161</v>
      </c>
      <c r="C41" s="96" t="s">
        <v>108</v>
      </c>
      <c r="D41" s="96" t="s">
        <v>108</v>
      </c>
      <c r="E41" s="96" t="s">
        <v>108</v>
      </c>
      <c r="F41" s="96" t="s">
        <v>108</v>
      </c>
      <c r="G41" s="96" t="s">
        <v>108</v>
      </c>
      <c r="H41" s="96" t="s">
        <v>108</v>
      </c>
      <c r="I41" s="96" t="s">
        <v>108</v>
      </c>
      <c r="J41" s="96" t="s">
        <v>108</v>
      </c>
      <c r="K41" s="96" t="s">
        <v>108</v>
      </c>
    </row>
    <row r="42" spans="1:11" ht="20.2" customHeight="1" x14ac:dyDescent="0.35">
      <c r="A42" s="93" t="s">
        <v>157</v>
      </c>
      <c r="B42" s="121" t="s">
        <v>162</v>
      </c>
      <c r="C42" s="93" t="s">
        <v>108</v>
      </c>
      <c r="D42" s="93" t="s">
        <v>108</v>
      </c>
      <c r="E42" s="93" t="s">
        <v>108</v>
      </c>
      <c r="F42" s="93" t="s">
        <v>108</v>
      </c>
      <c r="G42" s="93" t="s">
        <v>108</v>
      </c>
      <c r="H42" s="93" t="s">
        <v>108</v>
      </c>
      <c r="I42" s="93" t="s">
        <v>108</v>
      </c>
      <c r="J42" s="93" t="s">
        <v>108</v>
      </c>
      <c r="K42" s="93" t="s">
        <v>108</v>
      </c>
    </row>
    <row r="43" spans="1:11" ht="20.2" customHeight="1" x14ac:dyDescent="0.35">
      <c r="A43" s="96" t="s">
        <v>157</v>
      </c>
      <c r="B43" s="124" t="s">
        <v>163</v>
      </c>
      <c r="C43" s="96" t="s">
        <v>108</v>
      </c>
      <c r="D43" s="96" t="s">
        <v>108</v>
      </c>
      <c r="E43" s="96" t="s">
        <v>108</v>
      </c>
      <c r="F43" s="96" t="s">
        <v>108</v>
      </c>
      <c r="G43" s="96" t="s">
        <v>108</v>
      </c>
      <c r="H43" s="96" t="s">
        <v>108</v>
      </c>
      <c r="I43" s="96" t="s">
        <v>108</v>
      </c>
      <c r="J43" s="96" t="s">
        <v>107</v>
      </c>
      <c r="K43" s="96" t="s">
        <v>108</v>
      </c>
    </row>
    <row r="44" spans="1:11" ht="20.2" customHeight="1" x14ac:dyDescent="0.35">
      <c r="A44" s="93" t="s">
        <v>157</v>
      </c>
      <c r="B44" s="121" t="s">
        <v>164</v>
      </c>
      <c r="C44" s="93" t="s">
        <v>108</v>
      </c>
      <c r="D44" s="93" t="s">
        <v>108</v>
      </c>
      <c r="E44" s="93" t="s">
        <v>107</v>
      </c>
      <c r="F44" s="93" t="s">
        <v>108</v>
      </c>
      <c r="G44" s="93" t="s">
        <v>107</v>
      </c>
      <c r="H44" s="93" t="s">
        <v>108</v>
      </c>
      <c r="I44" s="93" t="s">
        <v>107</v>
      </c>
      <c r="J44" s="93" t="s">
        <v>107</v>
      </c>
      <c r="K44" s="93" t="s">
        <v>108</v>
      </c>
    </row>
    <row r="45" spans="1:11" ht="20.2" customHeight="1" x14ac:dyDescent="0.35">
      <c r="A45" s="96" t="s">
        <v>157</v>
      </c>
      <c r="B45" s="124" t="s">
        <v>165</v>
      </c>
      <c r="C45" s="96" t="s">
        <v>108</v>
      </c>
      <c r="D45" s="96" t="s">
        <v>108</v>
      </c>
      <c r="E45" s="96" t="s">
        <v>108</v>
      </c>
      <c r="F45" s="96" t="s">
        <v>108</v>
      </c>
      <c r="G45" s="96" t="s">
        <v>108</v>
      </c>
      <c r="H45" s="96" t="s">
        <v>108</v>
      </c>
      <c r="I45" s="96" t="s">
        <v>108</v>
      </c>
      <c r="J45" s="96" t="s">
        <v>107</v>
      </c>
      <c r="K45" s="96" t="s">
        <v>107</v>
      </c>
    </row>
    <row r="46" spans="1:11" ht="20.2" customHeight="1" x14ac:dyDescent="0.35">
      <c r="A46" s="93" t="s">
        <v>157</v>
      </c>
      <c r="B46" s="121" t="s">
        <v>166</v>
      </c>
      <c r="C46" s="93" t="s">
        <v>108</v>
      </c>
      <c r="D46" s="93" t="s">
        <v>108</v>
      </c>
      <c r="E46" s="93" t="s">
        <v>108</v>
      </c>
      <c r="F46" s="93" t="s">
        <v>108</v>
      </c>
      <c r="G46" s="93" t="s">
        <v>108</v>
      </c>
      <c r="H46" s="93" t="s">
        <v>108</v>
      </c>
      <c r="I46" s="93" t="s">
        <v>108</v>
      </c>
      <c r="J46" s="93" t="s">
        <v>108</v>
      </c>
      <c r="K46" s="93" t="s">
        <v>108</v>
      </c>
    </row>
    <row r="47" spans="1:11" ht="20.2" customHeight="1" x14ac:dyDescent="0.35">
      <c r="A47" s="96" t="s">
        <v>157</v>
      </c>
      <c r="B47" s="124" t="s">
        <v>167</v>
      </c>
      <c r="C47" s="96" t="s">
        <v>108</v>
      </c>
      <c r="D47" s="96" t="s">
        <v>108</v>
      </c>
      <c r="E47" s="96" t="s">
        <v>108</v>
      </c>
      <c r="F47" s="96" t="s">
        <v>108</v>
      </c>
      <c r="G47" s="96" t="s">
        <v>108</v>
      </c>
      <c r="H47" s="96" t="s">
        <v>108</v>
      </c>
      <c r="I47" s="96" t="s">
        <v>108</v>
      </c>
      <c r="J47" s="96" t="s">
        <v>107</v>
      </c>
      <c r="K47" s="96" t="s">
        <v>107</v>
      </c>
    </row>
    <row r="48" spans="1:11" ht="20.2" customHeight="1" x14ac:dyDescent="0.35">
      <c r="A48" s="93" t="s">
        <v>157</v>
      </c>
      <c r="B48" s="121" t="s">
        <v>168</v>
      </c>
      <c r="C48" s="93" t="s">
        <v>108</v>
      </c>
      <c r="D48" s="93" t="s">
        <v>108</v>
      </c>
      <c r="E48" s="93" t="s">
        <v>108</v>
      </c>
      <c r="F48" s="93" t="s">
        <v>108</v>
      </c>
      <c r="G48" s="93" t="s">
        <v>108</v>
      </c>
      <c r="H48" s="93" t="s">
        <v>108</v>
      </c>
      <c r="I48" s="93" t="s">
        <v>108</v>
      </c>
      <c r="J48" s="93" t="s">
        <v>108</v>
      </c>
      <c r="K48" s="93" t="s">
        <v>108</v>
      </c>
    </row>
    <row r="49" spans="1:11" ht="20.2" customHeight="1" x14ac:dyDescent="0.35">
      <c r="A49" s="96" t="s">
        <v>157</v>
      </c>
      <c r="B49" s="124" t="s">
        <v>169</v>
      </c>
      <c r="C49" s="96" t="s">
        <v>108</v>
      </c>
      <c r="D49" s="96" t="s">
        <v>108</v>
      </c>
      <c r="E49" s="96" t="s">
        <v>108</v>
      </c>
      <c r="F49" s="96" t="s">
        <v>108</v>
      </c>
      <c r="G49" s="96" t="s">
        <v>108</v>
      </c>
      <c r="H49" s="96" t="s">
        <v>108</v>
      </c>
      <c r="I49" s="96" t="s">
        <v>108</v>
      </c>
      <c r="J49" s="96" t="s">
        <v>107</v>
      </c>
      <c r="K49" s="96" t="s">
        <v>108</v>
      </c>
    </row>
    <row r="50" spans="1:11" ht="20.2" customHeight="1" x14ac:dyDescent="0.35">
      <c r="A50" s="93" t="s">
        <v>157</v>
      </c>
      <c r="B50" s="121" t="s">
        <v>170</v>
      </c>
      <c r="C50" s="93" t="s">
        <v>108</v>
      </c>
      <c r="D50" s="93" t="s">
        <v>108</v>
      </c>
      <c r="E50" s="93" t="s">
        <v>108</v>
      </c>
      <c r="F50" s="93" t="s">
        <v>108</v>
      </c>
      <c r="G50" s="93" t="s">
        <v>108</v>
      </c>
      <c r="H50" s="93" t="s">
        <v>108</v>
      </c>
      <c r="I50" s="93" t="s">
        <v>108</v>
      </c>
      <c r="J50" s="93" t="s">
        <v>108</v>
      </c>
      <c r="K50" s="93" t="s">
        <v>108</v>
      </c>
    </row>
    <row r="51" spans="1:11" ht="20.2" customHeight="1" x14ac:dyDescent="0.35">
      <c r="A51" s="96" t="s">
        <v>157</v>
      </c>
      <c r="B51" s="124" t="s">
        <v>171</v>
      </c>
      <c r="C51" s="96" t="s">
        <v>108</v>
      </c>
      <c r="D51" s="96" t="s">
        <v>108</v>
      </c>
      <c r="E51" s="96" t="s">
        <v>108</v>
      </c>
      <c r="F51" s="96" t="s">
        <v>108</v>
      </c>
      <c r="G51" s="96" t="s">
        <v>108</v>
      </c>
      <c r="H51" s="96" t="s">
        <v>108</v>
      </c>
      <c r="I51" s="96" t="s">
        <v>108</v>
      </c>
      <c r="J51" s="96" t="s">
        <v>108</v>
      </c>
      <c r="K51" s="96" t="s">
        <v>108</v>
      </c>
    </row>
    <row r="52" spans="1:11" ht="20.2" customHeight="1" x14ac:dyDescent="0.35">
      <c r="A52" s="93" t="s">
        <v>157</v>
      </c>
      <c r="B52" s="121" t="s">
        <v>172</v>
      </c>
      <c r="C52" s="93" t="s">
        <v>108</v>
      </c>
      <c r="D52" s="93" t="s">
        <v>108</v>
      </c>
      <c r="E52" s="93" t="s">
        <v>108</v>
      </c>
      <c r="F52" s="93" t="s">
        <v>108</v>
      </c>
      <c r="G52" s="93" t="s">
        <v>108</v>
      </c>
      <c r="H52" s="93" t="s">
        <v>108</v>
      </c>
      <c r="I52" s="93" t="s">
        <v>108</v>
      </c>
      <c r="J52" s="93" t="s">
        <v>108</v>
      </c>
      <c r="K52" s="93" t="s">
        <v>107</v>
      </c>
    </row>
    <row r="53" spans="1:11" ht="20.2" customHeight="1" x14ac:dyDescent="0.35">
      <c r="A53" s="96" t="s">
        <v>157</v>
      </c>
      <c r="B53" s="124" t="s">
        <v>173</v>
      </c>
      <c r="C53" s="96" t="s">
        <v>108</v>
      </c>
      <c r="D53" s="96" t="s">
        <v>108</v>
      </c>
      <c r="E53" s="96" t="s">
        <v>108</v>
      </c>
      <c r="F53" s="96" t="s">
        <v>108</v>
      </c>
      <c r="G53" s="96" t="s">
        <v>108</v>
      </c>
      <c r="H53" s="96" t="s">
        <v>108</v>
      </c>
      <c r="I53" s="96" t="s">
        <v>108</v>
      </c>
      <c r="J53" s="96" t="s">
        <v>108</v>
      </c>
      <c r="K53" s="96" t="s">
        <v>108</v>
      </c>
    </row>
    <row r="54" spans="1:11" ht="20.2" customHeight="1" x14ac:dyDescent="0.35">
      <c r="A54" s="93" t="s">
        <v>157</v>
      </c>
      <c r="B54" s="121" t="s">
        <v>174</v>
      </c>
      <c r="C54" s="93" t="s">
        <v>108</v>
      </c>
      <c r="D54" s="93" t="s">
        <v>108</v>
      </c>
      <c r="E54" s="93" t="s">
        <v>108</v>
      </c>
      <c r="F54" s="93" t="s">
        <v>108</v>
      </c>
      <c r="G54" s="93" t="s">
        <v>108</v>
      </c>
      <c r="H54" s="93" t="s">
        <v>108</v>
      </c>
      <c r="I54" s="93" t="s">
        <v>108</v>
      </c>
      <c r="J54" s="93" t="s">
        <v>108</v>
      </c>
      <c r="K54" s="93" t="s">
        <v>108</v>
      </c>
    </row>
    <row r="55" spans="1:11" ht="20.2" customHeight="1" x14ac:dyDescent="0.35">
      <c r="A55" s="96" t="s">
        <v>157</v>
      </c>
      <c r="B55" s="124" t="s">
        <v>175</v>
      </c>
      <c r="C55" s="96" t="s">
        <v>108</v>
      </c>
      <c r="D55" s="96" t="s">
        <v>107</v>
      </c>
      <c r="E55" s="96" t="s">
        <v>108</v>
      </c>
      <c r="F55" s="96" t="s">
        <v>107</v>
      </c>
      <c r="G55" s="96" t="s">
        <v>107</v>
      </c>
      <c r="H55" s="96" t="s">
        <v>107</v>
      </c>
      <c r="I55" s="96" t="s">
        <v>108</v>
      </c>
      <c r="J55" s="96" t="s">
        <v>107</v>
      </c>
      <c r="K55" s="96" t="s">
        <v>108</v>
      </c>
    </row>
    <row r="56" spans="1:11" ht="20.2" customHeight="1" x14ac:dyDescent="0.35">
      <c r="A56" s="93" t="s">
        <v>157</v>
      </c>
      <c r="B56" s="121" t="s">
        <v>176</v>
      </c>
      <c r="C56" s="93" t="s">
        <v>108</v>
      </c>
      <c r="D56" s="93" t="s">
        <v>108</v>
      </c>
      <c r="E56" s="93" t="s">
        <v>108</v>
      </c>
      <c r="F56" s="93" t="s">
        <v>108</v>
      </c>
      <c r="G56" s="93" t="s">
        <v>108</v>
      </c>
      <c r="H56" s="93" t="s">
        <v>107</v>
      </c>
      <c r="I56" s="93" t="s">
        <v>108</v>
      </c>
      <c r="J56" s="93" t="s">
        <v>108</v>
      </c>
      <c r="K56" s="93" t="s">
        <v>108</v>
      </c>
    </row>
    <row r="57" spans="1:11" ht="20.2" customHeight="1" x14ac:dyDescent="0.35">
      <c r="A57" s="96" t="s">
        <v>157</v>
      </c>
      <c r="B57" s="124" t="s">
        <v>177</v>
      </c>
      <c r="C57" s="96" t="s">
        <v>108</v>
      </c>
      <c r="D57" s="96" t="s">
        <v>108</v>
      </c>
      <c r="E57" s="96" t="s">
        <v>108</v>
      </c>
      <c r="F57" s="96" t="s">
        <v>108</v>
      </c>
      <c r="G57" s="96" t="s">
        <v>108</v>
      </c>
      <c r="H57" s="96" t="s">
        <v>108</v>
      </c>
      <c r="I57" s="96" t="s">
        <v>108</v>
      </c>
      <c r="J57" s="96" t="s">
        <v>108</v>
      </c>
      <c r="K57" s="96" t="s">
        <v>108</v>
      </c>
    </row>
    <row r="58" spans="1:11" ht="20.2" customHeight="1" x14ac:dyDescent="0.35">
      <c r="A58" s="93" t="s">
        <v>157</v>
      </c>
      <c r="B58" s="121" t="s">
        <v>178</v>
      </c>
      <c r="C58" s="93" t="s">
        <v>108</v>
      </c>
      <c r="D58" s="93" t="s">
        <v>108</v>
      </c>
      <c r="E58" s="93" t="s">
        <v>108</v>
      </c>
      <c r="F58" s="93" t="s">
        <v>108</v>
      </c>
      <c r="G58" s="93" t="s">
        <v>108</v>
      </c>
      <c r="H58" s="93" t="s">
        <v>108</v>
      </c>
      <c r="I58" s="93" t="s">
        <v>108</v>
      </c>
      <c r="J58" s="93" t="s">
        <v>107</v>
      </c>
      <c r="K58" s="93" t="s">
        <v>108</v>
      </c>
    </row>
    <row r="59" spans="1:11" ht="20.2" customHeight="1" x14ac:dyDescent="0.35">
      <c r="A59" s="96" t="s">
        <v>157</v>
      </c>
      <c r="B59" s="124" t="s">
        <v>179</v>
      </c>
      <c r="C59" s="96" t="s">
        <v>108</v>
      </c>
      <c r="D59" s="96" t="s">
        <v>108</v>
      </c>
      <c r="E59" s="96" t="s">
        <v>108</v>
      </c>
      <c r="F59" s="96" t="s">
        <v>108</v>
      </c>
      <c r="G59" s="96" t="s">
        <v>108</v>
      </c>
      <c r="H59" s="96" t="s">
        <v>108</v>
      </c>
      <c r="I59" s="96" t="s">
        <v>108</v>
      </c>
      <c r="J59" s="96" t="s">
        <v>107</v>
      </c>
      <c r="K59" s="96" t="s">
        <v>108</v>
      </c>
    </row>
    <row r="60" spans="1:11" ht="20.2" customHeight="1" x14ac:dyDescent="0.35">
      <c r="A60" s="93" t="s">
        <v>157</v>
      </c>
      <c r="B60" s="121" t="s">
        <v>180</v>
      </c>
      <c r="C60" s="93" t="s">
        <v>108</v>
      </c>
      <c r="D60" s="93" t="s">
        <v>108</v>
      </c>
      <c r="E60" s="93" t="s">
        <v>108</v>
      </c>
      <c r="F60" s="93" t="s">
        <v>108</v>
      </c>
      <c r="G60" s="93" t="s">
        <v>108</v>
      </c>
      <c r="H60" s="93" t="s">
        <v>107</v>
      </c>
      <c r="I60" s="93" t="s">
        <v>108</v>
      </c>
      <c r="J60" s="93" t="s">
        <v>108</v>
      </c>
      <c r="K60" s="93" t="s">
        <v>107</v>
      </c>
    </row>
    <row r="61" spans="1:11" ht="20.2" customHeight="1" x14ac:dyDescent="0.35">
      <c r="A61" s="96" t="s">
        <v>181</v>
      </c>
      <c r="B61" s="124" t="s">
        <v>182</v>
      </c>
      <c r="C61" s="96" t="s">
        <v>108</v>
      </c>
      <c r="D61" s="96" t="s">
        <v>108</v>
      </c>
      <c r="E61" s="96" t="s">
        <v>108</v>
      </c>
      <c r="F61" s="96" t="s">
        <v>108</v>
      </c>
      <c r="G61" s="96" t="s">
        <v>107</v>
      </c>
      <c r="H61" s="96" t="s">
        <v>108</v>
      </c>
      <c r="I61" s="96" t="s">
        <v>107</v>
      </c>
      <c r="J61" s="96" t="s">
        <v>107</v>
      </c>
      <c r="K61" s="96" t="s">
        <v>107</v>
      </c>
    </row>
    <row r="62" spans="1:11" ht="20.2" customHeight="1" x14ac:dyDescent="0.35">
      <c r="A62" s="93" t="s">
        <v>181</v>
      </c>
      <c r="B62" s="121" t="s">
        <v>183</v>
      </c>
      <c r="C62" s="93" t="s">
        <v>108</v>
      </c>
      <c r="D62" s="93" t="s">
        <v>108</v>
      </c>
      <c r="E62" s="93" t="s">
        <v>108</v>
      </c>
      <c r="F62" s="93" t="s">
        <v>108</v>
      </c>
      <c r="G62" s="93" t="s">
        <v>108</v>
      </c>
      <c r="H62" s="93" t="s">
        <v>108</v>
      </c>
      <c r="I62" s="93" t="s">
        <v>108</v>
      </c>
      <c r="J62" s="93" t="s">
        <v>107</v>
      </c>
      <c r="K62" s="93" t="s">
        <v>108</v>
      </c>
    </row>
    <row r="63" spans="1:11" ht="20.2" customHeight="1" x14ac:dyDescent="0.35">
      <c r="A63" s="96" t="s">
        <v>181</v>
      </c>
      <c r="B63" s="124" t="s">
        <v>184</v>
      </c>
      <c r="C63" s="96" t="s">
        <v>108</v>
      </c>
      <c r="D63" s="96" t="s">
        <v>108</v>
      </c>
      <c r="E63" s="96" t="s">
        <v>108</v>
      </c>
      <c r="F63" s="96" t="s">
        <v>108</v>
      </c>
      <c r="G63" s="96" t="s">
        <v>107</v>
      </c>
      <c r="H63" s="96" t="s">
        <v>108</v>
      </c>
      <c r="I63" s="96" t="s">
        <v>108</v>
      </c>
      <c r="J63" s="96" t="s">
        <v>108</v>
      </c>
      <c r="K63" s="96" t="s">
        <v>108</v>
      </c>
    </row>
    <row r="64" spans="1:11" ht="20.2" customHeight="1" x14ac:dyDescent="0.35">
      <c r="A64" s="93" t="s">
        <v>181</v>
      </c>
      <c r="B64" s="121" t="s">
        <v>185</v>
      </c>
      <c r="C64" s="93" t="s">
        <v>108</v>
      </c>
      <c r="D64" s="93" t="s">
        <v>108</v>
      </c>
      <c r="E64" s="93" t="s">
        <v>108</v>
      </c>
      <c r="F64" s="93" t="s">
        <v>108</v>
      </c>
      <c r="G64" s="93" t="s">
        <v>108</v>
      </c>
      <c r="H64" s="93" t="s">
        <v>108</v>
      </c>
      <c r="I64" s="93" t="s">
        <v>107</v>
      </c>
      <c r="J64" s="93" t="s">
        <v>107</v>
      </c>
      <c r="K64" s="93" t="s">
        <v>107</v>
      </c>
    </row>
    <row r="65" spans="1:11" ht="20.2" customHeight="1" x14ac:dyDescent="0.35">
      <c r="A65" s="96" t="s">
        <v>181</v>
      </c>
      <c r="B65" s="124" t="s">
        <v>186</v>
      </c>
      <c r="C65" s="96" t="s">
        <v>108</v>
      </c>
      <c r="D65" s="96" t="s">
        <v>108</v>
      </c>
      <c r="E65" s="96" t="s">
        <v>108</v>
      </c>
      <c r="F65" s="96" t="s">
        <v>108</v>
      </c>
      <c r="G65" s="96" t="s">
        <v>108</v>
      </c>
      <c r="H65" s="96" t="s">
        <v>108</v>
      </c>
      <c r="I65" s="96" t="s">
        <v>108</v>
      </c>
      <c r="J65" s="96" t="s">
        <v>107</v>
      </c>
      <c r="K65" s="96" t="s">
        <v>108</v>
      </c>
    </row>
    <row r="66" spans="1:11" ht="20.2" customHeight="1" x14ac:dyDescent="0.35">
      <c r="A66" s="93" t="s">
        <v>181</v>
      </c>
      <c r="B66" s="121" t="s">
        <v>187</v>
      </c>
      <c r="C66" s="93" t="s">
        <v>108</v>
      </c>
      <c r="D66" s="93" t="s">
        <v>108</v>
      </c>
      <c r="E66" s="93" t="s">
        <v>108</v>
      </c>
      <c r="F66" s="93" t="s">
        <v>108</v>
      </c>
      <c r="G66" s="93" t="s">
        <v>108</v>
      </c>
      <c r="H66" s="93" t="s">
        <v>108</v>
      </c>
      <c r="I66" s="93" t="s">
        <v>107</v>
      </c>
      <c r="J66" s="93" t="s">
        <v>107</v>
      </c>
      <c r="K66" s="93" t="s">
        <v>107</v>
      </c>
    </row>
    <row r="67" spans="1:11" ht="20.2" customHeight="1" x14ac:dyDescent="0.35">
      <c r="A67" s="96" t="s">
        <v>181</v>
      </c>
      <c r="B67" s="124" t="s">
        <v>188</v>
      </c>
      <c r="C67" s="96" t="s">
        <v>108</v>
      </c>
      <c r="D67" s="96" t="s">
        <v>108</v>
      </c>
      <c r="E67" s="96" t="s">
        <v>108</v>
      </c>
      <c r="F67" s="96" t="s">
        <v>108</v>
      </c>
      <c r="G67" s="96" t="s">
        <v>108</v>
      </c>
      <c r="H67" s="96" t="s">
        <v>108</v>
      </c>
      <c r="I67" s="96" t="s">
        <v>107</v>
      </c>
      <c r="J67" s="96" t="s">
        <v>107</v>
      </c>
      <c r="K67" s="96" t="s">
        <v>108</v>
      </c>
    </row>
    <row r="68" spans="1:11" ht="20.2" customHeight="1" x14ac:dyDescent="0.35">
      <c r="A68" s="93" t="s">
        <v>181</v>
      </c>
      <c r="B68" s="121" t="s">
        <v>189</v>
      </c>
      <c r="C68" s="93" t="s">
        <v>108</v>
      </c>
      <c r="D68" s="93" t="s">
        <v>108</v>
      </c>
      <c r="E68" s="93" t="s">
        <v>108</v>
      </c>
      <c r="F68" s="93" t="s">
        <v>108</v>
      </c>
      <c r="G68" s="93" t="s">
        <v>108</v>
      </c>
      <c r="H68" s="93" t="s">
        <v>108</v>
      </c>
      <c r="I68" s="93" t="s">
        <v>108</v>
      </c>
      <c r="J68" s="93" t="s">
        <v>108</v>
      </c>
      <c r="K68" s="93" t="s">
        <v>108</v>
      </c>
    </row>
    <row r="69" spans="1:11" ht="20.2" customHeight="1" x14ac:dyDescent="0.35">
      <c r="A69" s="96" t="s">
        <v>181</v>
      </c>
      <c r="B69" s="124" t="s">
        <v>190</v>
      </c>
      <c r="C69" s="96" t="s">
        <v>108</v>
      </c>
      <c r="D69" s="96" t="s">
        <v>108</v>
      </c>
      <c r="E69" s="96" t="s">
        <v>108</v>
      </c>
      <c r="F69" s="96" t="s">
        <v>108</v>
      </c>
      <c r="G69" s="96" t="s">
        <v>108</v>
      </c>
      <c r="H69" s="96" t="s">
        <v>108</v>
      </c>
      <c r="I69" s="96" t="s">
        <v>108</v>
      </c>
      <c r="J69" s="96" t="s">
        <v>108</v>
      </c>
      <c r="K69" s="96" t="s">
        <v>108</v>
      </c>
    </row>
    <row r="70" spans="1:11" ht="20.2" customHeight="1" x14ac:dyDescent="0.35">
      <c r="A70" s="93" t="s">
        <v>181</v>
      </c>
      <c r="B70" s="121" t="s">
        <v>191</v>
      </c>
      <c r="C70" s="93" t="s">
        <v>108</v>
      </c>
      <c r="D70" s="93" t="s">
        <v>108</v>
      </c>
      <c r="E70" s="93" t="s">
        <v>108</v>
      </c>
      <c r="F70" s="93" t="s">
        <v>108</v>
      </c>
      <c r="G70" s="93" t="s">
        <v>108</v>
      </c>
      <c r="H70" s="93" t="s">
        <v>108</v>
      </c>
      <c r="I70" s="93" t="s">
        <v>108</v>
      </c>
      <c r="J70" s="93" t="s">
        <v>107</v>
      </c>
      <c r="K70" s="93" t="s">
        <v>108</v>
      </c>
    </row>
    <row r="71" spans="1:11" ht="20.2" customHeight="1" x14ac:dyDescent="0.35">
      <c r="A71" s="96" t="s">
        <v>181</v>
      </c>
      <c r="B71" s="124" t="s">
        <v>192</v>
      </c>
      <c r="C71" s="96" t="s">
        <v>108</v>
      </c>
      <c r="D71" s="96" t="s">
        <v>108</v>
      </c>
      <c r="E71" s="96" t="s">
        <v>108</v>
      </c>
      <c r="F71" s="96" t="s">
        <v>108</v>
      </c>
      <c r="G71" s="96" t="s">
        <v>108</v>
      </c>
      <c r="H71" s="96" t="s">
        <v>108</v>
      </c>
      <c r="I71" s="96" t="s">
        <v>107</v>
      </c>
      <c r="J71" s="96" t="s">
        <v>107</v>
      </c>
      <c r="K71" s="96" t="s">
        <v>108</v>
      </c>
    </row>
    <row r="72" spans="1:11" ht="20.2" customHeight="1" x14ac:dyDescent="0.35">
      <c r="A72" s="93" t="s">
        <v>181</v>
      </c>
      <c r="B72" s="121" t="s">
        <v>193</v>
      </c>
      <c r="C72" s="93" t="s">
        <v>108</v>
      </c>
      <c r="D72" s="93" t="s">
        <v>108</v>
      </c>
      <c r="E72" s="93" t="s">
        <v>108</v>
      </c>
      <c r="F72" s="93" t="s">
        <v>108</v>
      </c>
      <c r="G72" s="93" t="s">
        <v>108</v>
      </c>
      <c r="H72" s="93" t="s">
        <v>108</v>
      </c>
      <c r="I72" s="93" t="s">
        <v>107</v>
      </c>
      <c r="J72" s="93" t="s">
        <v>108</v>
      </c>
      <c r="K72" s="93" t="s">
        <v>108</v>
      </c>
    </row>
    <row r="73" spans="1:11" ht="20.2" customHeight="1" x14ac:dyDescent="0.35">
      <c r="A73" s="96" t="s">
        <v>194</v>
      </c>
      <c r="B73" s="124" t="s">
        <v>195</v>
      </c>
      <c r="C73" s="96" t="s">
        <v>108</v>
      </c>
      <c r="D73" s="96" t="s">
        <v>108</v>
      </c>
      <c r="E73" s="96" t="s">
        <v>108</v>
      </c>
      <c r="F73" s="96" t="s">
        <v>108</v>
      </c>
      <c r="G73" s="96" t="s">
        <v>108</v>
      </c>
      <c r="H73" s="96" t="s">
        <v>107</v>
      </c>
      <c r="I73" s="96" t="s">
        <v>107</v>
      </c>
      <c r="J73" s="96" t="s">
        <v>107</v>
      </c>
      <c r="K73" s="96" t="s">
        <v>108</v>
      </c>
    </row>
    <row r="74" spans="1:11" ht="20.2" customHeight="1" x14ac:dyDescent="0.35">
      <c r="A74" s="93" t="s">
        <v>196</v>
      </c>
      <c r="B74" s="121" t="s">
        <v>197</v>
      </c>
      <c r="C74" s="93" t="s">
        <v>108</v>
      </c>
      <c r="D74" s="93" t="s">
        <v>108</v>
      </c>
      <c r="E74" s="93" t="s">
        <v>108</v>
      </c>
      <c r="F74" s="93" t="s">
        <v>108</v>
      </c>
      <c r="G74" s="93" t="s">
        <v>108</v>
      </c>
      <c r="H74" s="93" t="s">
        <v>108</v>
      </c>
      <c r="I74" s="93" t="s">
        <v>108</v>
      </c>
      <c r="J74" s="93" t="s">
        <v>108</v>
      </c>
      <c r="K74" s="93" t="s">
        <v>108</v>
      </c>
    </row>
    <row r="75" spans="1:11" ht="20.2" customHeight="1" x14ac:dyDescent="0.35">
      <c r="A75" s="96" t="s">
        <v>198</v>
      </c>
      <c r="B75" s="124" t="s">
        <v>199</v>
      </c>
      <c r="C75" s="96" t="s">
        <v>108</v>
      </c>
      <c r="D75" s="96" t="s">
        <v>108</v>
      </c>
      <c r="E75" s="96" t="s">
        <v>108</v>
      </c>
      <c r="F75" s="96" t="s">
        <v>108</v>
      </c>
      <c r="G75" s="96" t="s">
        <v>107</v>
      </c>
      <c r="H75" s="96" t="s">
        <v>108</v>
      </c>
      <c r="I75" s="96" t="s">
        <v>108</v>
      </c>
      <c r="J75" s="96" t="s">
        <v>108</v>
      </c>
      <c r="K75" s="96" t="s">
        <v>108</v>
      </c>
    </row>
    <row r="76" spans="1:11" ht="20.2" customHeight="1" x14ac:dyDescent="0.35">
      <c r="A76" s="93" t="s">
        <v>198</v>
      </c>
      <c r="B76" s="121" t="s">
        <v>200</v>
      </c>
      <c r="C76" s="93" t="s">
        <v>108</v>
      </c>
      <c r="D76" s="93" t="s">
        <v>108</v>
      </c>
      <c r="E76" s="93" t="s">
        <v>108</v>
      </c>
      <c r="F76" s="93" t="s">
        <v>108</v>
      </c>
      <c r="G76" s="93" t="s">
        <v>108</v>
      </c>
      <c r="H76" s="93" t="s">
        <v>107</v>
      </c>
      <c r="I76" s="93" t="s">
        <v>107</v>
      </c>
      <c r="J76" s="93" t="s">
        <v>107</v>
      </c>
      <c r="K76" s="93" t="s">
        <v>108</v>
      </c>
    </row>
    <row r="77" spans="1:11" ht="20.2" customHeight="1" x14ac:dyDescent="0.35">
      <c r="A77" s="96" t="s">
        <v>198</v>
      </c>
      <c r="B77" s="124" t="s">
        <v>201</v>
      </c>
      <c r="C77" s="96" t="s">
        <v>108</v>
      </c>
      <c r="D77" s="96" t="s">
        <v>108</v>
      </c>
      <c r="E77" s="96" t="s">
        <v>108</v>
      </c>
      <c r="F77" s="96" t="s">
        <v>108</v>
      </c>
      <c r="G77" s="96" t="s">
        <v>108</v>
      </c>
      <c r="H77" s="96" t="s">
        <v>108</v>
      </c>
      <c r="I77" s="96" t="s">
        <v>108</v>
      </c>
      <c r="J77" s="96" t="s">
        <v>107</v>
      </c>
      <c r="K77" s="96" t="s">
        <v>108</v>
      </c>
    </row>
    <row r="78" spans="1:11" ht="20.2" customHeight="1" x14ac:dyDescent="0.35">
      <c r="A78" s="93" t="s">
        <v>198</v>
      </c>
      <c r="B78" s="121" t="s">
        <v>202</v>
      </c>
      <c r="C78" s="93" t="s">
        <v>108</v>
      </c>
      <c r="D78" s="93" t="s">
        <v>108</v>
      </c>
      <c r="E78" s="93" t="s">
        <v>108</v>
      </c>
      <c r="F78" s="93" t="s">
        <v>108</v>
      </c>
      <c r="G78" s="93" t="s">
        <v>108</v>
      </c>
      <c r="H78" s="93" t="s">
        <v>108</v>
      </c>
      <c r="I78" s="93" t="s">
        <v>108</v>
      </c>
      <c r="J78" s="93" t="s">
        <v>108</v>
      </c>
      <c r="K78" s="93" t="s">
        <v>108</v>
      </c>
    </row>
    <row r="79" spans="1:11" ht="20.2" customHeight="1" x14ac:dyDescent="0.35">
      <c r="A79" s="96" t="s">
        <v>198</v>
      </c>
      <c r="B79" s="124" t="s">
        <v>203</v>
      </c>
      <c r="C79" s="96" t="s">
        <v>108</v>
      </c>
      <c r="D79" s="96" t="s">
        <v>108</v>
      </c>
      <c r="E79" s="96" t="s">
        <v>108</v>
      </c>
      <c r="F79" s="96" t="s">
        <v>108</v>
      </c>
      <c r="G79" s="96" t="s">
        <v>108</v>
      </c>
      <c r="H79" s="96" t="s">
        <v>108</v>
      </c>
      <c r="I79" s="96" t="s">
        <v>107</v>
      </c>
      <c r="J79" s="96" t="s">
        <v>107</v>
      </c>
      <c r="K79" s="96" t="s">
        <v>108</v>
      </c>
    </row>
    <row r="80" spans="1:11" ht="20.2" customHeight="1" x14ac:dyDescent="0.35">
      <c r="A80" s="93" t="s">
        <v>204</v>
      </c>
      <c r="B80" s="121" t="s">
        <v>205</v>
      </c>
      <c r="C80" s="93" t="s">
        <v>108</v>
      </c>
      <c r="D80" s="93" t="s">
        <v>108</v>
      </c>
      <c r="E80" s="93" t="s">
        <v>108</v>
      </c>
      <c r="F80" s="93" t="s">
        <v>108</v>
      </c>
      <c r="G80" s="93" t="s">
        <v>108</v>
      </c>
      <c r="H80" s="93" t="s">
        <v>108</v>
      </c>
      <c r="I80" s="93" t="s">
        <v>107</v>
      </c>
      <c r="J80" s="93" t="s">
        <v>108</v>
      </c>
      <c r="K80" s="93" t="s">
        <v>108</v>
      </c>
    </row>
    <row r="81" spans="1:11" ht="20.2" customHeight="1" x14ac:dyDescent="0.35">
      <c r="A81" s="96" t="s">
        <v>204</v>
      </c>
      <c r="B81" s="124" t="s">
        <v>206</v>
      </c>
      <c r="C81" s="96" t="s">
        <v>107</v>
      </c>
      <c r="D81" s="96" t="s">
        <v>108</v>
      </c>
      <c r="E81" s="96" t="s">
        <v>108</v>
      </c>
      <c r="F81" s="96" t="s">
        <v>108</v>
      </c>
      <c r="G81" s="96" t="s">
        <v>108</v>
      </c>
      <c r="H81" s="96" t="s">
        <v>108</v>
      </c>
      <c r="I81" s="96" t="s">
        <v>108</v>
      </c>
      <c r="J81" s="96" t="s">
        <v>108</v>
      </c>
      <c r="K81" s="96" t="s">
        <v>108</v>
      </c>
    </row>
    <row r="82" spans="1:11" ht="20.2" customHeight="1" x14ac:dyDescent="0.35">
      <c r="A82" s="93" t="s">
        <v>204</v>
      </c>
      <c r="B82" s="121" t="s">
        <v>207</v>
      </c>
      <c r="C82" s="93" t="s">
        <v>108</v>
      </c>
      <c r="D82" s="93" t="s">
        <v>108</v>
      </c>
      <c r="E82" s="93" t="s">
        <v>108</v>
      </c>
      <c r="F82" s="93" t="s">
        <v>108</v>
      </c>
      <c r="G82" s="93" t="s">
        <v>108</v>
      </c>
      <c r="H82" s="93" t="s">
        <v>107</v>
      </c>
      <c r="I82" s="93" t="s">
        <v>107</v>
      </c>
      <c r="J82" s="93" t="s">
        <v>107</v>
      </c>
      <c r="K82" s="93" t="s">
        <v>108</v>
      </c>
    </row>
    <row r="83" spans="1:11" ht="20.2" customHeight="1" x14ac:dyDescent="0.35">
      <c r="A83" s="96" t="s">
        <v>204</v>
      </c>
      <c r="B83" s="124" t="s">
        <v>208</v>
      </c>
      <c r="C83" s="96" t="s">
        <v>108</v>
      </c>
      <c r="D83" s="96" t="s">
        <v>108</v>
      </c>
      <c r="E83" s="96" t="s">
        <v>108</v>
      </c>
      <c r="F83" s="96" t="s">
        <v>108</v>
      </c>
      <c r="G83" s="96" t="s">
        <v>108</v>
      </c>
      <c r="H83" s="96" t="s">
        <v>108</v>
      </c>
      <c r="I83" s="96" t="s">
        <v>108</v>
      </c>
      <c r="J83" s="96" t="s">
        <v>108</v>
      </c>
      <c r="K83" s="96" t="s">
        <v>108</v>
      </c>
    </row>
    <row r="84" spans="1:11" ht="20.2" customHeight="1" x14ac:dyDescent="0.35">
      <c r="A84" s="93" t="s">
        <v>204</v>
      </c>
      <c r="B84" s="121" t="s">
        <v>209</v>
      </c>
      <c r="C84" s="93" t="s">
        <v>108</v>
      </c>
      <c r="D84" s="93" t="s">
        <v>108</v>
      </c>
      <c r="E84" s="93" t="s">
        <v>108</v>
      </c>
      <c r="F84" s="93" t="s">
        <v>108</v>
      </c>
      <c r="G84" s="93" t="s">
        <v>108</v>
      </c>
      <c r="H84" s="93" t="s">
        <v>108</v>
      </c>
      <c r="I84" s="93" t="s">
        <v>107</v>
      </c>
      <c r="J84" s="93" t="s">
        <v>107</v>
      </c>
      <c r="K84" s="93" t="s">
        <v>107</v>
      </c>
    </row>
    <row r="85" spans="1:11" ht="20.2" customHeight="1" x14ac:dyDescent="0.35">
      <c r="A85" s="96" t="s">
        <v>204</v>
      </c>
      <c r="B85" s="124" t="s">
        <v>210</v>
      </c>
      <c r="C85" s="96" t="s">
        <v>108</v>
      </c>
      <c r="D85" s="96" t="s">
        <v>108</v>
      </c>
      <c r="E85" s="96" t="s">
        <v>108</v>
      </c>
      <c r="F85" s="96" t="s">
        <v>108</v>
      </c>
      <c r="G85" s="96" t="s">
        <v>108</v>
      </c>
      <c r="H85" s="96" t="s">
        <v>108</v>
      </c>
      <c r="I85" s="96" t="s">
        <v>108</v>
      </c>
      <c r="J85" s="96" t="s">
        <v>108</v>
      </c>
      <c r="K85" s="96" t="s">
        <v>108</v>
      </c>
    </row>
    <row r="86" spans="1:11" ht="20.2" customHeight="1" x14ac:dyDescent="0.35">
      <c r="A86" s="93" t="s">
        <v>204</v>
      </c>
      <c r="B86" s="121" t="s">
        <v>211</v>
      </c>
      <c r="C86" s="93" t="s">
        <v>108</v>
      </c>
      <c r="D86" s="93" t="s">
        <v>108</v>
      </c>
      <c r="E86" s="93" t="s">
        <v>108</v>
      </c>
      <c r="F86" s="93" t="s">
        <v>108</v>
      </c>
      <c r="G86" s="93" t="s">
        <v>108</v>
      </c>
      <c r="H86" s="93" t="s">
        <v>108</v>
      </c>
      <c r="I86" s="93" t="s">
        <v>108</v>
      </c>
      <c r="J86" s="93" t="s">
        <v>107</v>
      </c>
      <c r="K86" s="93" t="s">
        <v>108</v>
      </c>
    </row>
    <row r="87" spans="1:11" ht="20.2" customHeight="1" x14ac:dyDescent="0.35">
      <c r="A87" s="96" t="s">
        <v>204</v>
      </c>
      <c r="B87" s="124" t="s">
        <v>212</v>
      </c>
      <c r="C87" s="96" t="s">
        <v>108</v>
      </c>
      <c r="D87" s="96" t="s">
        <v>108</v>
      </c>
      <c r="E87" s="96" t="s">
        <v>108</v>
      </c>
      <c r="F87" s="96" t="s">
        <v>108</v>
      </c>
      <c r="G87" s="96" t="s">
        <v>108</v>
      </c>
      <c r="H87" s="96" t="s">
        <v>108</v>
      </c>
      <c r="I87" s="96" t="s">
        <v>108</v>
      </c>
      <c r="J87" s="96" t="s">
        <v>108</v>
      </c>
      <c r="K87" s="96" t="s">
        <v>108</v>
      </c>
    </row>
    <row r="88" spans="1:11" ht="20.2" customHeight="1" x14ac:dyDescent="0.35">
      <c r="A88" s="93" t="s">
        <v>204</v>
      </c>
      <c r="B88" s="121" t="s">
        <v>213</v>
      </c>
      <c r="C88" s="93" t="s">
        <v>108</v>
      </c>
      <c r="D88" s="93" t="s">
        <v>108</v>
      </c>
      <c r="E88" s="93" t="s">
        <v>108</v>
      </c>
      <c r="F88" s="93" t="s">
        <v>108</v>
      </c>
      <c r="G88" s="93" t="s">
        <v>108</v>
      </c>
      <c r="H88" s="93" t="s">
        <v>108</v>
      </c>
      <c r="I88" s="93" t="s">
        <v>108</v>
      </c>
      <c r="J88" s="93" t="s">
        <v>107</v>
      </c>
      <c r="K88" s="93" t="s">
        <v>108</v>
      </c>
    </row>
    <row r="89" spans="1:11" ht="20.2" customHeight="1" x14ac:dyDescent="0.35">
      <c r="A89" s="96" t="s">
        <v>204</v>
      </c>
      <c r="B89" s="124" t="s">
        <v>692</v>
      </c>
      <c r="C89" s="96" t="s">
        <v>108</v>
      </c>
      <c r="D89" s="96" t="s">
        <v>108</v>
      </c>
      <c r="E89" s="96" t="s">
        <v>108</v>
      </c>
      <c r="F89" s="96" t="s">
        <v>108</v>
      </c>
      <c r="G89" s="96" t="s">
        <v>108</v>
      </c>
      <c r="H89" s="96" t="s">
        <v>108</v>
      </c>
      <c r="I89" s="96" t="s">
        <v>108</v>
      </c>
      <c r="J89" s="96" t="s">
        <v>108</v>
      </c>
      <c r="K89" s="96" t="s">
        <v>108</v>
      </c>
    </row>
    <row r="90" spans="1:11" ht="20.2" customHeight="1" x14ac:dyDescent="0.35">
      <c r="A90" s="93" t="s">
        <v>204</v>
      </c>
      <c r="B90" s="121" t="s">
        <v>214</v>
      </c>
      <c r="C90" s="93" t="s">
        <v>108</v>
      </c>
      <c r="D90" s="93" t="s">
        <v>108</v>
      </c>
      <c r="E90" s="93" t="s">
        <v>108</v>
      </c>
      <c r="F90" s="93" t="s">
        <v>108</v>
      </c>
      <c r="G90" s="93" t="s">
        <v>108</v>
      </c>
      <c r="H90" s="93" t="s">
        <v>108</v>
      </c>
      <c r="I90" s="93" t="s">
        <v>108</v>
      </c>
      <c r="J90" s="93" t="s">
        <v>107</v>
      </c>
      <c r="K90" s="93" t="s">
        <v>108</v>
      </c>
    </row>
    <row r="91" spans="1:11" ht="20.2" customHeight="1" x14ac:dyDescent="0.35">
      <c r="A91" s="96" t="s">
        <v>215</v>
      </c>
      <c r="B91" s="124" t="s">
        <v>216</v>
      </c>
      <c r="C91" s="96" t="s">
        <v>108</v>
      </c>
      <c r="D91" s="96" t="s">
        <v>108</v>
      </c>
      <c r="E91" s="96" t="s">
        <v>108</v>
      </c>
      <c r="F91" s="96" t="s">
        <v>108</v>
      </c>
      <c r="G91" s="96" t="s">
        <v>107</v>
      </c>
      <c r="H91" s="96" t="s">
        <v>108</v>
      </c>
      <c r="I91" s="96" t="s">
        <v>107</v>
      </c>
      <c r="J91" s="96" t="s">
        <v>107</v>
      </c>
      <c r="K91" s="96" t="s">
        <v>108</v>
      </c>
    </row>
    <row r="92" spans="1:11" ht="20.2" customHeight="1" x14ac:dyDescent="0.35">
      <c r="A92" s="93" t="s">
        <v>215</v>
      </c>
      <c r="B92" s="121" t="s">
        <v>217</v>
      </c>
      <c r="C92" s="93" t="s">
        <v>108</v>
      </c>
      <c r="D92" s="93" t="s">
        <v>108</v>
      </c>
      <c r="E92" s="93" t="s">
        <v>108</v>
      </c>
      <c r="F92" s="93" t="s">
        <v>108</v>
      </c>
      <c r="G92" s="93" t="s">
        <v>108</v>
      </c>
      <c r="H92" s="93" t="s">
        <v>108</v>
      </c>
      <c r="I92" s="93" t="s">
        <v>108</v>
      </c>
      <c r="J92" s="93" t="s">
        <v>108</v>
      </c>
      <c r="K92" s="93" t="s">
        <v>108</v>
      </c>
    </row>
    <row r="93" spans="1:11" ht="20.2" customHeight="1" x14ac:dyDescent="0.35">
      <c r="A93" s="96" t="s">
        <v>215</v>
      </c>
      <c r="B93" s="124" t="s">
        <v>218</v>
      </c>
      <c r="C93" s="96" t="s">
        <v>108</v>
      </c>
      <c r="D93" s="96" t="s">
        <v>108</v>
      </c>
      <c r="E93" s="96" t="s">
        <v>108</v>
      </c>
      <c r="F93" s="96" t="s">
        <v>108</v>
      </c>
      <c r="G93" s="96" t="s">
        <v>108</v>
      </c>
      <c r="H93" s="96" t="s">
        <v>108</v>
      </c>
      <c r="I93" s="96" t="s">
        <v>108</v>
      </c>
      <c r="J93" s="96" t="s">
        <v>107</v>
      </c>
      <c r="K93" s="96" t="s">
        <v>108</v>
      </c>
    </row>
    <row r="94" spans="1:11" ht="20.2" customHeight="1" x14ac:dyDescent="0.35">
      <c r="A94" s="93" t="s">
        <v>215</v>
      </c>
      <c r="B94" s="121" t="s">
        <v>219</v>
      </c>
      <c r="C94" s="93" t="s">
        <v>108</v>
      </c>
      <c r="D94" s="93" t="s">
        <v>108</v>
      </c>
      <c r="E94" s="93" t="s">
        <v>108</v>
      </c>
      <c r="F94" s="93" t="s">
        <v>108</v>
      </c>
      <c r="G94" s="93" t="s">
        <v>108</v>
      </c>
      <c r="H94" s="93" t="s">
        <v>108</v>
      </c>
      <c r="I94" s="93" t="s">
        <v>108</v>
      </c>
      <c r="J94" s="93" t="s">
        <v>108</v>
      </c>
      <c r="K94" s="93" t="s">
        <v>107</v>
      </c>
    </row>
    <row r="95" spans="1:11" ht="20.2" customHeight="1" x14ac:dyDescent="0.35">
      <c r="A95" s="96" t="s">
        <v>215</v>
      </c>
      <c r="B95" s="124" t="s">
        <v>220</v>
      </c>
      <c r="C95" s="96" t="s">
        <v>108</v>
      </c>
      <c r="D95" s="96" t="s">
        <v>108</v>
      </c>
      <c r="E95" s="96" t="s">
        <v>108</v>
      </c>
      <c r="F95" s="96" t="s">
        <v>108</v>
      </c>
      <c r="G95" s="96" t="s">
        <v>108</v>
      </c>
      <c r="H95" s="96" t="s">
        <v>108</v>
      </c>
      <c r="I95" s="96" t="s">
        <v>108</v>
      </c>
      <c r="J95" s="96" t="s">
        <v>107</v>
      </c>
      <c r="K95" s="96" t="s">
        <v>108</v>
      </c>
    </row>
    <row r="96" spans="1:11" ht="20.2" customHeight="1" x14ac:dyDescent="0.35">
      <c r="A96" s="93" t="s">
        <v>215</v>
      </c>
      <c r="B96" s="121" t="s">
        <v>221</v>
      </c>
      <c r="C96" s="93" t="s">
        <v>108</v>
      </c>
      <c r="D96" s="93" t="s">
        <v>108</v>
      </c>
      <c r="E96" s="93" t="s">
        <v>108</v>
      </c>
      <c r="F96" s="93" t="s">
        <v>108</v>
      </c>
      <c r="G96" s="93" t="s">
        <v>108</v>
      </c>
      <c r="H96" s="93" t="s">
        <v>108</v>
      </c>
      <c r="I96" s="93" t="s">
        <v>107</v>
      </c>
      <c r="J96" s="93" t="s">
        <v>107</v>
      </c>
      <c r="K96" s="93" t="s">
        <v>108</v>
      </c>
    </row>
    <row r="97" spans="1:11" ht="20.2" customHeight="1" x14ac:dyDescent="0.35">
      <c r="A97" s="96" t="s">
        <v>215</v>
      </c>
      <c r="B97" s="124" t="s">
        <v>222</v>
      </c>
      <c r="C97" s="96" t="s">
        <v>108</v>
      </c>
      <c r="D97" s="96" t="s">
        <v>108</v>
      </c>
      <c r="E97" s="96" t="s">
        <v>108</v>
      </c>
      <c r="F97" s="96" t="s">
        <v>108</v>
      </c>
      <c r="G97" s="96" t="s">
        <v>108</v>
      </c>
      <c r="H97" s="96" t="s">
        <v>108</v>
      </c>
      <c r="I97" s="96" t="s">
        <v>108</v>
      </c>
      <c r="J97" s="96" t="s">
        <v>108</v>
      </c>
      <c r="K97" s="96" t="s">
        <v>108</v>
      </c>
    </row>
    <row r="98" spans="1:11" ht="20.2" customHeight="1" x14ac:dyDescent="0.35">
      <c r="A98" s="93" t="s">
        <v>215</v>
      </c>
      <c r="B98" s="121" t="s">
        <v>223</v>
      </c>
      <c r="C98" s="93" t="s">
        <v>108</v>
      </c>
      <c r="D98" s="93" t="s">
        <v>108</v>
      </c>
      <c r="E98" s="93" t="s">
        <v>108</v>
      </c>
      <c r="F98" s="93" t="s">
        <v>108</v>
      </c>
      <c r="G98" s="93" t="s">
        <v>107</v>
      </c>
      <c r="H98" s="93" t="s">
        <v>108</v>
      </c>
      <c r="I98" s="93" t="s">
        <v>107</v>
      </c>
      <c r="J98" s="93" t="s">
        <v>108</v>
      </c>
      <c r="K98" s="93" t="s">
        <v>108</v>
      </c>
    </row>
    <row r="99" spans="1:11" ht="20.2" customHeight="1" x14ac:dyDescent="0.35">
      <c r="A99" s="96" t="s">
        <v>215</v>
      </c>
      <c r="B99" s="124" t="s">
        <v>224</v>
      </c>
      <c r="C99" s="96" t="s">
        <v>108</v>
      </c>
      <c r="D99" s="96" t="s">
        <v>108</v>
      </c>
      <c r="E99" s="96" t="s">
        <v>108</v>
      </c>
      <c r="F99" s="96" t="s">
        <v>108</v>
      </c>
      <c r="G99" s="96" t="s">
        <v>107</v>
      </c>
      <c r="H99" s="96" t="s">
        <v>108</v>
      </c>
      <c r="I99" s="96" t="s">
        <v>108</v>
      </c>
      <c r="J99" s="96" t="s">
        <v>107</v>
      </c>
      <c r="K99" s="96" t="s">
        <v>108</v>
      </c>
    </row>
    <row r="100" spans="1:11" ht="20.2" customHeight="1" x14ac:dyDescent="0.35">
      <c r="A100" s="93" t="s">
        <v>225</v>
      </c>
      <c r="B100" s="121" t="s">
        <v>226</v>
      </c>
      <c r="C100" s="93" t="s">
        <v>108</v>
      </c>
      <c r="D100" s="93" t="s">
        <v>108</v>
      </c>
      <c r="E100" s="93" t="s">
        <v>108</v>
      </c>
      <c r="F100" s="93" t="s">
        <v>108</v>
      </c>
      <c r="G100" s="93" t="s">
        <v>108</v>
      </c>
      <c r="H100" s="93" t="s">
        <v>108</v>
      </c>
      <c r="I100" s="93" t="s">
        <v>107</v>
      </c>
      <c r="J100" s="93" t="s">
        <v>107</v>
      </c>
      <c r="K100" s="93" t="s">
        <v>108</v>
      </c>
    </row>
    <row r="101" spans="1:11" ht="20.2" customHeight="1" x14ac:dyDescent="0.35">
      <c r="A101" s="96" t="s">
        <v>225</v>
      </c>
      <c r="B101" s="124" t="s">
        <v>227</v>
      </c>
      <c r="C101" s="96" t="s">
        <v>107</v>
      </c>
      <c r="D101" s="96" t="s">
        <v>108</v>
      </c>
      <c r="E101" s="96" t="s">
        <v>108</v>
      </c>
      <c r="F101" s="96" t="s">
        <v>108</v>
      </c>
      <c r="G101" s="96" t="s">
        <v>108</v>
      </c>
      <c r="H101" s="96" t="s">
        <v>108</v>
      </c>
      <c r="I101" s="96" t="s">
        <v>107</v>
      </c>
      <c r="J101" s="96" t="s">
        <v>107</v>
      </c>
      <c r="K101" s="96" t="s">
        <v>108</v>
      </c>
    </row>
    <row r="102" spans="1:11" ht="20.2" customHeight="1" x14ac:dyDescent="0.35">
      <c r="A102" s="93" t="s">
        <v>225</v>
      </c>
      <c r="B102" s="121" t="s">
        <v>228</v>
      </c>
      <c r="C102" s="93" t="s">
        <v>108</v>
      </c>
      <c r="D102" s="93" t="s">
        <v>108</v>
      </c>
      <c r="E102" s="93" t="s">
        <v>108</v>
      </c>
      <c r="F102" s="93" t="s">
        <v>108</v>
      </c>
      <c r="G102" s="93" t="s">
        <v>107</v>
      </c>
      <c r="H102" s="93" t="s">
        <v>108</v>
      </c>
      <c r="I102" s="93" t="s">
        <v>107</v>
      </c>
      <c r="J102" s="93" t="s">
        <v>107</v>
      </c>
      <c r="K102" s="93" t="s">
        <v>108</v>
      </c>
    </row>
    <row r="103" spans="1:11" ht="20.2" customHeight="1" x14ac:dyDescent="0.35">
      <c r="A103" s="96" t="s">
        <v>225</v>
      </c>
      <c r="B103" s="124" t="s">
        <v>229</v>
      </c>
      <c r="C103" s="96" t="s">
        <v>108</v>
      </c>
      <c r="D103" s="96" t="s">
        <v>108</v>
      </c>
      <c r="E103" s="96" t="s">
        <v>108</v>
      </c>
      <c r="F103" s="96" t="s">
        <v>108</v>
      </c>
      <c r="G103" s="96" t="s">
        <v>108</v>
      </c>
      <c r="H103" s="96" t="s">
        <v>108</v>
      </c>
      <c r="I103" s="96" t="s">
        <v>107</v>
      </c>
      <c r="J103" s="96" t="s">
        <v>107</v>
      </c>
      <c r="K103" s="96" t="s">
        <v>108</v>
      </c>
    </row>
    <row r="104" spans="1:11" ht="20.2" customHeight="1" x14ac:dyDescent="0.35">
      <c r="A104" s="93" t="s">
        <v>230</v>
      </c>
      <c r="B104" s="121" t="s">
        <v>231</v>
      </c>
      <c r="C104" s="93" t="s">
        <v>108</v>
      </c>
      <c r="D104" s="93" t="s">
        <v>108</v>
      </c>
      <c r="E104" s="93" t="s">
        <v>108</v>
      </c>
      <c r="F104" s="93" t="s">
        <v>108</v>
      </c>
      <c r="G104" s="93" t="s">
        <v>108</v>
      </c>
      <c r="H104" s="93" t="s">
        <v>108</v>
      </c>
      <c r="I104" s="93" t="s">
        <v>108</v>
      </c>
      <c r="J104" s="93" t="s">
        <v>107</v>
      </c>
      <c r="K104" s="93" t="s">
        <v>108</v>
      </c>
    </row>
    <row r="105" spans="1:11" ht="20.2" customHeight="1" x14ac:dyDescent="0.35">
      <c r="A105" s="96" t="s">
        <v>232</v>
      </c>
      <c r="B105" s="124" t="s">
        <v>233</v>
      </c>
      <c r="C105" s="96" t="s">
        <v>107</v>
      </c>
      <c r="D105" s="96" t="s">
        <v>108</v>
      </c>
      <c r="E105" s="96" t="s">
        <v>108</v>
      </c>
      <c r="F105" s="96" t="s">
        <v>108</v>
      </c>
      <c r="G105" s="96" t="s">
        <v>107</v>
      </c>
      <c r="H105" s="96" t="s">
        <v>108</v>
      </c>
      <c r="I105" s="96" t="s">
        <v>107</v>
      </c>
      <c r="J105" s="96" t="s">
        <v>107</v>
      </c>
      <c r="K105" s="96" t="s">
        <v>108</v>
      </c>
    </row>
    <row r="106" spans="1:11" ht="20.2" customHeight="1" x14ac:dyDescent="0.35">
      <c r="A106" s="93" t="s">
        <v>234</v>
      </c>
      <c r="B106" s="121" t="s">
        <v>235</v>
      </c>
      <c r="C106" s="93" t="s">
        <v>108</v>
      </c>
      <c r="D106" s="93" t="s">
        <v>108</v>
      </c>
      <c r="E106" s="93" t="s">
        <v>107</v>
      </c>
      <c r="F106" s="93" t="s">
        <v>108</v>
      </c>
      <c r="G106" s="93" t="s">
        <v>108</v>
      </c>
      <c r="H106" s="93" t="s">
        <v>108</v>
      </c>
      <c r="I106" s="93" t="s">
        <v>108</v>
      </c>
      <c r="J106" s="93" t="s">
        <v>107</v>
      </c>
      <c r="K106" s="93" t="s">
        <v>108</v>
      </c>
    </row>
    <row r="107" spans="1:11" ht="20.2" customHeight="1" x14ac:dyDescent="0.35">
      <c r="A107" s="96" t="s">
        <v>236</v>
      </c>
      <c r="B107" s="124" t="s">
        <v>237</v>
      </c>
      <c r="C107" s="96" t="s">
        <v>108</v>
      </c>
      <c r="D107" s="96" t="s">
        <v>108</v>
      </c>
      <c r="E107" s="96" t="s">
        <v>108</v>
      </c>
      <c r="F107" s="96" t="s">
        <v>108</v>
      </c>
      <c r="G107" s="96" t="s">
        <v>108</v>
      </c>
      <c r="H107" s="96" t="s">
        <v>108</v>
      </c>
      <c r="I107" s="96" t="s">
        <v>108</v>
      </c>
      <c r="J107" s="96" t="s">
        <v>108</v>
      </c>
      <c r="K107" s="96" t="s">
        <v>108</v>
      </c>
    </row>
    <row r="108" spans="1:11" ht="20.2" customHeight="1" x14ac:dyDescent="0.35">
      <c r="A108" s="93" t="s">
        <v>236</v>
      </c>
      <c r="B108" s="121" t="s">
        <v>238</v>
      </c>
      <c r="C108" s="93" t="s">
        <v>108</v>
      </c>
      <c r="D108" s="93" t="s">
        <v>108</v>
      </c>
      <c r="E108" s="93" t="s">
        <v>108</v>
      </c>
      <c r="F108" s="93" t="s">
        <v>108</v>
      </c>
      <c r="G108" s="93" t="s">
        <v>108</v>
      </c>
      <c r="H108" s="93" t="s">
        <v>108</v>
      </c>
      <c r="I108" s="93" t="s">
        <v>108</v>
      </c>
      <c r="J108" s="93" t="s">
        <v>107</v>
      </c>
      <c r="K108" s="93" t="s">
        <v>108</v>
      </c>
    </row>
    <row r="109" spans="1:11" ht="20.2" customHeight="1" x14ac:dyDescent="0.35">
      <c r="A109" s="96" t="s">
        <v>236</v>
      </c>
      <c r="B109" s="124" t="s">
        <v>239</v>
      </c>
      <c r="C109" s="96" t="s">
        <v>108</v>
      </c>
      <c r="D109" s="96" t="s">
        <v>108</v>
      </c>
      <c r="E109" s="96" t="s">
        <v>108</v>
      </c>
      <c r="F109" s="96" t="s">
        <v>108</v>
      </c>
      <c r="G109" s="96" t="s">
        <v>108</v>
      </c>
      <c r="H109" s="96" t="s">
        <v>108</v>
      </c>
      <c r="I109" s="96" t="s">
        <v>107</v>
      </c>
      <c r="J109" s="96" t="s">
        <v>107</v>
      </c>
      <c r="K109" s="96" t="s">
        <v>108</v>
      </c>
    </row>
    <row r="110" spans="1:11" ht="20.2" customHeight="1" x14ac:dyDescent="0.35">
      <c r="A110" s="93" t="s">
        <v>236</v>
      </c>
      <c r="B110" s="121" t="s">
        <v>240</v>
      </c>
      <c r="C110" s="93" t="s">
        <v>108</v>
      </c>
      <c r="D110" s="93" t="s">
        <v>108</v>
      </c>
      <c r="E110" s="93" t="s">
        <v>107</v>
      </c>
      <c r="F110" s="93" t="s">
        <v>108</v>
      </c>
      <c r="G110" s="93" t="s">
        <v>107</v>
      </c>
      <c r="H110" s="93" t="s">
        <v>108</v>
      </c>
      <c r="I110" s="93" t="s">
        <v>107</v>
      </c>
      <c r="J110" s="93" t="s">
        <v>107</v>
      </c>
      <c r="K110" s="93" t="s">
        <v>108</v>
      </c>
    </row>
    <row r="111" spans="1:11" ht="20.2" customHeight="1" x14ac:dyDescent="0.35">
      <c r="A111" s="96" t="s">
        <v>236</v>
      </c>
      <c r="B111" s="124" t="s">
        <v>241</v>
      </c>
      <c r="C111" s="96" t="s">
        <v>108</v>
      </c>
      <c r="D111" s="96" t="s">
        <v>108</v>
      </c>
      <c r="E111" s="96" t="s">
        <v>108</v>
      </c>
      <c r="F111" s="96" t="s">
        <v>108</v>
      </c>
      <c r="G111" s="96" t="s">
        <v>108</v>
      </c>
      <c r="H111" s="96" t="s">
        <v>108</v>
      </c>
      <c r="I111" s="96" t="s">
        <v>108</v>
      </c>
      <c r="J111" s="96" t="s">
        <v>108</v>
      </c>
      <c r="K111" s="96" t="s">
        <v>108</v>
      </c>
    </row>
    <row r="112" spans="1:11" ht="20.2" customHeight="1" x14ac:dyDescent="0.35">
      <c r="A112" s="93" t="s">
        <v>236</v>
      </c>
      <c r="B112" s="121" t="s">
        <v>242</v>
      </c>
      <c r="C112" s="93" t="s">
        <v>108</v>
      </c>
      <c r="D112" s="93" t="s">
        <v>108</v>
      </c>
      <c r="E112" s="93" t="s">
        <v>108</v>
      </c>
      <c r="F112" s="93" t="s">
        <v>108</v>
      </c>
      <c r="G112" s="93" t="s">
        <v>108</v>
      </c>
      <c r="H112" s="93" t="s">
        <v>108</v>
      </c>
      <c r="I112" s="93" t="s">
        <v>108</v>
      </c>
      <c r="J112" s="93" t="s">
        <v>108</v>
      </c>
      <c r="K112" s="93" t="s">
        <v>107</v>
      </c>
    </row>
    <row r="113" spans="1:11" ht="20.2" customHeight="1" x14ac:dyDescent="0.35">
      <c r="A113" s="96" t="s">
        <v>236</v>
      </c>
      <c r="B113" s="124" t="s">
        <v>243</v>
      </c>
      <c r="C113" s="96" t="s">
        <v>108</v>
      </c>
      <c r="D113" s="96" t="s">
        <v>108</v>
      </c>
      <c r="E113" s="96" t="s">
        <v>108</v>
      </c>
      <c r="F113" s="96" t="s">
        <v>108</v>
      </c>
      <c r="G113" s="96" t="s">
        <v>108</v>
      </c>
      <c r="H113" s="96" t="s">
        <v>108</v>
      </c>
      <c r="I113" s="96" t="s">
        <v>107</v>
      </c>
      <c r="J113" s="96" t="s">
        <v>107</v>
      </c>
      <c r="K113" s="96" t="s">
        <v>107</v>
      </c>
    </row>
    <row r="114" spans="1:11" ht="20.2" customHeight="1" x14ac:dyDescent="0.35">
      <c r="A114" s="93" t="s">
        <v>236</v>
      </c>
      <c r="B114" s="121" t="s">
        <v>244</v>
      </c>
      <c r="C114" s="93" t="s">
        <v>108</v>
      </c>
      <c r="D114" s="93" t="s">
        <v>108</v>
      </c>
      <c r="E114" s="93" t="s">
        <v>108</v>
      </c>
      <c r="F114" s="93" t="s">
        <v>108</v>
      </c>
      <c r="G114" s="93" t="s">
        <v>108</v>
      </c>
      <c r="H114" s="93" t="s">
        <v>108</v>
      </c>
      <c r="I114" s="93" t="s">
        <v>108</v>
      </c>
      <c r="J114" s="93" t="s">
        <v>108</v>
      </c>
      <c r="K114" s="93" t="s">
        <v>108</v>
      </c>
    </row>
    <row r="115" spans="1:11" ht="20.2" customHeight="1" x14ac:dyDescent="0.35">
      <c r="A115" s="96" t="s">
        <v>245</v>
      </c>
      <c r="B115" s="124" t="s">
        <v>246</v>
      </c>
      <c r="C115" s="96" t="s">
        <v>108</v>
      </c>
      <c r="D115" s="96" t="s">
        <v>108</v>
      </c>
      <c r="E115" s="96" t="s">
        <v>108</v>
      </c>
      <c r="F115" s="96" t="s">
        <v>108</v>
      </c>
      <c r="G115" s="96" t="s">
        <v>108</v>
      </c>
      <c r="H115" s="96" t="s">
        <v>108</v>
      </c>
      <c r="I115" s="96" t="s">
        <v>108</v>
      </c>
      <c r="J115" s="96" t="s">
        <v>108</v>
      </c>
      <c r="K115" s="96" t="s">
        <v>108</v>
      </c>
    </row>
    <row r="116" spans="1:11" ht="20.2" customHeight="1" x14ac:dyDescent="0.35">
      <c r="A116" s="93" t="s">
        <v>245</v>
      </c>
      <c r="B116" s="121" t="s">
        <v>247</v>
      </c>
      <c r="C116" s="93" t="s">
        <v>108</v>
      </c>
      <c r="D116" s="93" t="s">
        <v>108</v>
      </c>
      <c r="E116" s="93" t="s">
        <v>108</v>
      </c>
      <c r="F116" s="93" t="s">
        <v>108</v>
      </c>
      <c r="G116" s="93" t="s">
        <v>107</v>
      </c>
      <c r="H116" s="93" t="s">
        <v>108</v>
      </c>
      <c r="I116" s="93" t="s">
        <v>108</v>
      </c>
      <c r="J116" s="93" t="s">
        <v>107</v>
      </c>
      <c r="K116" s="93" t="s">
        <v>107</v>
      </c>
    </row>
    <row r="117" spans="1:11" ht="20.2" customHeight="1" x14ac:dyDescent="0.35">
      <c r="A117" s="96" t="s">
        <v>245</v>
      </c>
      <c r="B117" s="124" t="s">
        <v>248</v>
      </c>
      <c r="C117" s="96" t="s">
        <v>108</v>
      </c>
      <c r="D117" s="96" t="s">
        <v>108</v>
      </c>
      <c r="E117" s="96" t="s">
        <v>108</v>
      </c>
      <c r="F117" s="96" t="s">
        <v>108</v>
      </c>
      <c r="G117" s="96" t="s">
        <v>107</v>
      </c>
      <c r="H117" s="96" t="s">
        <v>108</v>
      </c>
      <c r="I117" s="96" t="s">
        <v>108</v>
      </c>
      <c r="J117" s="96" t="s">
        <v>107</v>
      </c>
      <c r="K117" s="96" t="s">
        <v>108</v>
      </c>
    </row>
    <row r="118" spans="1:11" ht="20.2" customHeight="1" x14ac:dyDescent="0.35">
      <c r="A118" s="93" t="s">
        <v>245</v>
      </c>
      <c r="B118" s="121" t="s">
        <v>249</v>
      </c>
      <c r="C118" s="93" t="s">
        <v>107</v>
      </c>
      <c r="D118" s="93" t="s">
        <v>107</v>
      </c>
      <c r="E118" s="93" t="s">
        <v>107</v>
      </c>
      <c r="F118" s="93" t="s">
        <v>107</v>
      </c>
      <c r="G118" s="93" t="s">
        <v>107</v>
      </c>
      <c r="H118" s="93" t="s">
        <v>107</v>
      </c>
      <c r="I118" s="93" t="s">
        <v>107</v>
      </c>
      <c r="J118" s="93" t="s">
        <v>107</v>
      </c>
      <c r="K118" s="93" t="s">
        <v>107</v>
      </c>
    </row>
    <row r="119" spans="1:11" ht="20.2" customHeight="1" x14ac:dyDescent="0.35">
      <c r="A119" s="96" t="s">
        <v>245</v>
      </c>
      <c r="B119" s="124" t="s">
        <v>250</v>
      </c>
      <c r="C119" s="96" t="s">
        <v>108</v>
      </c>
      <c r="D119" s="96" t="s">
        <v>108</v>
      </c>
      <c r="E119" s="96" t="s">
        <v>108</v>
      </c>
      <c r="F119" s="96" t="s">
        <v>108</v>
      </c>
      <c r="G119" s="96" t="s">
        <v>108</v>
      </c>
      <c r="H119" s="96" t="s">
        <v>107</v>
      </c>
      <c r="I119" s="96" t="s">
        <v>107</v>
      </c>
      <c r="J119" s="96" t="s">
        <v>107</v>
      </c>
      <c r="K119" s="96" t="s">
        <v>107</v>
      </c>
    </row>
    <row r="120" spans="1:11" ht="20.2" customHeight="1" x14ac:dyDescent="0.35">
      <c r="A120" s="93" t="s">
        <v>245</v>
      </c>
      <c r="B120" s="121" t="s">
        <v>251</v>
      </c>
      <c r="C120" s="93" t="s">
        <v>108</v>
      </c>
      <c r="D120" s="93" t="s">
        <v>108</v>
      </c>
      <c r="E120" s="93" t="s">
        <v>108</v>
      </c>
      <c r="F120" s="93" t="s">
        <v>108</v>
      </c>
      <c r="G120" s="93" t="s">
        <v>108</v>
      </c>
      <c r="H120" s="93" t="s">
        <v>108</v>
      </c>
      <c r="I120" s="93" t="s">
        <v>108</v>
      </c>
      <c r="J120" s="93" t="s">
        <v>107</v>
      </c>
      <c r="K120" s="93" t="s">
        <v>108</v>
      </c>
    </row>
    <row r="121" spans="1:11" ht="20.2" customHeight="1" x14ac:dyDescent="0.35">
      <c r="A121" s="96" t="s">
        <v>245</v>
      </c>
      <c r="B121" s="124" t="s">
        <v>252</v>
      </c>
      <c r="C121" s="96" t="s">
        <v>108</v>
      </c>
      <c r="D121" s="96" t="s">
        <v>108</v>
      </c>
      <c r="E121" s="96" t="s">
        <v>108</v>
      </c>
      <c r="F121" s="96" t="s">
        <v>108</v>
      </c>
      <c r="G121" s="96" t="s">
        <v>108</v>
      </c>
      <c r="H121" s="96" t="s">
        <v>107</v>
      </c>
      <c r="I121" s="96" t="s">
        <v>107</v>
      </c>
      <c r="J121" s="96" t="s">
        <v>107</v>
      </c>
      <c r="K121" s="96" t="s">
        <v>108</v>
      </c>
    </row>
    <row r="122" spans="1:11" ht="20.2" customHeight="1" x14ac:dyDescent="0.35">
      <c r="A122" s="93" t="s">
        <v>245</v>
      </c>
      <c r="B122" s="121" t="s">
        <v>253</v>
      </c>
      <c r="C122" s="93" t="s">
        <v>108</v>
      </c>
      <c r="D122" s="93" t="s">
        <v>108</v>
      </c>
      <c r="E122" s="93" t="s">
        <v>108</v>
      </c>
      <c r="F122" s="93" t="s">
        <v>108</v>
      </c>
      <c r="G122" s="93" t="s">
        <v>107</v>
      </c>
      <c r="H122" s="93" t="s">
        <v>108</v>
      </c>
      <c r="I122" s="93" t="s">
        <v>108</v>
      </c>
      <c r="J122" s="93" t="s">
        <v>108</v>
      </c>
      <c r="K122" s="93" t="s">
        <v>108</v>
      </c>
    </row>
    <row r="123" spans="1:11" ht="20.2" customHeight="1" x14ac:dyDescent="0.35">
      <c r="A123" s="96" t="s">
        <v>254</v>
      </c>
      <c r="B123" s="124" t="s">
        <v>255</v>
      </c>
      <c r="C123" s="96" t="s">
        <v>108</v>
      </c>
      <c r="D123" s="96" t="s">
        <v>108</v>
      </c>
      <c r="E123" s="96" t="s">
        <v>108</v>
      </c>
      <c r="F123" s="96" t="s">
        <v>108</v>
      </c>
      <c r="G123" s="96" t="s">
        <v>108</v>
      </c>
      <c r="H123" s="96" t="s">
        <v>108</v>
      </c>
      <c r="I123" s="96" t="s">
        <v>108</v>
      </c>
      <c r="J123" s="96" t="s">
        <v>108</v>
      </c>
      <c r="K123" s="96" t="s">
        <v>108</v>
      </c>
    </row>
    <row r="124" spans="1:11" ht="20.2" customHeight="1" x14ac:dyDescent="0.35">
      <c r="A124" s="93" t="s">
        <v>254</v>
      </c>
      <c r="B124" s="121" t="s">
        <v>256</v>
      </c>
      <c r="C124" s="93" t="s">
        <v>108</v>
      </c>
      <c r="D124" s="93" t="s">
        <v>108</v>
      </c>
      <c r="E124" s="93" t="s">
        <v>108</v>
      </c>
      <c r="F124" s="93" t="s">
        <v>108</v>
      </c>
      <c r="G124" s="93" t="s">
        <v>108</v>
      </c>
      <c r="H124" s="93" t="s">
        <v>108</v>
      </c>
      <c r="I124" s="93" t="s">
        <v>108</v>
      </c>
      <c r="J124" s="93" t="s">
        <v>107</v>
      </c>
      <c r="K124" s="93" t="s">
        <v>108</v>
      </c>
    </row>
    <row r="125" spans="1:11" ht="20.2" customHeight="1" x14ac:dyDescent="0.35">
      <c r="A125" s="96" t="s">
        <v>254</v>
      </c>
      <c r="B125" s="124" t="s">
        <v>257</v>
      </c>
      <c r="C125" s="96" t="s">
        <v>108</v>
      </c>
      <c r="D125" s="96" t="s">
        <v>108</v>
      </c>
      <c r="E125" s="96" t="s">
        <v>108</v>
      </c>
      <c r="F125" s="96" t="s">
        <v>108</v>
      </c>
      <c r="G125" s="96" t="s">
        <v>107</v>
      </c>
      <c r="H125" s="96" t="s">
        <v>108</v>
      </c>
      <c r="I125" s="96" t="s">
        <v>108</v>
      </c>
      <c r="J125" s="96" t="s">
        <v>107</v>
      </c>
      <c r="K125" s="96" t="s">
        <v>108</v>
      </c>
    </row>
    <row r="126" spans="1:11" ht="20.2" customHeight="1" x14ac:dyDescent="0.35">
      <c r="A126" s="93" t="s">
        <v>254</v>
      </c>
      <c r="B126" s="121" t="s">
        <v>258</v>
      </c>
      <c r="C126" s="93" t="s">
        <v>108</v>
      </c>
      <c r="D126" s="93" t="s">
        <v>108</v>
      </c>
      <c r="E126" s="93" t="s">
        <v>108</v>
      </c>
      <c r="F126" s="93" t="s">
        <v>108</v>
      </c>
      <c r="G126" s="93" t="s">
        <v>107</v>
      </c>
      <c r="H126" s="93" t="s">
        <v>108</v>
      </c>
      <c r="I126" s="93" t="s">
        <v>107</v>
      </c>
      <c r="J126" s="93" t="s">
        <v>107</v>
      </c>
      <c r="K126" s="93" t="s">
        <v>107</v>
      </c>
    </row>
    <row r="127" spans="1:11" ht="20.2" customHeight="1" x14ac:dyDescent="0.35">
      <c r="A127" s="96" t="s">
        <v>254</v>
      </c>
      <c r="B127" s="124" t="s">
        <v>259</v>
      </c>
      <c r="C127" s="96" t="s">
        <v>108</v>
      </c>
      <c r="D127" s="96" t="s">
        <v>108</v>
      </c>
      <c r="E127" s="96" t="s">
        <v>108</v>
      </c>
      <c r="F127" s="96" t="s">
        <v>108</v>
      </c>
      <c r="G127" s="96" t="s">
        <v>108</v>
      </c>
      <c r="H127" s="96" t="s">
        <v>108</v>
      </c>
      <c r="I127" s="96" t="s">
        <v>107</v>
      </c>
      <c r="J127" s="96" t="s">
        <v>108</v>
      </c>
      <c r="K127" s="96" t="s">
        <v>108</v>
      </c>
    </row>
    <row r="128" spans="1:11" ht="20.2" customHeight="1" x14ac:dyDescent="0.35">
      <c r="A128" s="93" t="s">
        <v>254</v>
      </c>
      <c r="B128" s="121" t="s">
        <v>260</v>
      </c>
      <c r="C128" s="93" t="s">
        <v>108</v>
      </c>
      <c r="D128" s="93" t="s">
        <v>108</v>
      </c>
      <c r="E128" s="93" t="s">
        <v>108</v>
      </c>
      <c r="F128" s="93" t="s">
        <v>108</v>
      </c>
      <c r="G128" s="93" t="s">
        <v>108</v>
      </c>
      <c r="H128" s="93" t="s">
        <v>108</v>
      </c>
      <c r="I128" s="93" t="s">
        <v>108</v>
      </c>
      <c r="J128" s="93" t="s">
        <v>107</v>
      </c>
      <c r="K128" s="93" t="s">
        <v>107</v>
      </c>
    </row>
    <row r="129" spans="1:11" ht="20.2" customHeight="1" x14ac:dyDescent="0.35">
      <c r="A129" s="96" t="s">
        <v>254</v>
      </c>
      <c r="B129" s="124" t="s">
        <v>261</v>
      </c>
      <c r="C129" s="96" t="s">
        <v>108</v>
      </c>
      <c r="D129" s="96" t="s">
        <v>108</v>
      </c>
      <c r="E129" s="96" t="s">
        <v>108</v>
      </c>
      <c r="F129" s="96" t="s">
        <v>108</v>
      </c>
      <c r="G129" s="96" t="s">
        <v>108</v>
      </c>
      <c r="H129" s="96" t="s">
        <v>108</v>
      </c>
      <c r="I129" s="96" t="s">
        <v>107</v>
      </c>
      <c r="J129" s="96" t="s">
        <v>107</v>
      </c>
      <c r="K129" s="96" t="s">
        <v>108</v>
      </c>
    </row>
    <row r="130" spans="1:11" ht="20.2" customHeight="1" x14ac:dyDescent="0.35">
      <c r="A130" s="93" t="s">
        <v>254</v>
      </c>
      <c r="B130" s="121" t="s">
        <v>262</v>
      </c>
      <c r="C130" s="93" t="s">
        <v>108</v>
      </c>
      <c r="D130" s="93" t="s">
        <v>108</v>
      </c>
      <c r="E130" s="93" t="s">
        <v>108</v>
      </c>
      <c r="F130" s="93" t="s">
        <v>108</v>
      </c>
      <c r="G130" s="93" t="s">
        <v>108</v>
      </c>
      <c r="H130" s="93" t="s">
        <v>108</v>
      </c>
      <c r="I130" s="93" t="s">
        <v>108</v>
      </c>
      <c r="J130" s="93" t="s">
        <v>107</v>
      </c>
      <c r="K130" s="93" t="s">
        <v>108</v>
      </c>
    </row>
    <row r="131" spans="1:11" ht="20.2" customHeight="1" x14ac:dyDescent="0.35">
      <c r="A131" s="96" t="s">
        <v>254</v>
      </c>
      <c r="B131" s="124" t="s">
        <v>263</v>
      </c>
      <c r="C131" s="96" t="s">
        <v>107</v>
      </c>
      <c r="D131" s="96" t="s">
        <v>108</v>
      </c>
      <c r="E131" s="96" t="s">
        <v>108</v>
      </c>
      <c r="F131" s="96" t="s">
        <v>108</v>
      </c>
      <c r="G131" s="96" t="s">
        <v>108</v>
      </c>
      <c r="H131" s="96" t="s">
        <v>108</v>
      </c>
      <c r="I131" s="96" t="s">
        <v>107</v>
      </c>
      <c r="J131" s="96" t="s">
        <v>107</v>
      </c>
      <c r="K131" s="96" t="s">
        <v>108</v>
      </c>
    </row>
    <row r="132" spans="1:11" ht="20.2" customHeight="1" x14ac:dyDescent="0.35">
      <c r="A132" s="93" t="s">
        <v>254</v>
      </c>
      <c r="B132" s="121" t="s">
        <v>264</v>
      </c>
      <c r="C132" s="93" t="s">
        <v>108</v>
      </c>
      <c r="D132" s="93" t="s">
        <v>108</v>
      </c>
      <c r="E132" s="93" t="s">
        <v>108</v>
      </c>
      <c r="F132" s="93" t="s">
        <v>108</v>
      </c>
      <c r="G132" s="93" t="s">
        <v>107</v>
      </c>
      <c r="H132" s="93" t="s">
        <v>108</v>
      </c>
      <c r="I132" s="93" t="s">
        <v>108</v>
      </c>
      <c r="J132" s="93" t="s">
        <v>107</v>
      </c>
      <c r="K132" s="93" t="s">
        <v>107</v>
      </c>
    </row>
    <row r="133" spans="1:11" ht="20.2" customHeight="1" x14ac:dyDescent="0.35">
      <c r="A133" s="96" t="s">
        <v>254</v>
      </c>
      <c r="B133" s="124" t="s">
        <v>265</v>
      </c>
      <c r="C133" s="96" t="s">
        <v>108</v>
      </c>
      <c r="D133" s="96" t="s">
        <v>108</v>
      </c>
      <c r="E133" s="96" t="s">
        <v>108</v>
      </c>
      <c r="F133" s="96" t="s">
        <v>108</v>
      </c>
      <c r="G133" s="96" t="s">
        <v>107</v>
      </c>
      <c r="H133" s="96" t="s">
        <v>108</v>
      </c>
      <c r="I133" s="96" t="s">
        <v>107</v>
      </c>
      <c r="J133" s="96" t="s">
        <v>107</v>
      </c>
      <c r="K133" s="96" t="s">
        <v>108</v>
      </c>
    </row>
    <row r="134" spans="1:11" ht="20.2" customHeight="1" x14ac:dyDescent="0.35">
      <c r="A134" s="93" t="s">
        <v>254</v>
      </c>
      <c r="B134" s="121" t="s">
        <v>266</v>
      </c>
      <c r="C134" s="93" t="s">
        <v>108</v>
      </c>
      <c r="D134" s="93" t="s">
        <v>108</v>
      </c>
      <c r="E134" s="93" t="s">
        <v>108</v>
      </c>
      <c r="F134" s="93" t="s">
        <v>108</v>
      </c>
      <c r="G134" s="93" t="s">
        <v>108</v>
      </c>
      <c r="H134" s="93" t="s">
        <v>107</v>
      </c>
      <c r="I134" s="93" t="s">
        <v>107</v>
      </c>
      <c r="J134" s="93" t="s">
        <v>107</v>
      </c>
      <c r="K134" s="93" t="s">
        <v>108</v>
      </c>
    </row>
    <row r="135" spans="1:11" ht="20.2" customHeight="1" x14ac:dyDescent="0.35">
      <c r="A135" s="96" t="s">
        <v>254</v>
      </c>
      <c r="B135" s="124" t="s">
        <v>267</v>
      </c>
      <c r="C135" s="96" t="s">
        <v>108</v>
      </c>
      <c r="D135" s="96" t="s">
        <v>108</v>
      </c>
      <c r="E135" s="96" t="s">
        <v>108</v>
      </c>
      <c r="F135" s="96" t="s">
        <v>108</v>
      </c>
      <c r="G135" s="96" t="s">
        <v>108</v>
      </c>
      <c r="H135" s="96" t="s">
        <v>108</v>
      </c>
      <c r="I135" s="96" t="s">
        <v>107</v>
      </c>
      <c r="J135" s="96" t="s">
        <v>107</v>
      </c>
      <c r="K135" s="96" t="s">
        <v>108</v>
      </c>
    </row>
    <row r="136" spans="1:11" ht="20.2" customHeight="1" x14ac:dyDescent="0.35">
      <c r="A136" s="93" t="s">
        <v>268</v>
      </c>
      <c r="B136" s="121" t="s">
        <v>269</v>
      </c>
      <c r="C136" s="93" t="s">
        <v>108</v>
      </c>
      <c r="D136" s="93" t="s">
        <v>108</v>
      </c>
      <c r="E136" s="93" t="s">
        <v>108</v>
      </c>
      <c r="F136" s="93" t="s">
        <v>108</v>
      </c>
      <c r="G136" s="93" t="s">
        <v>108</v>
      </c>
      <c r="H136" s="93" t="s">
        <v>108</v>
      </c>
      <c r="I136" s="93" t="s">
        <v>108</v>
      </c>
      <c r="J136" s="93" t="s">
        <v>107</v>
      </c>
      <c r="K136" s="93" t="s">
        <v>108</v>
      </c>
    </row>
    <row r="137" spans="1:11" ht="20.2" customHeight="1" x14ac:dyDescent="0.35">
      <c r="A137" s="96" t="s">
        <v>268</v>
      </c>
      <c r="B137" s="124" t="s">
        <v>270</v>
      </c>
      <c r="C137" s="96" t="s">
        <v>108</v>
      </c>
      <c r="D137" s="96" t="s">
        <v>108</v>
      </c>
      <c r="E137" s="96" t="s">
        <v>108</v>
      </c>
      <c r="F137" s="96" t="s">
        <v>108</v>
      </c>
      <c r="G137" s="96" t="s">
        <v>108</v>
      </c>
      <c r="H137" s="96" t="s">
        <v>108</v>
      </c>
      <c r="I137" s="96" t="s">
        <v>108</v>
      </c>
      <c r="J137" s="96" t="s">
        <v>108</v>
      </c>
      <c r="K137" s="96" t="s">
        <v>108</v>
      </c>
    </row>
    <row r="138" spans="1:11" ht="20.2" customHeight="1" x14ac:dyDescent="0.35">
      <c r="A138" s="93" t="s">
        <v>268</v>
      </c>
      <c r="B138" s="121" t="s">
        <v>271</v>
      </c>
      <c r="C138" s="93" t="s">
        <v>108</v>
      </c>
      <c r="D138" s="93" t="s">
        <v>108</v>
      </c>
      <c r="E138" s="93" t="s">
        <v>108</v>
      </c>
      <c r="F138" s="93" t="s">
        <v>108</v>
      </c>
      <c r="G138" s="93" t="s">
        <v>108</v>
      </c>
      <c r="H138" s="93" t="s">
        <v>108</v>
      </c>
      <c r="I138" s="93" t="s">
        <v>108</v>
      </c>
      <c r="J138" s="93" t="s">
        <v>108</v>
      </c>
      <c r="K138" s="93" t="s">
        <v>108</v>
      </c>
    </row>
    <row r="139" spans="1:11" ht="20.2" customHeight="1" x14ac:dyDescent="0.35">
      <c r="A139" s="96" t="s">
        <v>272</v>
      </c>
      <c r="B139" s="124" t="s">
        <v>273</v>
      </c>
      <c r="C139" s="96" t="s">
        <v>108</v>
      </c>
      <c r="D139" s="96" t="s">
        <v>108</v>
      </c>
      <c r="E139" s="96" t="s">
        <v>108</v>
      </c>
      <c r="F139" s="96" t="s">
        <v>108</v>
      </c>
      <c r="G139" s="96" t="s">
        <v>108</v>
      </c>
      <c r="H139" s="96" t="s">
        <v>108</v>
      </c>
      <c r="I139" s="96" t="s">
        <v>108</v>
      </c>
      <c r="J139" s="96" t="s">
        <v>108</v>
      </c>
      <c r="K139" s="96" t="s">
        <v>107</v>
      </c>
    </row>
    <row r="140" spans="1:11" ht="20.2" customHeight="1" x14ac:dyDescent="0.35">
      <c r="A140" s="93" t="s">
        <v>272</v>
      </c>
      <c r="B140" s="121" t="s">
        <v>274</v>
      </c>
      <c r="C140" s="93" t="s">
        <v>108</v>
      </c>
      <c r="D140" s="93" t="s">
        <v>108</v>
      </c>
      <c r="E140" s="93" t="s">
        <v>108</v>
      </c>
      <c r="F140" s="93" t="s">
        <v>108</v>
      </c>
      <c r="G140" s="93" t="s">
        <v>108</v>
      </c>
      <c r="H140" s="93" t="s">
        <v>108</v>
      </c>
      <c r="I140" s="93" t="s">
        <v>108</v>
      </c>
      <c r="J140" s="93" t="s">
        <v>107</v>
      </c>
      <c r="K140" s="93" t="s">
        <v>108</v>
      </c>
    </row>
    <row r="141" spans="1:11" ht="20.2" customHeight="1" x14ac:dyDescent="0.35">
      <c r="A141" s="96" t="s">
        <v>272</v>
      </c>
      <c r="B141" s="124" t="s">
        <v>693</v>
      </c>
      <c r="C141" s="96" t="s">
        <v>108</v>
      </c>
      <c r="D141" s="96" t="s">
        <v>108</v>
      </c>
      <c r="E141" s="96" t="s">
        <v>108</v>
      </c>
      <c r="F141" s="96" t="s">
        <v>108</v>
      </c>
      <c r="G141" s="96" t="s">
        <v>108</v>
      </c>
      <c r="H141" s="96" t="s">
        <v>107</v>
      </c>
      <c r="I141" s="96" t="s">
        <v>108</v>
      </c>
      <c r="J141" s="96" t="s">
        <v>108</v>
      </c>
      <c r="K141" s="96" t="s">
        <v>107</v>
      </c>
    </row>
    <row r="142" spans="1:11" ht="20.2" customHeight="1" x14ac:dyDescent="0.35">
      <c r="A142" s="93" t="s">
        <v>272</v>
      </c>
      <c r="B142" s="121" t="s">
        <v>275</v>
      </c>
      <c r="C142" s="93" t="s">
        <v>108</v>
      </c>
      <c r="D142" s="93" t="s">
        <v>108</v>
      </c>
      <c r="E142" s="93" t="s">
        <v>108</v>
      </c>
      <c r="F142" s="93" t="s">
        <v>108</v>
      </c>
      <c r="G142" s="93" t="s">
        <v>108</v>
      </c>
      <c r="H142" s="93" t="s">
        <v>108</v>
      </c>
      <c r="I142" s="93" t="s">
        <v>108</v>
      </c>
      <c r="J142" s="93" t="s">
        <v>107</v>
      </c>
      <c r="K142" s="93" t="s">
        <v>108</v>
      </c>
    </row>
    <row r="143" spans="1:11" ht="20.2" customHeight="1" x14ac:dyDescent="0.35">
      <c r="A143" s="96" t="s">
        <v>276</v>
      </c>
      <c r="B143" s="124" t="s">
        <v>277</v>
      </c>
      <c r="C143" s="96" t="s">
        <v>108</v>
      </c>
      <c r="D143" s="96" t="s">
        <v>108</v>
      </c>
      <c r="E143" s="96" t="s">
        <v>108</v>
      </c>
      <c r="F143" s="96" t="s">
        <v>108</v>
      </c>
      <c r="G143" s="96" t="s">
        <v>108</v>
      </c>
      <c r="H143" s="96" t="s">
        <v>108</v>
      </c>
      <c r="I143" s="96" t="s">
        <v>107</v>
      </c>
      <c r="J143" s="96" t="s">
        <v>107</v>
      </c>
      <c r="K143" s="96" t="s">
        <v>108</v>
      </c>
    </row>
    <row r="144" spans="1:11" ht="20.2" customHeight="1" x14ac:dyDescent="0.35">
      <c r="A144" s="93" t="s">
        <v>276</v>
      </c>
      <c r="B144" s="121" t="s">
        <v>278</v>
      </c>
      <c r="C144" s="93" t="s">
        <v>107</v>
      </c>
      <c r="D144" s="93" t="s">
        <v>108</v>
      </c>
      <c r="E144" s="93" t="s">
        <v>108</v>
      </c>
      <c r="F144" s="93" t="s">
        <v>108</v>
      </c>
      <c r="G144" s="93" t="s">
        <v>108</v>
      </c>
      <c r="H144" s="93" t="s">
        <v>108</v>
      </c>
      <c r="I144" s="93" t="s">
        <v>107</v>
      </c>
      <c r="J144" s="93" t="s">
        <v>107</v>
      </c>
      <c r="K144" s="93" t="s">
        <v>108</v>
      </c>
    </row>
    <row r="145" spans="1:11" ht="20.2" customHeight="1" x14ac:dyDescent="0.35">
      <c r="A145" s="96" t="s">
        <v>279</v>
      </c>
      <c r="B145" s="124" t="s">
        <v>280</v>
      </c>
      <c r="C145" s="96" t="s">
        <v>108</v>
      </c>
      <c r="D145" s="96" t="s">
        <v>108</v>
      </c>
      <c r="E145" s="96" t="s">
        <v>108</v>
      </c>
      <c r="F145" s="96" t="s">
        <v>108</v>
      </c>
      <c r="G145" s="96" t="s">
        <v>108</v>
      </c>
      <c r="H145" s="96" t="s">
        <v>108</v>
      </c>
      <c r="I145" s="96" t="s">
        <v>108</v>
      </c>
      <c r="J145" s="96" t="s">
        <v>107</v>
      </c>
      <c r="K145" s="96" t="s">
        <v>108</v>
      </c>
    </row>
    <row r="146" spans="1:11" ht="20.2" customHeight="1" x14ac:dyDescent="0.35">
      <c r="A146" s="93" t="s">
        <v>279</v>
      </c>
      <c r="B146" s="121" t="s">
        <v>281</v>
      </c>
      <c r="C146" s="93" t="s">
        <v>108</v>
      </c>
      <c r="D146" s="93" t="s">
        <v>108</v>
      </c>
      <c r="E146" s="93" t="s">
        <v>108</v>
      </c>
      <c r="F146" s="93" t="s">
        <v>108</v>
      </c>
      <c r="G146" s="93" t="s">
        <v>108</v>
      </c>
      <c r="H146" s="93" t="s">
        <v>108</v>
      </c>
      <c r="I146" s="93" t="s">
        <v>108</v>
      </c>
      <c r="J146" s="93" t="s">
        <v>108</v>
      </c>
      <c r="K146" s="93" t="s">
        <v>108</v>
      </c>
    </row>
    <row r="147" spans="1:11" ht="20.2" customHeight="1" x14ac:dyDescent="0.35">
      <c r="A147" s="96" t="s">
        <v>279</v>
      </c>
      <c r="B147" s="124" t="s">
        <v>282</v>
      </c>
      <c r="C147" s="96" t="s">
        <v>108</v>
      </c>
      <c r="D147" s="96" t="s">
        <v>108</v>
      </c>
      <c r="E147" s="96" t="s">
        <v>108</v>
      </c>
      <c r="F147" s="96" t="s">
        <v>108</v>
      </c>
      <c r="G147" s="96" t="s">
        <v>108</v>
      </c>
      <c r="H147" s="96" t="s">
        <v>108</v>
      </c>
      <c r="I147" s="96" t="s">
        <v>108</v>
      </c>
      <c r="J147" s="96" t="s">
        <v>108</v>
      </c>
      <c r="K147" s="96" t="s">
        <v>108</v>
      </c>
    </row>
    <row r="148" spans="1:11" ht="20.2" customHeight="1" x14ac:dyDescent="0.35">
      <c r="A148" s="93" t="s">
        <v>279</v>
      </c>
      <c r="B148" s="121" t="s">
        <v>283</v>
      </c>
      <c r="C148" s="93" t="s">
        <v>108</v>
      </c>
      <c r="D148" s="93" t="s">
        <v>108</v>
      </c>
      <c r="E148" s="93" t="s">
        <v>108</v>
      </c>
      <c r="F148" s="93" t="s">
        <v>108</v>
      </c>
      <c r="G148" s="93" t="s">
        <v>108</v>
      </c>
      <c r="H148" s="93" t="s">
        <v>108</v>
      </c>
      <c r="I148" s="93" t="s">
        <v>108</v>
      </c>
      <c r="J148" s="93" t="s">
        <v>107</v>
      </c>
      <c r="K148" s="93" t="s">
        <v>108</v>
      </c>
    </row>
    <row r="149" spans="1:11" ht="20.2" customHeight="1" x14ac:dyDescent="0.35">
      <c r="A149" s="96" t="s">
        <v>284</v>
      </c>
      <c r="B149" s="124" t="s">
        <v>285</v>
      </c>
      <c r="C149" s="96" t="s">
        <v>108</v>
      </c>
      <c r="D149" s="96" t="s">
        <v>108</v>
      </c>
      <c r="E149" s="96" t="s">
        <v>108</v>
      </c>
      <c r="F149" s="96" t="s">
        <v>108</v>
      </c>
      <c r="G149" s="96" t="s">
        <v>107</v>
      </c>
      <c r="H149" s="96" t="s">
        <v>108</v>
      </c>
      <c r="I149" s="96" t="s">
        <v>108</v>
      </c>
      <c r="J149" s="96" t="s">
        <v>107</v>
      </c>
      <c r="K149" s="96" t="s">
        <v>108</v>
      </c>
    </row>
    <row r="150" spans="1:11" ht="20.2" customHeight="1" x14ac:dyDescent="0.35">
      <c r="A150" s="93" t="s">
        <v>284</v>
      </c>
      <c r="B150" s="121" t="s">
        <v>286</v>
      </c>
      <c r="C150" s="93" t="s">
        <v>108</v>
      </c>
      <c r="D150" s="93" t="s">
        <v>108</v>
      </c>
      <c r="E150" s="93" t="s">
        <v>108</v>
      </c>
      <c r="F150" s="93" t="s">
        <v>108</v>
      </c>
      <c r="G150" s="93" t="s">
        <v>107</v>
      </c>
      <c r="H150" s="93" t="s">
        <v>108</v>
      </c>
      <c r="I150" s="93" t="s">
        <v>108</v>
      </c>
      <c r="J150" s="93" t="s">
        <v>107</v>
      </c>
      <c r="K150" s="93" t="s">
        <v>108</v>
      </c>
    </row>
    <row r="151" spans="1:11" ht="20.2" customHeight="1" x14ac:dyDescent="0.35">
      <c r="A151" s="96" t="s">
        <v>287</v>
      </c>
      <c r="B151" s="124" t="s">
        <v>288</v>
      </c>
      <c r="C151" s="96" t="s">
        <v>108</v>
      </c>
      <c r="D151" s="96" t="s">
        <v>108</v>
      </c>
      <c r="E151" s="96" t="s">
        <v>108</v>
      </c>
      <c r="F151" s="96" t="s">
        <v>108</v>
      </c>
      <c r="G151" s="96" t="s">
        <v>108</v>
      </c>
      <c r="H151" s="96" t="s">
        <v>108</v>
      </c>
      <c r="I151" s="96" t="s">
        <v>107</v>
      </c>
      <c r="J151" s="96" t="s">
        <v>107</v>
      </c>
      <c r="K151" s="96" t="s">
        <v>108</v>
      </c>
    </row>
    <row r="152" spans="1:11" ht="20.2" customHeight="1" x14ac:dyDescent="0.35">
      <c r="A152" s="93" t="s">
        <v>289</v>
      </c>
      <c r="B152" s="121" t="s">
        <v>290</v>
      </c>
      <c r="C152" s="93" t="s">
        <v>108</v>
      </c>
      <c r="D152" s="93" t="s">
        <v>108</v>
      </c>
      <c r="E152" s="93" t="s">
        <v>108</v>
      </c>
      <c r="F152" s="93" t="s">
        <v>107</v>
      </c>
      <c r="G152" s="93" t="s">
        <v>108</v>
      </c>
      <c r="H152" s="93" t="s">
        <v>108</v>
      </c>
      <c r="I152" s="93" t="s">
        <v>107</v>
      </c>
      <c r="J152" s="93" t="s">
        <v>107</v>
      </c>
      <c r="K152" s="93" t="s">
        <v>108</v>
      </c>
    </row>
    <row r="153" spans="1:11" ht="20.2" customHeight="1" x14ac:dyDescent="0.35">
      <c r="A153" s="96" t="s">
        <v>289</v>
      </c>
      <c r="B153" s="124" t="s">
        <v>291</v>
      </c>
      <c r="C153" s="96" t="s">
        <v>108</v>
      </c>
      <c r="D153" s="96" t="s">
        <v>108</v>
      </c>
      <c r="E153" s="96" t="s">
        <v>107</v>
      </c>
      <c r="F153" s="96" t="s">
        <v>108</v>
      </c>
      <c r="G153" s="96" t="s">
        <v>107</v>
      </c>
      <c r="H153" s="96" t="s">
        <v>108</v>
      </c>
      <c r="I153" s="96" t="s">
        <v>108</v>
      </c>
      <c r="J153" s="96" t="s">
        <v>108</v>
      </c>
      <c r="K153" s="96" t="s">
        <v>108</v>
      </c>
    </row>
    <row r="154" spans="1:11" ht="20.2" customHeight="1" x14ac:dyDescent="0.35">
      <c r="A154" s="93" t="s">
        <v>289</v>
      </c>
      <c r="B154" s="121" t="s">
        <v>292</v>
      </c>
      <c r="C154" s="93" t="s">
        <v>108</v>
      </c>
      <c r="D154" s="93" t="s">
        <v>108</v>
      </c>
      <c r="E154" s="93" t="s">
        <v>108</v>
      </c>
      <c r="F154" s="93" t="s">
        <v>108</v>
      </c>
      <c r="G154" s="93" t="s">
        <v>108</v>
      </c>
      <c r="H154" s="93" t="s">
        <v>108</v>
      </c>
      <c r="I154" s="93" t="s">
        <v>108</v>
      </c>
      <c r="J154" s="93" t="s">
        <v>108</v>
      </c>
      <c r="K154" s="93" t="s">
        <v>108</v>
      </c>
    </row>
    <row r="155" spans="1:11" ht="20.2" customHeight="1" x14ac:dyDescent="0.35">
      <c r="A155" s="96" t="s">
        <v>289</v>
      </c>
      <c r="B155" s="124" t="s">
        <v>293</v>
      </c>
      <c r="C155" s="96" t="s">
        <v>108</v>
      </c>
      <c r="D155" s="96" t="s">
        <v>108</v>
      </c>
      <c r="E155" s="96" t="s">
        <v>107</v>
      </c>
      <c r="F155" s="96" t="s">
        <v>108</v>
      </c>
      <c r="G155" s="96" t="s">
        <v>108</v>
      </c>
      <c r="H155" s="96" t="s">
        <v>107</v>
      </c>
      <c r="I155" s="96" t="s">
        <v>107</v>
      </c>
      <c r="J155" s="96" t="s">
        <v>108</v>
      </c>
      <c r="K155" s="96" t="s">
        <v>108</v>
      </c>
    </row>
    <row r="156" spans="1:11" ht="20.2" customHeight="1" x14ac:dyDescent="0.35">
      <c r="A156" s="93" t="s">
        <v>294</v>
      </c>
      <c r="B156" s="121" t="s">
        <v>295</v>
      </c>
      <c r="C156" s="93" t="s">
        <v>108</v>
      </c>
      <c r="D156" s="93" t="s">
        <v>108</v>
      </c>
      <c r="E156" s="93" t="s">
        <v>108</v>
      </c>
      <c r="F156" s="93" t="s">
        <v>108</v>
      </c>
      <c r="G156" s="93" t="s">
        <v>108</v>
      </c>
      <c r="H156" s="93" t="s">
        <v>108</v>
      </c>
      <c r="I156" s="93" t="s">
        <v>108</v>
      </c>
      <c r="J156" s="93" t="s">
        <v>108</v>
      </c>
      <c r="K156" s="93" t="s">
        <v>107</v>
      </c>
    </row>
    <row r="157" spans="1:11" ht="20.2" customHeight="1" x14ac:dyDescent="0.35">
      <c r="A157" s="96" t="s">
        <v>294</v>
      </c>
      <c r="B157" s="124" t="s">
        <v>296</v>
      </c>
      <c r="C157" s="96" t="s">
        <v>108</v>
      </c>
      <c r="D157" s="96" t="s">
        <v>108</v>
      </c>
      <c r="E157" s="96" t="s">
        <v>108</v>
      </c>
      <c r="F157" s="96" t="s">
        <v>108</v>
      </c>
      <c r="G157" s="96" t="s">
        <v>108</v>
      </c>
      <c r="H157" s="96" t="s">
        <v>108</v>
      </c>
      <c r="I157" s="96" t="s">
        <v>108</v>
      </c>
      <c r="J157" s="96" t="s">
        <v>107</v>
      </c>
      <c r="K157" s="96" t="s">
        <v>108</v>
      </c>
    </row>
    <row r="158" spans="1:11" ht="20.2" customHeight="1" x14ac:dyDescent="0.35">
      <c r="A158" s="93" t="s">
        <v>294</v>
      </c>
      <c r="B158" s="121" t="s">
        <v>297</v>
      </c>
      <c r="C158" s="93" t="s">
        <v>108</v>
      </c>
      <c r="D158" s="93" t="s">
        <v>108</v>
      </c>
      <c r="E158" s="93" t="s">
        <v>108</v>
      </c>
      <c r="F158" s="93" t="s">
        <v>108</v>
      </c>
      <c r="G158" s="93" t="s">
        <v>108</v>
      </c>
      <c r="H158" s="93" t="s">
        <v>108</v>
      </c>
      <c r="I158" s="93" t="s">
        <v>108</v>
      </c>
      <c r="J158" s="93" t="s">
        <v>108</v>
      </c>
      <c r="K158" s="93" t="s">
        <v>107</v>
      </c>
    </row>
    <row r="159" spans="1:11" ht="20.2" customHeight="1" x14ac:dyDescent="0.35">
      <c r="A159" s="96" t="s">
        <v>294</v>
      </c>
      <c r="B159" s="124" t="s">
        <v>298</v>
      </c>
      <c r="C159" s="96" t="s">
        <v>108</v>
      </c>
      <c r="D159" s="96" t="s">
        <v>107</v>
      </c>
      <c r="E159" s="96" t="s">
        <v>107</v>
      </c>
      <c r="F159" s="96" t="s">
        <v>107</v>
      </c>
      <c r="G159" s="96" t="s">
        <v>108</v>
      </c>
      <c r="H159" s="96" t="s">
        <v>108</v>
      </c>
      <c r="I159" s="96" t="s">
        <v>107</v>
      </c>
      <c r="J159" s="96" t="s">
        <v>107</v>
      </c>
      <c r="K159" s="96" t="s">
        <v>108</v>
      </c>
    </row>
    <row r="160" spans="1:11" ht="20.2" customHeight="1" x14ac:dyDescent="0.35">
      <c r="A160" s="93" t="s">
        <v>294</v>
      </c>
      <c r="B160" s="121" t="s">
        <v>299</v>
      </c>
      <c r="C160" s="93" t="s">
        <v>108</v>
      </c>
      <c r="D160" s="93" t="s">
        <v>108</v>
      </c>
      <c r="E160" s="93" t="s">
        <v>108</v>
      </c>
      <c r="F160" s="93" t="s">
        <v>108</v>
      </c>
      <c r="G160" s="93" t="s">
        <v>108</v>
      </c>
      <c r="H160" s="93" t="s">
        <v>108</v>
      </c>
      <c r="I160" s="93" t="s">
        <v>107</v>
      </c>
      <c r="J160" s="93" t="s">
        <v>107</v>
      </c>
      <c r="K160" s="93" t="s">
        <v>108</v>
      </c>
    </row>
    <row r="161" spans="1:11" ht="20.2" customHeight="1" x14ac:dyDescent="0.35">
      <c r="A161" s="96" t="s">
        <v>300</v>
      </c>
      <c r="B161" s="124" t="s">
        <v>301</v>
      </c>
      <c r="C161" s="96" t="s">
        <v>108</v>
      </c>
      <c r="D161" s="96" t="s">
        <v>108</v>
      </c>
      <c r="E161" s="96" t="s">
        <v>108</v>
      </c>
      <c r="F161" s="96" t="s">
        <v>108</v>
      </c>
      <c r="G161" s="96" t="s">
        <v>108</v>
      </c>
      <c r="H161" s="96" t="s">
        <v>108</v>
      </c>
      <c r="I161" s="96" t="s">
        <v>107</v>
      </c>
      <c r="J161" s="96" t="s">
        <v>108</v>
      </c>
      <c r="K161" s="96" t="s">
        <v>108</v>
      </c>
    </row>
    <row r="162" spans="1:11" ht="20.2" customHeight="1" x14ac:dyDescent="0.35">
      <c r="A162" s="93" t="s">
        <v>302</v>
      </c>
      <c r="B162" s="121" t="s">
        <v>303</v>
      </c>
      <c r="C162" s="93" t="s">
        <v>108</v>
      </c>
      <c r="D162" s="93" t="s">
        <v>108</v>
      </c>
      <c r="E162" s="93" t="s">
        <v>107</v>
      </c>
      <c r="F162" s="93" t="s">
        <v>108</v>
      </c>
      <c r="G162" s="93" t="s">
        <v>107</v>
      </c>
      <c r="H162" s="93" t="s">
        <v>108</v>
      </c>
      <c r="I162" s="93" t="s">
        <v>107</v>
      </c>
      <c r="J162" s="93" t="s">
        <v>107</v>
      </c>
      <c r="K162" s="93" t="s">
        <v>108</v>
      </c>
    </row>
    <row r="163" spans="1:11" ht="20.2" customHeight="1" x14ac:dyDescent="0.35">
      <c r="A163" s="96" t="s">
        <v>302</v>
      </c>
      <c r="B163" s="124" t="s">
        <v>304</v>
      </c>
      <c r="C163" s="96" t="s">
        <v>108</v>
      </c>
      <c r="D163" s="96" t="s">
        <v>108</v>
      </c>
      <c r="E163" s="96" t="s">
        <v>108</v>
      </c>
      <c r="F163" s="96" t="s">
        <v>108</v>
      </c>
      <c r="G163" s="96" t="s">
        <v>108</v>
      </c>
      <c r="H163" s="96" t="s">
        <v>108</v>
      </c>
      <c r="I163" s="96" t="s">
        <v>107</v>
      </c>
      <c r="J163" s="96" t="s">
        <v>107</v>
      </c>
      <c r="K163" s="96" t="s">
        <v>108</v>
      </c>
    </row>
    <row r="164" spans="1:11" ht="20.2" customHeight="1" x14ac:dyDescent="0.35">
      <c r="A164" s="93" t="s">
        <v>302</v>
      </c>
      <c r="B164" s="121" t="s">
        <v>305</v>
      </c>
      <c r="C164" s="93" t="s">
        <v>108</v>
      </c>
      <c r="D164" s="93" t="s">
        <v>108</v>
      </c>
      <c r="E164" s="93" t="s">
        <v>108</v>
      </c>
      <c r="F164" s="93" t="s">
        <v>108</v>
      </c>
      <c r="G164" s="93" t="s">
        <v>108</v>
      </c>
      <c r="H164" s="93" t="s">
        <v>107</v>
      </c>
      <c r="I164" s="93" t="s">
        <v>107</v>
      </c>
      <c r="J164" s="93" t="s">
        <v>107</v>
      </c>
      <c r="K164" s="93" t="s">
        <v>107</v>
      </c>
    </row>
    <row r="165" spans="1:11" ht="20.2" customHeight="1" x14ac:dyDescent="0.35">
      <c r="A165" s="96" t="s">
        <v>302</v>
      </c>
      <c r="B165" s="124" t="s">
        <v>306</v>
      </c>
      <c r="C165" s="96" t="s">
        <v>108</v>
      </c>
      <c r="D165" s="96" t="s">
        <v>108</v>
      </c>
      <c r="E165" s="96" t="s">
        <v>108</v>
      </c>
      <c r="F165" s="96" t="s">
        <v>108</v>
      </c>
      <c r="G165" s="96" t="s">
        <v>108</v>
      </c>
      <c r="H165" s="96" t="s">
        <v>108</v>
      </c>
      <c r="I165" s="96" t="s">
        <v>107</v>
      </c>
      <c r="J165" s="96" t="s">
        <v>108</v>
      </c>
      <c r="K165" s="96" t="s">
        <v>108</v>
      </c>
    </row>
    <row r="166" spans="1:11" ht="20.2" customHeight="1" x14ac:dyDescent="0.35">
      <c r="A166" s="93" t="s">
        <v>302</v>
      </c>
      <c r="B166" s="121" t="s">
        <v>307</v>
      </c>
      <c r="C166" s="93" t="s">
        <v>108</v>
      </c>
      <c r="D166" s="93" t="s">
        <v>108</v>
      </c>
      <c r="E166" s="93" t="s">
        <v>108</v>
      </c>
      <c r="F166" s="93" t="s">
        <v>108</v>
      </c>
      <c r="G166" s="93" t="s">
        <v>108</v>
      </c>
      <c r="H166" s="93" t="s">
        <v>108</v>
      </c>
      <c r="I166" s="93" t="s">
        <v>108</v>
      </c>
      <c r="J166" s="93" t="s">
        <v>107</v>
      </c>
      <c r="K166" s="93" t="s">
        <v>108</v>
      </c>
    </row>
    <row r="167" spans="1:11" ht="20.2" customHeight="1" x14ac:dyDescent="0.35">
      <c r="A167" s="96" t="s">
        <v>302</v>
      </c>
      <c r="B167" s="124" t="s">
        <v>308</v>
      </c>
      <c r="C167" s="96" t="s">
        <v>108</v>
      </c>
      <c r="D167" s="96" t="s">
        <v>108</v>
      </c>
      <c r="E167" s="96" t="s">
        <v>108</v>
      </c>
      <c r="F167" s="96" t="s">
        <v>108</v>
      </c>
      <c r="G167" s="96" t="s">
        <v>108</v>
      </c>
      <c r="H167" s="96" t="s">
        <v>108</v>
      </c>
      <c r="I167" s="96" t="s">
        <v>108</v>
      </c>
      <c r="J167" s="96" t="s">
        <v>108</v>
      </c>
      <c r="K167" s="96" t="s">
        <v>108</v>
      </c>
    </row>
    <row r="168" spans="1:11" ht="20.2" customHeight="1" x14ac:dyDescent="0.35">
      <c r="A168" s="93" t="s">
        <v>302</v>
      </c>
      <c r="B168" s="121" t="s">
        <v>309</v>
      </c>
      <c r="C168" s="93" t="s">
        <v>108</v>
      </c>
      <c r="D168" s="93" t="s">
        <v>108</v>
      </c>
      <c r="E168" s="93" t="s">
        <v>108</v>
      </c>
      <c r="F168" s="93" t="s">
        <v>108</v>
      </c>
      <c r="G168" s="93" t="s">
        <v>108</v>
      </c>
      <c r="H168" s="93" t="s">
        <v>108</v>
      </c>
      <c r="I168" s="93" t="s">
        <v>108</v>
      </c>
      <c r="J168" s="93" t="s">
        <v>108</v>
      </c>
      <c r="K168" s="93" t="s">
        <v>108</v>
      </c>
    </row>
    <row r="169" spans="1:11" ht="20.2" customHeight="1" x14ac:dyDescent="0.35">
      <c r="A169" s="96" t="s">
        <v>302</v>
      </c>
      <c r="B169" s="124" t="s">
        <v>310</v>
      </c>
      <c r="C169" s="96" t="s">
        <v>108</v>
      </c>
      <c r="D169" s="96" t="s">
        <v>108</v>
      </c>
      <c r="E169" s="96" t="s">
        <v>108</v>
      </c>
      <c r="F169" s="96" t="s">
        <v>108</v>
      </c>
      <c r="G169" s="96" t="s">
        <v>107</v>
      </c>
      <c r="H169" s="96" t="s">
        <v>108</v>
      </c>
      <c r="I169" s="96" t="s">
        <v>108</v>
      </c>
      <c r="J169" s="96" t="s">
        <v>107</v>
      </c>
      <c r="K169" s="96" t="s">
        <v>108</v>
      </c>
    </row>
    <row r="170" spans="1:11" ht="20.2" customHeight="1" x14ac:dyDescent="0.35">
      <c r="A170" s="93" t="s">
        <v>302</v>
      </c>
      <c r="B170" s="121" t="s">
        <v>311</v>
      </c>
      <c r="C170" s="93" t="s">
        <v>108</v>
      </c>
      <c r="D170" s="93" t="s">
        <v>108</v>
      </c>
      <c r="E170" s="93" t="s">
        <v>108</v>
      </c>
      <c r="F170" s="93" t="s">
        <v>108</v>
      </c>
      <c r="G170" s="93" t="s">
        <v>108</v>
      </c>
      <c r="H170" s="93" t="s">
        <v>108</v>
      </c>
      <c r="I170" s="93" t="s">
        <v>107</v>
      </c>
      <c r="J170" s="93" t="s">
        <v>107</v>
      </c>
      <c r="K170" s="93" t="s">
        <v>108</v>
      </c>
    </row>
    <row r="171" spans="1:11" ht="20.2" customHeight="1" x14ac:dyDescent="0.35">
      <c r="A171" s="96" t="s">
        <v>302</v>
      </c>
      <c r="B171" s="124" t="s">
        <v>312</v>
      </c>
      <c r="C171" s="96" t="s">
        <v>108</v>
      </c>
      <c r="D171" s="96" t="s">
        <v>108</v>
      </c>
      <c r="E171" s="96" t="s">
        <v>108</v>
      </c>
      <c r="F171" s="96" t="s">
        <v>108</v>
      </c>
      <c r="G171" s="96" t="s">
        <v>108</v>
      </c>
      <c r="H171" s="96" t="s">
        <v>108</v>
      </c>
      <c r="I171" s="96" t="s">
        <v>108</v>
      </c>
      <c r="J171" s="96" t="s">
        <v>108</v>
      </c>
      <c r="K171" s="96" t="s">
        <v>108</v>
      </c>
    </row>
    <row r="172" spans="1:11" ht="20.2" customHeight="1" x14ac:dyDescent="0.35">
      <c r="A172" s="93" t="s">
        <v>302</v>
      </c>
      <c r="B172" s="121" t="s">
        <v>313</v>
      </c>
      <c r="C172" s="93" t="s">
        <v>108</v>
      </c>
      <c r="D172" s="93" t="s">
        <v>108</v>
      </c>
      <c r="E172" s="93" t="s">
        <v>108</v>
      </c>
      <c r="F172" s="93" t="s">
        <v>108</v>
      </c>
      <c r="G172" s="93" t="s">
        <v>107</v>
      </c>
      <c r="H172" s="93" t="s">
        <v>108</v>
      </c>
      <c r="I172" s="93" t="s">
        <v>107</v>
      </c>
      <c r="J172" s="93" t="s">
        <v>107</v>
      </c>
      <c r="K172" s="93" t="s">
        <v>108</v>
      </c>
    </row>
    <row r="173" spans="1:11" ht="20.2" customHeight="1" x14ac:dyDescent="0.35">
      <c r="A173" s="96" t="s">
        <v>302</v>
      </c>
      <c r="B173" s="124" t="s">
        <v>314</v>
      </c>
      <c r="C173" s="96" t="s">
        <v>108</v>
      </c>
      <c r="D173" s="96" t="s">
        <v>108</v>
      </c>
      <c r="E173" s="96" t="s">
        <v>108</v>
      </c>
      <c r="F173" s="96" t="s">
        <v>108</v>
      </c>
      <c r="G173" s="96" t="s">
        <v>107</v>
      </c>
      <c r="H173" s="96" t="s">
        <v>108</v>
      </c>
      <c r="I173" s="96" t="s">
        <v>107</v>
      </c>
      <c r="J173" s="96" t="s">
        <v>107</v>
      </c>
      <c r="K173" s="96" t="s">
        <v>108</v>
      </c>
    </row>
    <row r="174" spans="1:11" ht="20.2" customHeight="1" x14ac:dyDescent="0.35">
      <c r="A174" s="93" t="s">
        <v>302</v>
      </c>
      <c r="B174" s="121" t="s">
        <v>315</v>
      </c>
      <c r="C174" s="93" t="s">
        <v>108</v>
      </c>
      <c r="D174" s="93" t="s">
        <v>108</v>
      </c>
      <c r="E174" s="93" t="s">
        <v>108</v>
      </c>
      <c r="F174" s="93" t="s">
        <v>108</v>
      </c>
      <c r="G174" s="93" t="s">
        <v>108</v>
      </c>
      <c r="H174" s="93" t="s">
        <v>108</v>
      </c>
      <c r="I174" s="93" t="s">
        <v>107</v>
      </c>
      <c r="J174" s="93" t="s">
        <v>107</v>
      </c>
      <c r="K174" s="93" t="s">
        <v>108</v>
      </c>
    </row>
    <row r="175" spans="1:11" ht="20.2" customHeight="1" x14ac:dyDescent="0.35">
      <c r="A175" s="96" t="s">
        <v>302</v>
      </c>
      <c r="B175" s="124" t="s">
        <v>316</v>
      </c>
      <c r="C175" s="96" t="s">
        <v>108</v>
      </c>
      <c r="D175" s="96" t="s">
        <v>108</v>
      </c>
      <c r="E175" s="96" t="s">
        <v>108</v>
      </c>
      <c r="F175" s="96" t="s">
        <v>108</v>
      </c>
      <c r="G175" s="96" t="s">
        <v>108</v>
      </c>
      <c r="H175" s="96" t="s">
        <v>108</v>
      </c>
      <c r="I175" s="96" t="s">
        <v>107</v>
      </c>
      <c r="J175" s="96" t="s">
        <v>107</v>
      </c>
      <c r="K175" s="96" t="s">
        <v>108</v>
      </c>
    </row>
    <row r="176" spans="1:11" ht="20.2" customHeight="1" x14ac:dyDescent="0.35">
      <c r="A176" s="93" t="s">
        <v>302</v>
      </c>
      <c r="B176" s="121" t="s">
        <v>317</v>
      </c>
      <c r="C176" s="93" t="s">
        <v>108</v>
      </c>
      <c r="D176" s="93" t="s">
        <v>108</v>
      </c>
      <c r="E176" s="93" t="s">
        <v>108</v>
      </c>
      <c r="F176" s="93" t="s">
        <v>108</v>
      </c>
      <c r="G176" s="93" t="s">
        <v>108</v>
      </c>
      <c r="H176" s="93" t="s">
        <v>108</v>
      </c>
      <c r="I176" s="93" t="s">
        <v>107</v>
      </c>
      <c r="J176" s="93" t="s">
        <v>107</v>
      </c>
      <c r="K176" s="93" t="s">
        <v>107</v>
      </c>
    </row>
    <row r="177" spans="1:11" ht="20.2" customHeight="1" x14ac:dyDescent="0.35">
      <c r="A177" s="96" t="s">
        <v>302</v>
      </c>
      <c r="B177" s="124" t="s">
        <v>318</v>
      </c>
      <c r="C177" s="96" t="s">
        <v>108</v>
      </c>
      <c r="D177" s="96" t="s">
        <v>108</v>
      </c>
      <c r="E177" s="96" t="s">
        <v>108</v>
      </c>
      <c r="F177" s="96" t="s">
        <v>108</v>
      </c>
      <c r="G177" s="96" t="s">
        <v>108</v>
      </c>
      <c r="H177" s="96" t="s">
        <v>108</v>
      </c>
      <c r="I177" s="96" t="s">
        <v>108</v>
      </c>
      <c r="J177" s="96" t="s">
        <v>107</v>
      </c>
      <c r="K177" s="96" t="s">
        <v>108</v>
      </c>
    </row>
    <row r="178" spans="1:11" ht="20.2" customHeight="1" x14ac:dyDescent="0.35">
      <c r="A178" s="93" t="s">
        <v>302</v>
      </c>
      <c r="B178" s="121" t="s">
        <v>319</v>
      </c>
      <c r="C178" s="93" t="s">
        <v>108</v>
      </c>
      <c r="D178" s="93" t="s">
        <v>108</v>
      </c>
      <c r="E178" s="93" t="s">
        <v>108</v>
      </c>
      <c r="F178" s="93" t="s">
        <v>108</v>
      </c>
      <c r="G178" s="93" t="s">
        <v>108</v>
      </c>
      <c r="H178" s="93" t="s">
        <v>108</v>
      </c>
      <c r="I178" s="93" t="s">
        <v>107</v>
      </c>
      <c r="J178" s="93" t="s">
        <v>107</v>
      </c>
      <c r="K178" s="93" t="s">
        <v>108</v>
      </c>
    </row>
    <row r="179" spans="1:11" ht="20.2" customHeight="1" x14ac:dyDescent="0.35">
      <c r="A179" s="96" t="s">
        <v>302</v>
      </c>
      <c r="B179" s="124" t="s">
        <v>320</v>
      </c>
      <c r="C179" s="96" t="s">
        <v>108</v>
      </c>
      <c r="D179" s="96" t="s">
        <v>108</v>
      </c>
      <c r="E179" s="96" t="s">
        <v>108</v>
      </c>
      <c r="F179" s="96" t="s">
        <v>108</v>
      </c>
      <c r="G179" s="96" t="s">
        <v>108</v>
      </c>
      <c r="H179" s="96" t="s">
        <v>108</v>
      </c>
      <c r="I179" s="96" t="s">
        <v>107</v>
      </c>
      <c r="J179" s="96" t="s">
        <v>107</v>
      </c>
      <c r="K179" s="96" t="s">
        <v>108</v>
      </c>
    </row>
    <row r="180" spans="1:11" ht="20.2" customHeight="1" x14ac:dyDescent="0.35">
      <c r="A180" s="93" t="s">
        <v>321</v>
      </c>
      <c r="B180" s="121" t="s">
        <v>322</v>
      </c>
      <c r="C180" s="93" t="s">
        <v>108</v>
      </c>
      <c r="D180" s="93" t="s">
        <v>108</v>
      </c>
      <c r="E180" s="93" t="s">
        <v>108</v>
      </c>
      <c r="F180" s="93" t="s">
        <v>108</v>
      </c>
      <c r="G180" s="93" t="s">
        <v>108</v>
      </c>
      <c r="H180" s="93" t="s">
        <v>108</v>
      </c>
      <c r="I180" s="93" t="s">
        <v>108</v>
      </c>
      <c r="J180" s="93" t="s">
        <v>107</v>
      </c>
      <c r="K180" s="93" t="s">
        <v>108</v>
      </c>
    </row>
    <row r="181" spans="1:11" ht="20.2" customHeight="1" x14ac:dyDescent="0.35">
      <c r="A181" s="96" t="s">
        <v>323</v>
      </c>
      <c r="B181" s="124" t="s">
        <v>324</v>
      </c>
      <c r="C181" s="96" t="s">
        <v>108</v>
      </c>
      <c r="D181" s="96" t="s">
        <v>108</v>
      </c>
      <c r="E181" s="96" t="s">
        <v>108</v>
      </c>
      <c r="F181" s="96" t="s">
        <v>108</v>
      </c>
      <c r="G181" s="96" t="s">
        <v>108</v>
      </c>
      <c r="H181" s="96" t="s">
        <v>108</v>
      </c>
      <c r="I181" s="96" t="s">
        <v>108</v>
      </c>
      <c r="J181" s="96" t="s">
        <v>108</v>
      </c>
      <c r="K181" s="96" t="s">
        <v>108</v>
      </c>
    </row>
    <row r="182" spans="1:11" ht="20.2" customHeight="1" x14ac:dyDescent="0.35">
      <c r="A182" s="93" t="s">
        <v>323</v>
      </c>
      <c r="B182" s="121" t="s">
        <v>325</v>
      </c>
      <c r="C182" s="93" t="s">
        <v>108</v>
      </c>
      <c r="D182" s="93" t="s">
        <v>108</v>
      </c>
      <c r="E182" s="93" t="s">
        <v>108</v>
      </c>
      <c r="F182" s="93" t="s">
        <v>108</v>
      </c>
      <c r="G182" s="93" t="s">
        <v>108</v>
      </c>
      <c r="H182" s="93" t="s">
        <v>108</v>
      </c>
      <c r="I182" s="93" t="s">
        <v>107</v>
      </c>
      <c r="J182" s="93" t="s">
        <v>107</v>
      </c>
      <c r="K182" s="93" t="s">
        <v>108</v>
      </c>
    </row>
    <row r="183" spans="1:11" ht="20.2" customHeight="1" x14ac:dyDescent="0.35">
      <c r="A183" s="96" t="s">
        <v>326</v>
      </c>
      <c r="B183" s="124" t="s">
        <v>327</v>
      </c>
      <c r="C183" s="96" t="s">
        <v>108</v>
      </c>
      <c r="D183" s="96" t="s">
        <v>108</v>
      </c>
      <c r="E183" s="96" t="s">
        <v>108</v>
      </c>
      <c r="F183" s="96" t="s">
        <v>108</v>
      </c>
      <c r="G183" s="96" t="s">
        <v>108</v>
      </c>
      <c r="H183" s="96" t="s">
        <v>108</v>
      </c>
      <c r="I183" s="96" t="s">
        <v>108</v>
      </c>
      <c r="J183" s="96" t="s">
        <v>108</v>
      </c>
      <c r="K183" s="96" t="s">
        <v>108</v>
      </c>
    </row>
    <row r="184" spans="1:11" ht="20.2" customHeight="1" x14ac:dyDescent="0.35">
      <c r="A184" s="93" t="s">
        <v>326</v>
      </c>
      <c r="B184" s="121" t="s">
        <v>328</v>
      </c>
      <c r="C184" s="93" t="s">
        <v>108</v>
      </c>
      <c r="D184" s="93" t="s">
        <v>108</v>
      </c>
      <c r="E184" s="93" t="s">
        <v>108</v>
      </c>
      <c r="F184" s="93" t="s">
        <v>108</v>
      </c>
      <c r="G184" s="93" t="s">
        <v>108</v>
      </c>
      <c r="H184" s="93" t="s">
        <v>108</v>
      </c>
      <c r="I184" s="93" t="s">
        <v>108</v>
      </c>
      <c r="J184" s="93" t="s">
        <v>108</v>
      </c>
      <c r="K184" s="93" t="s">
        <v>108</v>
      </c>
    </row>
    <row r="185" spans="1:11" ht="20.2" customHeight="1" x14ac:dyDescent="0.35">
      <c r="A185" s="96" t="s">
        <v>326</v>
      </c>
      <c r="B185" s="124" t="s">
        <v>329</v>
      </c>
      <c r="C185" s="96" t="s">
        <v>108</v>
      </c>
      <c r="D185" s="96" t="s">
        <v>108</v>
      </c>
      <c r="E185" s="96" t="s">
        <v>108</v>
      </c>
      <c r="F185" s="96" t="s">
        <v>108</v>
      </c>
      <c r="G185" s="96" t="s">
        <v>108</v>
      </c>
      <c r="H185" s="96" t="s">
        <v>108</v>
      </c>
      <c r="I185" s="96" t="s">
        <v>107</v>
      </c>
      <c r="J185" s="96" t="s">
        <v>108</v>
      </c>
      <c r="K185" s="96" t="s">
        <v>108</v>
      </c>
    </row>
    <row r="186" spans="1:11" ht="20.2" customHeight="1" x14ac:dyDescent="0.35">
      <c r="A186" s="93" t="s">
        <v>326</v>
      </c>
      <c r="B186" s="121" t="s">
        <v>330</v>
      </c>
      <c r="C186" s="93" t="s">
        <v>108</v>
      </c>
      <c r="D186" s="93" t="s">
        <v>108</v>
      </c>
      <c r="E186" s="93" t="s">
        <v>108</v>
      </c>
      <c r="F186" s="93" t="s">
        <v>108</v>
      </c>
      <c r="G186" s="93" t="s">
        <v>108</v>
      </c>
      <c r="H186" s="93" t="s">
        <v>108</v>
      </c>
      <c r="I186" s="93" t="s">
        <v>107</v>
      </c>
      <c r="J186" s="93" t="s">
        <v>108</v>
      </c>
      <c r="K186" s="93" t="s">
        <v>107</v>
      </c>
    </row>
    <row r="187" spans="1:11" ht="20.2" customHeight="1" x14ac:dyDescent="0.35">
      <c r="A187" s="96" t="s">
        <v>326</v>
      </c>
      <c r="B187" s="124" t="s">
        <v>331</v>
      </c>
      <c r="C187" s="96" t="s">
        <v>108</v>
      </c>
      <c r="D187" s="96" t="s">
        <v>108</v>
      </c>
      <c r="E187" s="96" t="s">
        <v>108</v>
      </c>
      <c r="F187" s="96" t="s">
        <v>108</v>
      </c>
      <c r="G187" s="96" t="s">
        <v>108</v>
      </c>
      <c r="H187" s="96" t="s">
        <v>108</v>
      </c>
      <c r="I187" s="96" t="s">
        <v>108</v>
      </c>
      <c r="J187" s="96" t="s">
        <v>108</v>
      </c>
      <c r="K187" s="96" t="s">
        <v>108</v>
      </c>
    </row>
    <row r="188" spans="1:11" ht="20.2" customHeight="1" x14ac:dyDescent="0.35">
      <c r="A188" s="93" t="s">
        <v>332</v>
      </c>
      <c r="B188" s="121" t="s">
        <v>333</v>
      </c>
      <c r="C188" s="93" t="s">
        <v>108</v>
      </c>
      <c r="D188" s="93" t="s">
        <v>108</v>
      </c>
      <c r="E188" s="93" t="s">
        <v>108</v>
      </c>
      <c r="F188" s="93" t="s">
        <v>108</v>
      </c>
      <c r="G188" s="93" t="s">
        <v>108</v>
      </c>
      <c r="H188" s="93" t="s">
        <v>108</v>
      </c>
      <c r="I188" s="93" t="s">
        <v>107</v>
      </c>
      <c r="J188" s="93" t="s">
        <v>107</v>
      </c>
      <c r="K188" s="93" t="s">
        <v>108</v>
      </c>
    </row>
    <row r="189" spans="1:11" ht="20.2" customHeight="1" x14ac:dyDescent="0.35">
      <c r="A189" s="96" t="s">
        <v>332</v>
      </c>
      <c r="B189" s="124" t="s">
        <v>116</v>
      </c>
      <c r="C189" s="96" t="s">
        <v>108</v>
      </c>
      <c r="D189" s="96" t="s">
        <v>108</v>
      </c>
      <c r="E189" s="96" t="s">
        <v>108</v>
      </c>
      <c r="F189" s="96" t="s">
        <v>108</v>
      </c>
      <c r="G189" s="96" t="s">
        <v>108</v>
      </c>
      <c r="H189" s="96" t="s">
        <v>108</v>
      </c>
      <c r="I189" s="96" t="s">
        <v>108</v>
      </c>
      <c r="J189" s="96" t="s">
        <v>108</v>
      </c>
      <c r="K189" s="96" t="s">
        <v>107</v>
      </c>
    </row>
    <row r="190" spans="1:11" ht="20.2" customHeight="1" x14ac:dyDescent="0.35">
      <c r="A190" s="93" t="s">
        <v>332</v>
      </c>
      <c r="B190" s="121" t="s">
        <v>334</v>
      </c>
      <c r="C190" s="93" t="s">
        <v>108</v>
      </c>
      <c r="D190" s="93" t="s">
        <v>108</v>
      </c>
      <c r="E190" s="93" t="s">
        <v>108</v>
      </c>
      <c r="F190" s="93" t="s">
        <v>108</v>
      </c>
      <c r="G190" s="93" t="s">
        <v>107</v>
      </c>
      <c r="H190" s="93" t="s">
        <v>108</v>
      </c>
      <c r="I190" s="93" t="s">
        <v>107</v>
      </c>
      <c r="J190" s="93" t="s">
        <v>107</v>
      </c>
      <c r="K190" s="93" t="s">
        <v>108</v>
      </c>
    </row>
    <row r="191" spans="1:11" ht="20.2" customHeight="1" x14ac:dyDescent="0.35">
      <c r="A191" s="96" t="s">
        <v>332</v>
      </c>
      <c r="B191" s="124" t="s">
        <v>335</v>
      </c>
      <c r="C191" s="96" t="s">
        <v>108</v>
      </c>
      <c r="D191" s="96" t="s">
        <v>108</v>
      </c>
      <c r="E191" s="96" t="s">
        <v>108</v>
      </c>
      <c r="F191" s="96" t="s">
        <v>108</v>
      </c>
      <c r="G191" s="96" t="s">
        <v>108</v>
      </c>
      <c r="H191" s="96" t="s">
        <v>108</v>
      </c>
      <c r="I191" s="96" t="s">
        <v>107</v>
      </c>
      <c r="J191" s="96" t="s">
        <v>107</v>
      </c>
      <c r="K191" s="96" t="s">
        <v>107</v>
      </c>
    </row>
    <row r="192" spans="1:11" ht="20.2" customHeight="1" x14ac:dyDescent="0.35">
      <c r="A192" s="93" t="s">
        <v>332</v>
      </c>
      <c r="B192" s="121" t="s">
        <v>336</v>
      </c>
      <c r="C192" s="93" t="s">
        <v>108</v>
      </c>
      <c r="D192" s="93" t="s">
        <v>108</v>
      </c>
      <c r="E192" s="93" t="s">
        <v>108</v>
      </c>
      <c r="F192" s="93" t="s">
        <v>108</v>
      </c>
      <c r="G192" s="93" t="s">
        <v>107</v>
      </c>
      <c r="H192" s="93" t="s">
        <v>108</v>
      </c>
      <c r="I192" s="93" t="s">
        <v>107</v>
      </c>
      <c r="J192" s="93" t="s">
        <v>107</v>
      </c>
      <c r="K192" s="93" t="s">
        <v>108</v>
      </c>
    </row>
    <row r="193" spans="1:11" ht="20.2" customHeight="1" x14ac:dyDescent="0.35">
      <c r="A193" s="96" t="s">
        <v>332</v>
      </c>
      <c r="B193" s="124" t="s">
        <v>337</v>
      </c>
      <c r="C193" s="96" t="s">
        <v>108</v>
      </c>
      <c r="D193" s="96" t="s">
        <v>108</v>
      </c>
      <c r="E193" s="96" t="s">
        <v>108</v>
      </c>
      <c r="F193" s="96" t="s">
        <v>108</v>
      </c>
      <c r="G193" s="96" t="s">
        <v>108</v>
      </c>
      <c r="H193" s="96" t="s">
        <v>108</v>
      </c>
      <c r="I193" s="96" t="s">
        <v>107</v>
      </c>
      <c r="J193" s="96" t="s">
        <v>108</v>
      </c>
      <c r="K193" s="96" t="s">
        <v>108</v>
      </c>
    </row>
    <row r="194" spans="1:11" ht="20.2" customHeight="1" x14ac:dyDescent="0.35">
      <c r="A194" s="93" t="s">
        <v>338</v>
      </c>
      <c r="B194" s="121" t="s">
        <v>339</v>
      </c>
      <c r="C194" s="93" t="s">
        <v>108</v>
      </c>
      <c r="D194" s="93" t="s">
        <v>108</v>
      </c>
      <c r="E194" s="93" t="s">
        <v>108</v>
      </c>
      <c r="F194" s="93" t="s">
        <v>108</v>
      </c>
      <c r="G194" s="93" t="s">
        <v>108</v>
      </c>
      <c r="H194" s="93" t="s">
        <v>108</v>
      </c>
      <c r="I194" s="93" t="s">
        <v>108</v>
      </c>
      <c r="J194" s="93" t="s">
        <v>108</v>
      </c>
      <c r="K194" s="93" t="s">
        <v>108</v>
      </c>
    </row>
    <row r="195" spans="1:11" ht="20.2" customHeight="1" x14ac:dyDescent="0.35">
      <c r="A195" s="96" t="s">
        <v>338</v>
      </c>
      <c r="B195" s="124" t="s">
        <v>340</v>
      </c>
      <c r="C195" s="96" t="s">
        <v>108</v>
      </c>
      <c r="D195" s="96" t="s">
        <v>108</v>
      </c>
      <c r="E195" s="96" t="s">
        <v>108</v>
      </c>
      <c r="F195" s="96" t="s">
        <v>108</v>
      </c>
      <c r="G195" s="96" t="s">
        <v>108</v>
      </c>
      <c r="H195" s="96" t="s">
        <v>108</v>
      </c>
      <c r="I195" s="96" t="s">
        <v>107</v>
      </c>
      <c r="J195" s="96" t="s">
        <v>107</v>
      </c>
      <c r="K195" s="96" t="s">
        <v>108</v>
      </c>
    </row>
    <row r="196" spans="1:11" ht="20.2" customHeight="1" x14ac:dyDescent="0.35">
      <c r="A196" s="93" t="s">
        <v>338</v>
      </c>
      <c r="B196" s="121" t="s">
        <v>341</v>
      </c>
      <c r="C196" s="93" t="s">
        <v>108</v>
      </c>
      <c r="D196" s="93" t="s">
        <v>108</v>
      </c>
      <c r="E196" s="93" t="s">
        <v>107</v>
      </c>
      <c r="F196" s="93" t="s">
        <v>108</v>
      </c>
      <c r="G196" s="93" t="s">
        <v>107</v>
      </c>
      <c r="H196" s="93" t="s">
        <v>108</v>
      </c>
      <c r="I196" s="93" t="s">
        <v>107</v>
      </c>
      <c r="J196" s="93" t="s">
        <v>107</v>
      </c>
      <c r="K196" s="93" t="s">
        <v>107</v>
      </c>
    </row>
    <row r="197" spans="1:11" ht="20.2" customHeight="1" x14ac:dyDescent="0.35">
      <c r="A197" s="96" t="s">
        <v>338</v>
      </c>
      <c r="B197" s="124" t="s">
        <v>342</v>
      </c>
      <c r="C197" s="96" t="s">
        <v>108</v>
      </c>
      <c r="D197" s="96" t="s">
        <v>108</v>
      </c>
      <c r="E197" s="96" t="s">
        <v>108</v>
      </c>
      <c r="F197" s="96" t="s">
        <v>108</v>
      </c>
      <c r="G197" s="96" t="s">
        <v>107</v>
      </c>
      <c r="H197" s="96" t="s">
        <v>108</v>
      </c>
      <c r="I197" s="96" t="s">
        <v>108</v>
      </c>
      <c r="J197" s="96" t="s">
        <v>108</v>
      </c>
      <c r="K197" s="96" t="s">
        <v>108</v>
      </c>
    </row>
    <row r="198" spans="1:11" ht="20.2" customHeight="1" x14ac:dyDescent="0.35">
      <c r="A198" s="93" t="s">
        <v>343</v>
      </c>
      <c r="B198" s="121" t="s">
        <v>344</v>
      </c>
      <c r="C198" s="93" t="s">
        <v>108</v>
      </c>
      <c r="D198" s="93" t="s">
        <v>108</v>
      </c>
      <c r="E198" s="93" t="s">
        <v>108</v>
      </c>
      <c r="F198" s="93" t="s">
        <v>108</v>
      </c>
      <c r="G198" s="93" t="s">
        <v>108</v>
      </c>
      <c r="H198" s="93" t="s">
        <v>108</v>
      </c>
      <c r="I198" s="93" t="s">
        <v>108</v>
      </c>
      <c r="J198" s="93" t="s">
        <v>108</v>
      </c>
      <c r="K198" s="93" t="s">
        <v>107</v>
      </c>
    </row>
    <row r="199" spans="1:11" ht="20.2" customHeight="1" x14ac:dyDescent="0.35">
      <c r="A199" s="96" t="s">
        <v>345</v>
      </c>
      <c r="B199" s="124" t="s">
        <v>346</v>
      </c>
      <c r="C199" s="96" t="s">
        <v>108</v>
      </c>
      <c r="D199" s="96" t="s">
        <v>108</v>
      </c>
      <c r="E199" s="96" t="s">
        <v>108</v>
      </c>
      <c r="F199" s="96" t="s">
        <v>108</v>
      </c>
      <c r="G199" s="96" t="s">
        <v>108</v>
      </c>
      <c r="H199" s="96" t="s">
        <v>108</v>
      </c>
      <c r="I199" s="96" t="s">
        <v>107</v>
      </c>
      <c r="J199" s="96" t="s">
        <v>107</v>
      </c>
      <c r="K199" s="96" t="s">
        <v>108</v>
      </c>
    </row>
    <row r="200" spans="1:11" ht="20.2" customHeight="1" x14ac:dyDescent="0.35">
      <c r="A200" s="93" t="s">
        <v>347</v>
      </c>
      <c r="B200" s="121" t="s">
        <v>348</v>
      </c>
      <c r="C200" s="93" t="s">
        <v>108</v>
      </c>
      <c r="D200" s="93" t="s">
        <v>108</v>
      </c>
      <c r="E200" s="93" t="s">
        <v>108</v>
      </c>
      <c r="F200" s="93" t="s">
        <v>108</v>
      </c>
      <c r="G200" s="93" t="s">
        <v>108</v>
      </c>
      <c r="H200" s="93" t="s">
        <v>108</v>
      </c>
      <c r="I200" s="93" t="s">
        <v>108</v>
      </c>
      <c r="J200" s="93" t="s">
        <v>108</v>
      </c>
      <c r="K200" s="93" t="s">
        <v>108</v>
      </c>
    </row>
    <row r="201" spans="1:11" ht="20.2" customHeight="1" x14ac:dyDescent="0.35">
      <c r="A201" s="96" t="s">
        <v>347</v>
      </c>
      <c r="B201" s="124" t="s">
        <v>349</v>
      </c>
      <c r="C201" s="96" t="s">
        <v>108</v>
      </c>
      <c r="D201" s="96" t="s">
        <v>108</v>
      </c>
      <c r="E201" s="96" t="s">
        <v>108</v>
      </c>
      <c r="F201" s="96" t="s">
        <v>108</v>
      </c>
      <c r="G201" s="96" t="s">
        <v>108</v>
      </c>
      <c r="H201" s="96" t="s">
        <v>108</v>
      </c>
      <c r="I201" s="96" t="s">
        <v>108</v>
      </c>
      <c r="J201" s="96" t="s">
        <v>108</v>
      </c>
      <c r="K201" s="96" t="s">
        <v>108</v>
      </c>
    </row>
    <row r="202" spans="1:11" ht="20.2" customHeight="1" x14ac:dyDescent="0.35">
      <c r="A202" s="93" t="s">
        <v>347</v>
      </c>
      <c r="B202" s="121" t="s">
        <v>350</v>
      </c>
      <c r="C202" s="93" t="s">
        <v>108</v>
      </c>
      <c r="D202" s="93" t="s">
        <v>108</v>
      </c>
      <c r="E202" s="93" t="s">
        <v>108</v>
      </c>
      <c r="F202" s="93" t="s">
        <v>108</v>
      </c>
      <c r="G202" s="93" t="s">
        <v>108</v>
      </c>
      <c r="H202" s="93" t="s">
        <v>108</v>
      </c>
      <c r="I202" s="93" t="s">
        <v>108</v>
      </c>
      <c r="J202" s="93" t="s">
        <v>108</v>
      </c>
      <c r="K202" s="93" t="s">
        <v>108</v>
      </c>
    </row>
    <row r="203" spans="1:11" ht="20.2" customHeight="1" x14ac:dyDescent="0.35">
      <c r="A203" s="96" t="s">
        <v>347</v>
      </c>
      <c r="B203" s="124" t="s">
        <v>351</v>
      </c>
      <c r="C203" s="96" t="s">
        <v>108</v>
      </c>
      <c r="D203" s="96" t="s">
        <v>108</v>
      </c>
      <c r="E203" s="96" t="s">
        <v>108</v>
      </c>
      <c r="F203" s="96" t="s">
        <v>108</v>
      </c>
      <c r="G203" s="96" t="s">
        <v>108</v>
      </c>
      <c r="H203" s="96" t="s">
        <v>108</v>
      </c>
      <c r="I203" s="96" t="s">
        <v>108</v>
      </c>
      <c r="J203" s="96" t="s">
        <v>108</v>
      </c>
      <c r="K203" s="96" t="s">
        <v>108</v>
      </c>
    </row>
    <row r="204" spans="1:11" ht="20.2" customHeight="1" x14ac:dyDescent="0.35">
      <c r="A204" s="93" t="s">
        <v>347</v>
      </c>
      <c r="B204" s="121" t="s">
        <v>352</v>
      </c>
      <c r="C204" s="93" t="s">
        <v>108</v>
      </c>
      <c r="D204" s="93" t="s">
        <v>108</v>
      </c>
      <c r="E204" s="93" t="s">
        <v>108</v>
      </c>
      <c r="F204" s="93" t="s">
        <v>108</v>
      </c>
      <c r="G204" s="93" t="s">
        <v>108</v>
      </c>
      <c r="H204" s="93" t="s">
        <v>108</v>
      </c>
      <c r="I204" s="93" t="s">
        <v>108</v>
      </c>
      <c r="J204" s="93" t="s">
        <v>107</v>
      </c>
      <c r="K204" s="93" t="s">
        <v>107</v>
      </c>
    </row>
    <row r="205" spans="1:11" ht="20.2" customHeight="1" x14ac:dyDescent="0.35">
      <c r="A205" s="96" t="s">
        <v>347</v>
      </c>
      <c r="B205" s="124" t="s">
        <v>353</v>
      </c>
      <c r="C205" s="96" t="s">
        <v>108</v>
      </c>
      <c r="D205" s="96" t="s">
        <v>108</v>
      </c>
      <c r="E205" s="96" t="s">
        <v>108</v>
      </c>
      <c r="F205" s="96" t="s">
        <v>108</v>
      </c>
      <c r="G205" s="96" t="s">
        <v>108</v>
      </c>
      <c r="H205" s="96" t="s">
        <v>108</v>
      </c>
      <c r="I205" s="96" t="s">
        <v>107</v>
      </c>
      <c r="J205" s="96" t="s">
        <v>107</v>
      </c>
      <c r="K205" s="96" t="s">
        <v>108</v>
      </c>
    </row>
    <row r="206" spans="1:11" ht="20.2" customHeight="1" x14ac:dyDescent="0.35">
      <c r="A206" s="93" t="s">
        <v>347</v>
      </c>
      <c r="B206" s="121" t="s">
        <v>354</v>
      </c>
      <c r="C206" s="93" t="s">
        <v>108</v>
      </c>
      <c r="D206" s="93" t="s">
        <v>108</v>
      </c>
      <c r="E206" s="93" t="s">
        <v>108</v>
      </c>
      <c r="F206" s="93" t="s">
        <v>108</v>
      </c>
      <c r="G206" s="93" t="s">
        <v>108</v>
      </c>
      <c r="H206" s="93" t="s">
        <v>108</v>
      </c>
      <c r="I206" s="93" t="s">
        <v>107</v>
      </c>
      <c r="J206" s="93" t="s">
        <v>107</v>
      </c>
      <c r="K206" s="93" t="s">
        <v>108</v>
      </c>
    </row>
    <row r="207" spans="1:11" ht="20.2" customHeight="1" x14ac:dyDescent="0.35">
      <c r="A207" s="96" t="s">
        <v>347</v>
      </c>
      <c r="B207" s="124" t="s">
        <v>355</v>
      </c>
      <c r="C207" s="96" t="s">
        <v>108</v>
      </c>
      <c r="D207" s="96" t="s">
        <v>108</v>
      </c>
      <c r="E207" s="96" t="s">
        <v>108</v>
      </c>
      <c r="F207" s="96" t="s">
        <v>108</v>
      </c>
      <c r="G207" s="96" t="s">
        <v>108</v>
      </c>
      <c r="H207" s="96" t="s">
        <v>108</v>
      </c>
      <c r="I207" s="96" t="s">
        <v>108</v>
      </c>
      <c r="J207" s="96" t="s">
        <v>107</v>
      </c>
      <c r="K207" s="96" t="s">
        <v>108</v>
      </c>
    </row>
    <row r="208" spans="1:11" ht="20.2" customHeight="1" x14ac:dyDescent="0.35">
      <c r="A208" s="93" t="s">
        <v>347</v>
      </c>
      <c r="B208" s="121" t="s">
        <v>356</v>
      </c>
      <c r="C208" s="93" t="s">
        <v>108</v>
      </c>
      <c r="D208" s="93" t="s">
        <v>108</v>
      </c>
      <c r="E208" s="93" t="s">
        <v>108</v>
      </c>
      <c r="F208" s="93" t="s">
        <v>108</v>
      </c>
      <c r="G208" s="93" t="s">
        <v>108</v>
      </c>
      <c r="H208" s="93" t="s">
        <v>108</v>
      </c>
      <c r="I208" s="93" t="s">
        <v>108</v>
      </c>
      <c r="J208" s="93" t="s">
        <v>107</v>
      </c>
      <c r="K208" s="93" t="s">
        <v>108</v>
      </c>
    </row>
    <row r="209" spans="1:11" ht="20.2" customHeight="1" x14ac:dyDescent="0.35">
      <c r="A209" s="96" t="s">
        <v>357</v>
      </c>
      <c r="B209" s="124" t="s">
        <v>694</v>
      </c>
      <c r="C209" s="96" t="s">
        <v>108</v>
      </c>
      <c r="D209" s="96" t="s">
        <v>108</v>
      </c>
      <c r="E209" s="96" t="s">
        <v>108</v>
      </c>
      <c r="F209" s="96" t="s">
        <v>108</v>
      </c>
      <c r="G209" s="96" t="s">
        <v>107</v>
      </c>
      <c r="H209" s="96" t="s">
        <v>108</v>
      </c>
      <c r="I209" s="96" t="s">
        <v>108</v>
      </c>
      <c r="J209" s="96" t="s">
        <v>107</v>
      </c>
      <c r="K209" s="96" t="s">
        <v>108</v>
      </c>
    </row>
    <row r="210" spans="1:11" ht="20.2" customHeight="1" x14ac:dyDescent="0.35">
      <c r="A210" s="93" t="s">
        <v>358</v>
      </c>
      <c r="B210" s="121" t="s">
        <v>359</v>
      </c>
      <c r="C210" s="93" t="s">
        <v>108</v>
      </c>
      <c r="D210" s="93" t="s">
        <v>108</v>
      </c>
      <c r="E210" s="93" t="s">
        <v>108</v>
      </c>
      <c r="F210" s="93" t="s">
        <v>108</v>
      </c>
      <c r="G210" s="93" t="s">
        <v>108</v>
      </c>
      <c r="H210" s="93" t="s">
        <v>108</v>
      </c>
      <c r="I210" s="93" t="s">
        <v>108</v>
      </c>
      <c r="J210" s="93" t="s">
        <v>107</v>
      </c>
      <c r="K210" s="93" t="s">
        <v>108</v>
      </c>
    </row>
    <row r="211" spans="1:11" ht="20.2" customHeight="1" x14ac:dyDescent="0.35">
      <c r="A211" s="96" t="s">
        <v>358</v>
      </c>
      <c r="B211" s="124" t="s">
        <v>360</v>
      </c>
      <c r="C211" s="96" t="s">
        <v>107</v>
      </c>
      <c r="D211" s="96" t="s">
        <v>108</v>
      </c>
      <c r="E211" s="96" t="s">
        <v>108</v>
      </c>
      <c r="F211" s="96" t="s">
        <v>108</v>
      </c>
      <c r="G211" s="96" t="s">
        <v>108</v>
      </c>
      <c r="H211" s="96" t="s">
        <v>108</v>
      </c>
      <c r="I211" s="96" t="s">
        <v>108</v>
      </c>
      <c r="J211" s="96" t="s">
        <v>108</v>
      </c>
      <c r="K211" s="96" t="s">
        <v>108</v>
      </c>
    </row>
    <row r="212" spans="1:11" ht="20.2" customHeight="1" x14ac:dyDescent="0.35">
      <c r="A212" s="93" t="s">
        <v>358</v>
      </c>
      <c r="B212" s="121" t="s">
        <v>361</v>
      </c>
      <c r="C212" s="93" t="s">
        <v>108</v>
      </c>
      <c r="D212" s="93" t="s">
        <v>108</v>
      </c>
      <c r="E212" s="93" t="s">
        <v>108</v>
      </c>
      <c r="F212" s="93" t="s">
        <v>108</v>
      </c>
      <c r="G212" s="93" t="s">
        <v>108</v>
      </c>
      <c r="H212" s="93" t="s">
        <v>108</v>
      </c>
      <c r="I212" s="93" t="s">
        <v>108</v>
      </c>
      <c r="J212" s="93" t="s">
        <v>108</v>
      </c>
      <c r="K212" s="93" t="s">
        <v>108</v>
      </c>
    </row>
    <row r="213" spans="1:11" ht="20.2" customHeight="1" x14ac:dyDescent="0.35">
      <c r="A213" s="96" t="s">
        <v>358</v>
      </c>
      <c r="B213" s="124" t="s">
        <v>362</v>
      </c>
      <c r="C213" s="96" t="s">
        <v>108</v>
      </c>
      <c r="D213" s="96" t="s">
        <v>108</v>
      </c>
      <c r="E213" s="96" t="s">
        <v>108</v>
      </c>
      <c r="F213" s="96" t="s">
        <v>108</v>
      </c>
      <c r="G213" s="96" t="s">
        <v>108</v>
      </c>
      <c r="H213" s="96" t="s">
        <v>108</v>
      </c>
      <c r="I213" s="96" t="s">
        <v>107</v>
      </c>
      <c r="J213" s="96" t="s">
        <v>107</v>
      </c>
      <c r="K213" s="96" t="s">
        <v>108</v>
      </c>
    </row>
    <row r="214" spans="1:11" ht="20.2" customHeight="1" x14ac:dyDescent="0.35">
      <c r="A214" s="93" t="s">
        <v>358</v>
      </c>
      <c r="B214" s="121" t="s">
        <v>363</v>
      </c>
      <c r="C214" s="93" t="s">
        <v>108</v>
      </c>
      <c r="D214" s="93" t="s">
        <v>108</v>
      </c>
      <c r="E214" s="93" t="s">
        <v>108</v>
      </c>
      <c r="F214" s="93" t="s">
        <v>108</v>
      </c>
      <c r="G214" s="93" t="s">
        <v>108</v>
      </c>
      <c r="H214" s="93" t="s">
        <v>108</v>
      </c>
      <c r="I214" s="93" t="s">
        <v>108</v>
      </c>
      <c r="J214" s="93" t="s">
        <v>108</v>
      </c>
      <c r="K214" s="93" t="s">
        <v>108</v>
      </c>
    </row>
    <row r="215" spans="1:11" ht="20.2" customHeight="1" x14ac:dyDescent="0.35">
      <c r="A215" s="96" t="s">
        <v>358</v>
      </c>
      <c r="B215" s="124" t="s">
        <v>364</v>
      </c>
      <c r="C215" s="96" t="s">
        <v>108</v>
      </c>
      <c r="D215" s="96" t="s">
        <v>108</v>
      </c>
      <c r="E215" s="96" t="s">
        <v>108</v>
      </c>
      <c r="F215" s="96" t="s">
        <v>108</v>
      </c>
      <c r="G215" s="96" t="s">
        <v>108</v>
      </c>
      <c r="H215" s="96" t="s">
        <v>108</v>
      </c>
      <c r="I215" s="96" t="s">
        <v>108</v>
      </c>
      <c r="J215" s="96" t="s">
        <v>108</v>
      </c>
      <c r="K215" s="96" t="s">
        <v>108</v>
      </c>
    </row>
    <row r="216" spans="1:11" ht="20.2" customHeight="1" x14ac:dyDescent="0.35">
      <c r="A216" s="93" t="s">
        <v>365</v>
      </c>
      <c r="B216" s="121" t="s">
        <v>366</v>
      </c>
      <c r="C216" s="93" t="s">
        <v>108</v>
      </c>
      <c r="D216" s="93" t="s">
        <v>108</v>
      </c>
      <c r="E216" s="93" t="s">
        <v>108</v>
      </c>
      <c r="F216" s="93" t="s">
        <v>108</v>
      </c>
      <c r="G216" s="93" t="s">
        <v>108</v>
      </c>
      <c r="H216" s="93" t="s">
        <v>108</v>
      </c>
      <c r="I216" s="93" t="s">
        <v>108</v>
      </c>
      <c r="J216" s="93" t="s">
        <v>108</v>
      </c>
      <c r="K216" s="93" t="s">
        <v>108</v>
      </c>
    </row>
    <row r="217" spans="1:11" ht="20.2" customHeight="1" x14ac:dyDescent="0.35">
      <c r="A217" s="96" t="s">
        <v>365</v>
      </c>
      <c r="B217" s="124" t="s">
        <v>367</v>
      </c>
      <c r="C217" s="96" t="s">
        <v>108</v>
      </c>
      <c r="D217" s="96" t="s">
        <v>108</v>
      </c>
      <c r="E217" s="96" t="s">
        <v>108</v>
      </c>
      <c r="F217" s="96" t="s">
        <v>108</v>
      </c>
      <c r="G217" s="96" t="s">
        <v>107</v>
      </c>
      <c r="H217" s="96" t="s">
        <v>108</v>
      </c>
      <c r="I217" s="96" t="s">
        <v>108</v>
      </c>
      <c r="J217" s="96" t="s">
        <v>107</v>
      </c>
      <c r="K217" s="96" t="s">
        <v>108</v>
      </c>
    </row>
    <row r="218" spans="1:11" ht="20.2" customHeight="1" x14ac:dyDescent="0.35">
      <c r="A218" s="93" t="s">
        <v>365</v>
      </c>
      <c r="B218" s="121" t="s">
        <v>368</v>
      </c>
      <c r="C218" s="93" t="s">
        <v>108</v>
      </c>
      <c r="D218" s="93" t="s">
        <v>108</v>
      </c>
      <c r="E218" s="93" t="s">
        <v>108</v>
      </c>
      <c r="F218" s="93" t="s">
        <v>108</v>
      </c>
      <c r="G218" s="93" t="s">
        <v>108</v>
      </c>
      <c r="H218" s="93" t="s">
        <v>108</v>
      </c>
      <c r="I218" s="93" t="s">
        <v>107</v>
      </c>
      <c r="J218" s="93" t="s">
        <v>107</v>
      </c>
      <c r="K218" s="93" t="s">
        <v>108</v>
      </c>
    </row>
    <row r="219" spans="1:11" ht="20.2" customHeight="1" x14ac:dyDescent="0.35">
      <c r="A219" s="96" t="s">
        <v>365</v>
      </c>
      <c r="B219" s="124" t="s">
        <v>369</v>
      </c>
      <c r="C219" s="96" t="s">
        <v>108</v>
      </c>
      <c r="D219" s="96" t="s">
        <v>108</v>
      </c>
      <c r="E219" s="96" t="s">
        <v>108</v>
      </c>
      <c r="F219" s="96" t="s">
        <v>108</v>
      </c>
      <c r="G219" s="96" t="s">
        <v>108</v>
      </c>
      <c r="H219" s="96" t="s">
        <v>108</v>
      </c>
      <c r="I219" s="96" t="s">
        <v>107</v>
      </c>
      <c r="J219" s="96" t="s">
        <v>107</v>
      </c>
      <c r="K219" s="96" t="s">
        <v>108</v>
      </c>
    </row>
    <row r="220" spans="1:11" ht="20.2" customHeight="1" x14ac:dyDescent="0.35">
      <c r="A220" s="93" t="s">
        <v>365</v>
      </c>
      <c r="B220" s="121" t="s">
        <v>370</v>
      </c>
      <c r="C220" s="93" t="s">
        <v>108</v>
      </c>
      <c r="D220" s="93" t="s">
        <v>108</v>
      </c>
      <c r="E220" s="93" t="s">
        <v>108</v>
      </c>
      <c r="F220" s="93" t="s">
        <v>108</v>
      </c>
      <c r="G220" s="93" t="s">
        <v>108</v>
      </c>
      <c r="H220" s="93" t="s">
        <v>108</v>
      </c>
      <c r="I220" s="93" t="s">
        <v>107</v>
      </c>
      <c r="J220" s="93" t="s">
        <v>108</v>
      </c>
      <c r="K220" s="93" t="s">
        <v>108</v>
      </c>
    </row>
    <row r="221" spans="1:11" ht="20.2" customHeight="1" x14ac:dyDescent="0.35">
      <c r="A221" s="96" t="s">
        <v>365</v>
      </c>
      <c r="B221" s="124" t="s">
        <v>371</v>
      </c>
      <c r="C221" s="96" t="s">
        <v>108</v>
      </c>
      <c r="D221" s="96" t="s">
        <v>108</v>
      </c>
      <c r="E221" s="96" t="s">
        <v>108</v>
      </c>
      <c r="F221" s="96" t="s">
        <v>108</v>
      </c>
      <c r="G221" s="96" t="s">
        <v>108</v>
      </c>
      <c r="H221" s="96" t="s">
        <v>108</v>
      </c>
      <c r="I221" s="96" t="s">
        <v>108</v>
      </c>
      <c r="J221" s="96" t="s">
        <v>108</v>
      </c>
      <c r="K221" s="96" t="s">
        <v>107</v>
      </c>
    </row>
    <row r="222" spans="1:11" ht="20.2" customHeight="1" x14ac:dyDescent="0.35">
      <c r="A222" s="93" t="s">
        <v>365</v>
      </c>
      <c r="B222" s="121" t="s">
        <v>372</v>
      </c>
      <c r="C222" s="93" t="s">
        <v>108</v>
      </c>
      <c r="D222" s="93" t="s">
        <v>108</v>
      </c>
      <c r="E222" s="93" t="s">
        <v>108</v>
      </c>
      <c r="F222" s="93" t="s">
        <v>108</v>
      </c>
      <c r="G222" s="93" t="s">
        <v>108</v>
      </c>
      <c r="H222" s="93" t="s">
        <v>108</v>
      </c>
      <c r="I222" s="93" t="s">
        <v>108</v>
      </c>
      <c r="J222" s="93" t="s">
        <v>108</v>
      </c>
      <c r="K222" s="93" t="s">
        <v>107</v>
      </c>
    </row>
    <row r="223" spans="1:11" ht="20.2" customHeight="1" x14ac:dyDescent="0.35">
      <c r="A223" s="96" t="s">
        <v>365</v>
      </c>
      <c r="B223" s="124" t="s">
        <v>373</v>
      </c>
      <c r="C223" s="96" t="s">
        <v>108</v>
      </c>
      <c r="D223" s="96" t="s">
        <v>108</v>
      </c>
      <c r="E223" s="96" t="s">
        <v>108</v>
      </c>
      <c r="F223" s="96" t="s">
        <v>108</v>
      </c>
      <c r="G223" s="96" t="s">
        <v>108</v>
      </c>
      <c r="H223" s="96" t="s">
        <v>108</v>
      </c>
      <c r="I223" s="96" t="s">
        <v>107</v>
      </c>
      <c r="J223" s="96" t="s">
        <v>107</v>
      </c>
      <c r="K223" s="96" t="s">
        <v>108</v>
      </c>
    </row>
    <row r="224" spans="1:11" ht="20.2" customHeight="1" x14ac:dyDescent="0.35">
      <c r="A224" s="93" t="s">
        <v>374</v>
      </c>
      <c r="B224" s="121" t="s">
        <v>375</v>
      </c>
      <c r="C224" s="93" t="s">
        <v>108</v>
      </c>
      <c r="D224" s="93" t="s">
        <v>108</v>
      </c>
      <c r="E224" s="93" t="s">
        <v>108</v>
      </c>
      <c r="F224" s="93" t="s">
        <v>108</v>
      </c>
      <c r="G224" s="93" t="s">
        <v>108</v>
      </c>
      <c r="H224" s="93" t="s">
        <v>108</v>
      </c>
      <c r="I224" s="93" t="s">
        <v>107</v>
      </c>
      <c r="J224" s="93" t="s">
        <v>107</v>
      </c>
      <c r="K224" s="93" t="s">
        <v>108</v>
      </c>
    </row>
    <row r="225" spans="1:11" ht="20.2" customHeight="1" x14ac:dyDescent="0.35">
      <c r="A225" s="96" t="s">
        <v>376</v>
      </c>
      <c r="B225" s="124" t="s">
        <v>377</v>
      </c>
      <c r="C225" s="96" t="s">
        <v>108</v>
      </c>
      <c r="D225" s="96" t="s">
        <v>108</v>
      </c>
      <c r="E225" s="96" t="s">
        <v>107</v>
      </c>
      <c r="F225" s="96" t="s">
        <v>108</v>
      </c>
      <c r="G225" s="96" t="s">
        <v>108</v>
      </c>
      <c r="H225" s="96" t="s">
        <v>107</v>
      </c>
      <c r="I225" s="96" t="s">
        <v>108</v>
      </c>
      <c r="J225" s="96" t="s">
        <v>107</v>
      </c>
      <c r="K225" s="96" t="s">
        <v>108</v>
      </c>
    </row>
    <row r="226" spans="1:11" ht="20.2" customHeight="1" x14ac:dyDescent="0.35">
      <c r="A226" s="93" t="s">
        <v>376</v>
      </c>
      <c r="B226" s="121" t="s">
        <v>378</v>
      </c>
      <c r="C226" s="93" t="s">
        <v>108</v>
      </c>
      <c r="D226" s="93" t="s">
        <v>108</v>
      </c>
      <c r="E226" s="93" t="s">
        <v>108</v>
      </c>
      <c r="F226" s="93" t="s">
        <v>108</v>
      </c>
      <c r="G226" s="93" t="s">
        <v>108</v>
      </c>
      <c r="H226" s="93" t="s">
        <v>107</v>
      </c>
      <c r="I226" s="93" t="s">
        <v>108</v>
      </c>
      <c r="J226" s="93" t="s">
        <v>108</v>
      </c>
      <c r="K226" s="93" t="s">
        <v>108</v>
      </c>
    </row>
    <row r="227" spans="1:11" ht="20.2" customHeight="1" x14ac:dyDescent="0.35">
      <c r="A227" s="96" t="s">
        <v>376</v>
      </c>
      <c r="B227" s="124" t="s">
        <v>379</v>
      </c>
      <c r="C227" s="96" t="s">
        <v>108</v>
      </c>
      <c r="D227" s="96" t="s">
        <v>108</v>
      </c>
      <c r="E227" s="96" t="s">
        <v>108</v>
      </c>
      <c r="F227" s="96" t="s">
        <v>108</v>
      </c>
      <c r="G227" s="96" t="s">
        <v>108</v>
      </c>
      <c r="H227" s="96" t="s">
        <v>108</v>
      </c>
      <c r="I227" s="96" t="s">
        <v>108</v>
      </c>
      <c r="J227" s="96" t="s">
        <v>107</v>
      </c>
      <c r="K227" s="96" t="s">
        <v>108</v>
      </c>
    </row>
    <row r="228" spans="1:11" ht="20.2" customHeight="1" x14ac:dyDescent="0.35">
      <c r="A228" s="93" t="s">
        <v>376</v>
      </c>
      <c r="B228" s="121" t="s">
        <v>380</v>
      </c>
      <c r="C228" s="93" t="s">
        <v>108</v>
      </c>
      <c r="D228" s="93" t="s">
        <v>108</v>
      </c>
      <c r="E228" s="93" t="s">
        <v>108</v>
      </c>
      <c r="F228" s="93" t="s">
        <v>108</v>
      </c>
      <c r="G228" s="93" t="s">
        <v>108</v>
      </c>
      <c r="H228" s="93" t="s">
        <v>108</v>
      </c>
      <c r="I228" s="93" t="s">
        <v>108</v>
      </c>
      <c r="J228" s="93" t="s">
        <v>107</v>
      </c>
      <c r="K228" s="93" t="s">
        <v>108</v>
      </c>
    </row>
    <row r="229" spans="1:11" ht="20.2" customHeight="1" x14ac:dyDescent="0.35">
      <c r="A229" s="96" t="s">
        <v>376</v>
      </c>
      <c r="B229" s="124" t="s">
        <v>381</v>
      </c>
      <c r="C229" s="96" t="s">
        <v>108</v>
      </c>
      <c r="D229" s="96" t="s">
        <v>108</v>
      </c>
      <c r="E229" s="96" t="s">
        <v>108</v>
      </c>
      <c r="F229" s="96" t="s">
        <v>108</v>
      </c>
      <c r="G229" s="96" t="s">
        <v>108</v>
      </c>
      <c r="H229" s="96" t="s">
        <v>108</v>
      </c>
      <c r="I229" s="96" t="s">
        <v>107</v>
      </c>
      <c r="J229" s="96" t="s">
        <v>107</v>
      </c>
      <c r="K229" s="96" t="s">
        <v>108</v>
      </c>
    </row>
    <row r="230" spans="1:11" ht="20.2" customHeight="1" x14ac:dyDescent="0.35">
      <c r="A230" s="93" t="s">
        <v>382</v>
      </c>
      <c r="B230" s="121" t="s">
        <v>383</v>
      </c>
      <c r="C230" s="93" t="s">
        <v>108</v>
      </c>
      <c r="D230" s="93" t="s">
        <v>108</v>
      </c>
      <c r="E230" s="93" t="s">
        <v>108</v>
      </c>
      <c r="F230" s="93" t="s">
        <v>108</v>
      </c>
      <c r="G230" s="93" t="s">
        <v>108</v>
      </c>
      <c r="H230" s="93" t="s">
        <v>108</v>
      </c>
      <c r="I230" s="93" t="s">
        <v>108</v>
      </c>
      <c r="J230" s="93" t="s">
        <v>107</v>
      </c>
      <c r="K230" s="93" t="s">
        <v>108</v>
      </c>
    </row>
    <row r="231" spans="1:11" ht="20.2" customHeight="1" x14ac:dyDescent="0.35">
      <c r="A231" s="96" t="s">
        <v>382</v>
      </c>
      <c r="B231" s="124" t="s">
        <v>384</v>
      </c>
      <c r="C231" s="96" t="s">
        <v>108</v>
      </c>
      <c r="D231" s="96" t="s">
        <v>108</v>
      </c>
      <c r="E231" s="96" t="s">
        <v>108</v>
      </c>
      <c r="F231" s="96" t="s">
        <v>108</v>
      </c>
      <c r="G231" s="96" t="s">
        <v>108</v>
      </c>
      <c r="H231" s="96" t="s">
        <v>108</v>
      </c>
      <c r="I231" s="96" t="s">
        <v>107</v>
      </c>
      <c r="J231" s="96" t="s">
        <v>107</v>
      </c>
      <c r="K231" s="96" t="s">
        <v>108</v>
      </c>
    </row>
    <row r="232" spans="1:11" ht="20.2" customHeight="1" x14ac:dyDescent="0.35">
      <c r="A232" s="93" t="s">
        <v>382</v>
      </c>
      <c r="B232" s="121" t="s">
        <v>385</v>
      </c>
      <c r="C232" s="93" t="s">
        <v>108</v>
      </c>
      <c r="D232" s="93" t="s">
        <v>108</v>
      </c>
      <c r="E232" s="93" t="s">
        <v>108</v>
      </c>
      <c r="F232" s="93" t="s">
        <v>108</v>
      </c>
      <c r="G232" s="93" t="s">
        <v>108</v>
      </c>
      <c r="H232" s="93" t="s">
        <v>108</v>
      </c>
      <c r="I232" s="93" t="s">
        <v>108</v>
      </c>
      <c r="J232" s="93" t="s">
        <v>107</v>
      </c>
      <c r="K232" s="93" t="s">
        <v>108</v>
      </c>
    </row>
    <row r="233" spans="1:11" ht="20.2" customHeight="1" x14ac:dyDescent="0.35">
      <c r="A233" s="96" t="s">
        <v>382</v>
      </c>
      <c r="B233" s="124" t="s">
        <v>386</v>
      </c>
      <c r="C233" s="96" t="s">
        <v>108</v>
      </c>
      <c r="D233" s="96" t="s">
        <v>108</v>
      </c>
      <c r="E233" s="96" t="s">
        <v>108</v>
      </c>
      <c r="F233" s="96" t="s">
        <v>108</v>
      </c>
      <c r="G233" s="96" t="s">
        <v>108</v>
      </c>
      <c r="H233" s="96" t="s">
        <v>108</v>
      </c>
      <c r="I233" s="96" t="s">
        <v>107</v>
      </c>
      <c r="J233" s="96" t="s">
        <v>107</v>
      </c>
      <c r="K233" s="96" t="s">
        <v>107</v>
      </c>
    </row>
    <row r="234" spans="1:11" ht="20.2" customHeight="1" x14ac:dyDescent="0.35">
      <c r="A234" s="93" t="s">
        <v>382</v>
      </c>
      <c r="B234" s="121" t="s">
        <v>387</v>
      </c>
      <c r="C234" s="93" t="s">
        <v>107</v>
      </c>
      <c r="D234" s="93" t="s">
        <v>108</v>
      </c>
      <c r="E234" s="93" t="s">
        <v>108</v>
      </c>
      <c r="F234" s="93" t="s">
        <v>108</v>
      </c>
      <c r="G234" s="93" t="s">
        <v>108</v>
      </c>
      <c r="H234" s="93" t="s">
        <v>108</v>
      </c>
      <c r="I234" s="93" t="s">
        <v>107</v>
      </c>
      <c r="J234" s="93" t="s">
        <v>107</v>
      </c>
      <c r="K234" s="93" t="s">
        <v>108</v>
      </c>
    </row>
    <row r="235" spans="1:11" ht="20.2" customHeight="1" x14ac:dyDescent="0.35">
      <c r="A235" s="96" t="s">
        <v>382</v>
      </c>
      <c r="B235" s="124" t="s">
        <v>388</v>
      </c>
      <c r="C235" s="96" t="s">
        <v>108</v>
      </c>
      <c r="D235" s="96" t="s">
        <v>108</v>
      </c>
      <c r="E235" s="96" t="s">
        <v>108</v>
      </c>
      <c r="F235" s="96" t="s">
        <v>108</v>
      </c>
      <c r="G235" s="96" t="s">
        <v>108</v>
      </c>
      <c r="H235" s="96" t="s">
        <v>108</v>
      </c>
      <c r="I235" s="96" t="s">
        <v>108</v>
      </c>
      <c r="J235" s="96" t="s">
        <v>108</v>
      </c>
      <c r="K235" s="96" t="s">
        <v>108</v>
      </c>
    </row>
    <row r="236" spans="1:11" ht="20.2" customHeight="1" x14ac:dyDescent="0.35">
      <c r="A236" s="93" t="s">
        <v>382</v>
      </c>
      <c r="B236" s="121" t="s">
        <v>389</v>
      </c>
      <c r="C236" s="93" t="s">
        <v>108</v>
      </c>
      <c r="D236" s="93" t="s">
        <v>108</v>
      </c>
      <c r="E236" s="93" t="s">
        <v>108</v>
      </c>
      <c r="F236" s="93" t="s">
        <v>108</v>
      </c>
      <c r="G236" s="93" t="s">
        <v>108</v>
      </c>
      <c r="H236" s="93" t="s">
        <v>108</v>
      </c>
      <c r="I236" s="93" t="s">
        <v>108</v>
      </c>
      <c r="J236" s="93" t="s">
        <v>108</v>
      </c>
      <c r="K236" s="93" t="s">
        <v>108</v>
      </c>
    </row>
    <row r="237" spans="1:11" ht="20.2" customHeight="1" x14ac:dyDescent="0.35">
      <c r="A237" s="96" t="s">
        <v>390</v>
      </c>
      <c r="B237" s="124" t="s">
        <v>391</v>
      </c>
      <c r="C237" s="96" t="s">
        <v>108</v>
      </c>
      <c r="D237" s="96" t="s">
        <v>108</v>
      </c>
      <c r="E237" s="96" t="s">
        <v>108</v>
      </c>
      <c r="F237" s="96" t="s">
        <v>108</v>
      </c>
      <c r="G237" s="96" t="s">
        <v>108</v>
      </c>
      <c r="H237" s="96" t="s">
        <v>108</v>
      </c>
      <c r="I237" s="96" t="s">
        <v>108</v>
      </c>
      <c r="J237" s="96" t="s">
        <v>108</v>
      </c>
      <c r="K237" s="96" t="s">
        <v>108</v>
      </c>
    </row>
    <row r="238" spans="1:11" ht="20.2" customHeight="1" x14ac:dyDescent="0.35">
      <c r="A238" s="93" t="s">
        <v>392</v>
      </c>
      <c r="B238" s="121" t="s">
        <v>393</v>
      </c>
      <c r="C238" s="93" t="s">
        <v>108</v>
      </c>
      <c r="D238" s="93" t="s">
        <v>108</v>
      </c>
      <c r="E238" s="93" t="s">
        <v>108</v>
      </c>
      <c r="F238" s="93" t="s">
        <v>108</v>
      </c>
      <c r="G238" s="93" t="s">
        <v>108</v>
      </c>
      <c r="H238" s="93" t="s">
        <v>108</v>
      </c>
      <c r="I238" s="93" t="s">
        <v>107</v>
      </c>
      <c r="J238" s="93" t="s">
        <v>107</v>
      </c>
      <c r="K238" s="93" t="s">
        <v>108</v>
      </c>
    </row>
    <row r="239" spans="1:11" ht="20.2" customHeight="1" x14ac:dyDescent="0.35">
      <c r="A239" s="96" t="s">
        <v>392</v>
      </c>
      <c r="B239" s="124" t="s">
        <v>394</v>
      </c>
      <c r="C239" s="96" t="s">
        <v>108</v>
      </c>
      <c r="D239" s="96" t="s">
        <v>108</v>
      </c>
      <c r="E239" s="96" t="s">
        <v>108</v>
      </c>
      <c r="F239" s="96" t="s">
        <v>108</v>
      </c>
      <c r="G239" s="96" t="s">
        <v>108</v>
      </c>
      <c r="H239" s="96" t="s">
        <v>108</v>
      </c>
      <c r="I239" s="96" t="s">
        <v>108</v>
      </c>
      <c r="J239" s="96" t="s">
        <v>107</v>
      </c>
      <c r="K239" s="96" t="s">
        <v>108</v>
      </c>
    </row>
    <row r="240" spans="1:11" ht="20.2" customHeight="1" x14ac:dyDescent="0.35">
      <c r="A240" s="93" t="s">
        <v>392</v>
      </c>
      <c r="B240" s="121" t="s">
        <v>395</v>
      </c>
      <c r="C240" s="93" t="s">
        <v>108</v>
      </c>
      <c r="D240" s="93" t="s">
        <v>108</v>
      </c>
      <c r="E240" s="93" t="s">
        <v>108</v>
      </c>
      <c r="F240" s="93" t="s">
        <v>108</v>
      </c>
      <c r="G240" s="93" t="s">
        <v>108</v>
      </c>
      <c r="H240" s="93" t="s">
        <v>108</v>
      </c>
      <c r="I240" s="93" t="s">
        <v>107</v>
      </c>
      <c r="J240" s="93" t="s">
        <v>107</v>
      </c>
      <c r="K240" s="93" t="s">
        <v>108</v>
      </c>
    </row>
    <row r="241" spans="1:11" ht="20.2" customHeight="1" x14ac:dyDescent="0.35">
      <c r="A241" s="96" t="s">
        <v>392</v>
      </c>
      <c r="B241" s="124" t="s">
        <v>396</v>
      </c>
      <c r="C241" s="96" t="s">
        <v>108</v>
      </c>
      <c r="D241" s="96" t="s">
        <v>108</v>
      </c>
      <c r="E241" s="96" t="s">
        <v>108</v>
      </c>
      <c r="F241" s="96" t="s">
        <v>108</v>
      </c>
      <c r="G241" s="96" t="s">
        <v>108</v>
      </c>
      <c r="H241" s="96" t="s">
        <v>108</v>
      </c>
      <c r="I241" s="96" t="s">
        <v>107</v>
      </c>
      <c r="J241" s="96" t="s">
        <v>107</v>
      </c>
      <c r="K241" s="96" t="s">
        <v>108</v>
      </c>
    </row>
    <row r="242" spans="1:11" ht="20.2" customHeight="1" x14ac:dyDescent="0.35">
      <c r="A242" s="93" t="s">
        <v>392</v>
      </c>
      <c r="B242" s="121" t="s">
        <v>397</v>
      </c>
      <c r="C242" s="93" t="s">
        <v>108</v>
      </c>
      <c r="D242" s="93" t="s">
        <v>108</v>
      </c>
      <c r="E242" s="93" t="s">
        <v>108</v>
      </c>
      <c r="F242" s="93" t="s">
        <v>108</v>
      </c>
      <c r="G242" s="93" t="s">
        <v>108</v>
      </c>
      <c r="H242" s="93" t="s">
        <v>108</v>
      </c>
      <c r="I242" s="93" t="s">
        <v>108</v>
      </c>
      <c r="J242" s="93" t="s">
        <v>107</v>
      </c>
      <c r="K242" s="93" t="s">
        <v>108</v>
      </c>
    </row>
    <row r="243" spans="1:11" ht="20.2" customHeight="1" x14ac:dyDescent="0.35">
      <c r="A243" s="96" t="s">
        <v>392</v>
      </c>
      <c r="B243" s="124" t="s">
        <v>398</v>
      </c>
      <c r="C243" s="96" t="s">
        <v>108</v>
      </c>
      <c r="D243" s="96" t="s">
        <v>108</v>
      </c>
      <c r="E243" s="96" t="s">
        <v>108</v>
      </c>
      <c r="F243" s="96" t="s">
        <v>108</v>
      </c>
      <c r="G243" s="96" t="s">
        <v>108</v>
      </c>
      <c r="H243" s="96" t="s">
        <v>108</v>
      </c>
      <c r="I243" s="96" t="s">
        <v>107</v>
      </c>
      <c r="J243" s="96" t="s">
        <v>107</v>
      </c>
      <c r="K243" s="96" t="s">
        <v>108</v>
      </c>
    </row>
    <row r="244" spans="1:11" ht="30.75" customHeight="1" x14ac:dyDescent="0.35">
      <c r="A244" s="300"/>
      <c r="B244" s="301" t="s">
        <v>554</v>
      </c>
      <c r="C244" s="300">
        <f t="shared" ref="C244:K244" si="0">COUNTIF(C4:C243,"Yes")</f>
        <v>8</v>
      </c>
      <c r="D244" s="300">
        <f t="shared" si="0"/>
        <v>3</v>
      </c>
      <c r="E244" s="300">
        <f t="shared" si="0"/>
        <v>13</v>
      </c>
      <c r="F244" s="300">
        <f t="shared" si="0"/>
        <v>6</v>
      </c>
      <c r="G244" s="300">
        <f t="shared" si="0"/>
        <v>39</v>
      </c>
      <c r="H244" s="300">
        <f t="shared" si="0"/>
        <v>19</v>
      </c>
      <c r="I244" s="300">
        <f t="shared" si="0"/>
        <v>97</v>
      </c>
      <c r="J244" s="300">
        <f t="shared" si="0"/>
        <v>145</v>
      </c>
      <c r="K244" s="300">
        <f t="shared" si="0"/>
        <v>41</v>
      </c>
    </row>
    <row r="246" spans="1:11" x14ac:dyDescent="0.35">
      <c r="A246" s="267" t="s">
        <v>642</v>
      </c>
    </row>
    <row r="247" spans="1:11" x14ac:dyDescent="0.35">
      <c r="A247" s="271" t="s">
        <v>608</v>
      </c>
    </row>
  </sheetData>
  <autoFilter ref="A3:K3"/>
  <mergeCells count="1">
    <mergeCell ref="A2:B2"/>
  </mergeCells>
  <hyperlinks>
    <hyperlink ref="A2:B2" location="TOC!A1" display="Return to Table of Contents"/>
  </hyperlinks>
  <pageMargins left="0.25" right="0.25" top="0.75" bottom="0.75" header="0.3" footer="0.3"/>
  <pageSetup scale="70" fitToWidth="2" fitToHeight="0" orientation="portrait" r:id="rId1"/>
  <headerFooter>
    <oddHeader>&amp;L&amp;"Arial,Bold"2020-21 &amp;"Arial,Bold Italic"Survey of Allied Dental Education&amp;"Arial,Bold"
Report 2 - Dental Assisting  Education Programs</oddHeader>
  </headerFooter>
  <rowBreaks count="5" manualBreakCount="5">
    <brk id="48" max="10" man="1"/>
    <brk id="90" max="16383" man="1"/>
    <brk id="135" max="16383" man="1"/>
    <brk id="180" max="16383" man="1"/>
    <brk id="22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248"/>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8.265625" style="82" customWidth="1"/>
    <col min="2" max="2" width="92.53125" style="82" customWidth="1"/>
    <col min="3" max="8" width="12.19921875" style="82" customWidth="1"/>
    <col min="9" max="10" width="10.796875" style="82" customWidth="1"/>
    <col min="11" max="11" width="11.53125" style="82" customWidth="1"/>
    <col min="12" max="12" width="11.46484375" style="82" customWidth="1"/>
    <col min="13" max="15" width="10.796875" style="82" customWidth="1"/>
    <col min="16" max="16" width="11.53125" style="82" customWidth="1"/>
    <col min="17" max="17" width="12.19921875" style="82" customWidth="1"/>
    <col min="18" max="18" width="11.796875" style="82" customWidth="1"/>
    <col min="19" max="20" width="10.796875" style="82" customWidth="1"/>
    <col min="21" max="16384" width="9.19921875" style="82"/>
  </cols>
  <sheetData>
    <row r="1" spans="1:20" ht="13.9" x14ac:dyDescent="0.4">
      <c r="A1" s="81" t="s">
        <v>658</v>
      </c>
    </row>
    <row r="2" spans="1:20" ht="18" customHeight="1" x14ac:dyDescent="0.35">
      <c r="A2" s="383" t="s">
        <v>1</v>
      </c>
      <c r="B2" s="383"/>
    </row>
    <row r="3" spans="1:20" s="296" customFormat="1" ht="39" customHeight="1" x14ac:dyDescent="0.4">
      <c r="A3" s="241"/>
      <c r="B3" s="242"/>
      <c r="C3" s="415" t="s">
        <v>555</v>
      </c>
      <c r="D3" s="416"/>
      <c r="E3" s="302"/>
      <c r="F3" s="297"/>
      <c r="G3" s="297"/>
      <c r="H3" s="297"/>
      <c r="I3" s="297"/>
      <c r="J3" s="303"/>
      <c r="K3" s="415" t="s">
        <v>556</v>
      </c>
      <c r="L3" s="382"/>
      <c r="M3" s="416"/>
      <c r="N3" s="302"/>
      <c r="O3" s="297"/>
      <c r="P3" s="297"/>
      <c r="Q3" s="297"/>
      <c r="R3" s="297"/>
      <c r="S3" s="297"/>
      <c r="T3" s="303"/>
    </row>
    <row r="4" spans="1:20" s="296" customFormat="1" ht="46.5" x14ac:dyDescent="0.4">
      <c r="A4" s="241" t="s">
        <v>114</v>
      </c>
      <c r="B4" s="242" t="s">
        <v>115</v>
      </c>
      <c r="C4" s="304" t="s">
        <v>557</v>
      </c>
      <c r="D4" s="305" t="s">
        <v>558</v>
      </c>
      <c r="E4" s="306" t="s">
        <v>559</v>
      </c>
      <c r="F4" s="299" t="s">
        <v>560</v>
      </c>
      <c r="G4" s="299" t="s">
        <v>561</v>
      </c>
      <c r="H4" s="299" t="s">
        <v>562</v>
      </c>
      <c r="I4" s="299" t="s">
        <v>563</v>
      </c>
      <c r="J4" s="305" t="s">
        <v>564</v>
      </c>
      <c r="K4" s="306" t="s">
        <v>565</v>
      </c>
      <c r="L4" s="305" t="s">
        <v>566</v>
      </c>
      <c r="M4" s="307" t="s">
        <v>567</v>
      </c>
      <c r="N4" s="306" t="s">
        <v>568</v>
      </c>
      <c r="O4" s="299" t="s">
        <v>569</v>
      </c>
      <c r="P4" s="299" t="s">
        <v>570</v>
      </c>
      <c r="Q4" s="299" t="s">
        <v>571</v>
      </c>
      <c r="R4" s="299" t="s">
        <v>572</v>
      </c>
      <c r="S4" s="299" t="s">
        <v>573</v>
      </c>
      <c r="T4" s="305" t="s">
        <v>55</v>
      </c>
    </row>
    <row r="5" spans="1:20" ht="20.2" customHeight="1" x14ac:dyDescent="0.35">
      <c r="A5" s="86" t="s">
        <v>117</v>
      </c>
      <c r="B5" s="87" t="s">
        <v>118</v>
      </c>
      <c r="C5" s="308" t="s">
        <v>108</v>
      </c>
      <c r="D5" s="309" t="s">
        <v>107</v>
      </c>
      <c r="E5" s="92" t="s">
        <v>108</v>
      </c>
      <c r="F5" s="93" t="s">
        <v>108</v>
      </c>
      <c r="G5" s="93" t="s">
        <v>108</v>
      </c>
      <c r="H5" s="93" t="s">
        <v>108</v>
      </c>
      <c r="I5" s="93" t="s">
        <v>108</v>
      </c>
      <c r="J5" s="309" t="s">
        <v>108</v>
      </c>
      <c r="K5" s="92" t="s">
        <v>107</v>
      </c>
      <c r="L5" s="309" t="s">
        <v>107</v>
      </c>
      <c r="M5" s="310" t="s">
        <v>108</v>
      </c>
      <c r="N5" s="92" t="s">
        <v>107</v>
      </c>
      <c r="O5" s="93" t="s">
        <v>107</v>
      </c>
      <c r="P5" s="93" t="s">
        <v>108</v>
      </c>
      <c r="Q5" s="93" t="s">
        <v>107</v>
      </c>
      <c r="R5" s="93" t="s">
        <v>108</v>
      </c>
      <c r="S5" s="93" t="s">
        <v>107</v>
      </c>
      <c r="T5" s="309" t="s">
        <v>108</v>
      </c>
    </row>
    <row r="6" spans="1:20" ht="20.2" customHeight="1" x14ac:dyDescent="0.35">
      <c r="A6" s="88" t="s">
        <v>117</v>
      </c>
      <c r="B6" s="89" t="s">
        <v>119</v>
      </c>
      <c r="C6" s="311" t="s">
        <v>108</v>
      </c>
      <c r="D6" s="312" t="s">
        <v>108</v>
      </c>
      <c r="E6" s="95" t="s">
        <v>108</v>
      </c>
      <c r="F6" s="96" t="s">
        <v>108</v>
      </c>
      <c r="G6" s="96" t="s">
        <v>108</v>
      </c>
      <c r="H6" s="96" t="s">
        <v>108</v>
      </c>
      <c r="I6" s="96" t="s">
        <v>108</v>
      </c>
      <c r="J6" s="312" t="s">
        <v>107</v>
      </c>
      <c r="K6" s="95" t="s">
        <v>107</v>
      </c>
      <c r="L6" s="312" t="s">
        <v>108</v>
      </c>
      <c r="M6" s="313" t="s">
        <v>108</v>
      </c>
      <c r="N6" s="95" t="s">
        <v>108</v>
      </c>
      <c r="O6" s="96" t="s">
        <v>108</v>
      </c>
      <c r="P6" s="96" t="s">
        <v>108</v>
      </c>
      <c r="Q6" s="96" t="s">
        <v>107</v>
      </c>
      <c r="R6" s="96" t="s">
        <v>108</v>
      </c>
      <c r="S6" s="96" t="s">
        <v>108</v>
      </c>
      <c r="T6" s="312" t="s">
        <v>107</v>
      </c>
    </row>
    <row r="7" spans="1:20" ht="20.2" customHeight="1" x14ac:dyDescent="0.35">
      <c r="A7" s="86" t="s">
        <v>117</v>
      </c>
      <c r="B7" s="87" t="s">
        <v>120</v>
      </c>
      <c r="C7" s="308" t="s">
        <v>108</v>
      </c>
      <c r="D7" s="309" t="s">
        <v>108</v>
      </c>
      <c r="E7" s="92" t="s">
        <v>108</v>
      </c>
      <c r="F7" s="93" t="s">
        <v>108</v>
      </c>
      <c r="G7" s="93" t="s">
        <v>108</v>
      </c>
      <c r="H7" s="93" t="s">
        <v>108</v>
      </c>
      <c r="I7" s="93" t="s">
        <v>108</v>
      </c>
      <c r="J7" s="309" t="s">
        <v>108</v>
      </c>
      <c r="K7" s="92" t="s">
        <v>108</v>
      </c>
      <c r="L7" s="309" t="s">
        <v>107</v>
      </c>
      <c r="M7" s="310" t="s">
        <v>108</v>
      </c>
      <c r="N7" s="92" t="s">
        <v>107</v>
      </c>
      <c r="O7" s="93" t="s">
        <v>107</v>
      </c>
      <c r="P7" s="93" t="s">
        <v>107</v>
      </c>
      <c r="Q7" s="93" t="s">
        <v>107</v>
      </c>
      <c r="R7" s="93" t="s">
        <v>107</v>
      </c>
      <c r="S7" s="93" t="s">
        <v>107</v>
      </c>
      <c r="T7" s="309" t="s">
        <v>108</v>
      </c>
    </row>
    <row r="8" spans="1:20" ht="20.2" customHeight="1" x14ac:dyDescent="0.35">
      <c r="A8" s="88" t="s">
        <v>117</v>
      </c>
      <c r="B8" s="89" t="s">
        <v>121</v>
      </c>
      <c r="C8" s="311" t="s">
        <v>108</v>
      </c>
      <c r="D8" s="312" t="s">
        <v>107</v>
      </c>
      <c r="E8" s="95" t="s">
        <v>108</v>
      </c>
      <c r="F8" s="96" t="s">
        <v>108</v>
      </c>
      <c r="G8" s="96" t="s">
        <v>108</v>
      </c>
      <c r="H8" s="96" t="s">
        <v>108</v>
      </c>
      <c r="I8" s="96" t="s">
        <v>108</v>
      </c>
      <c r="J8" s="312" t="s">
        <v>107</v>
      </c>
      <c r="K8" s="95" t="s">
        <v>107</v>
      </c>
      <c r="L8" s="312" t="s">
        <v>108</v>
      </c>
      <c r="M8" s="313" t="s">
        <v>108</v>
      </c>
      <c r="N8" s="95" t="s">
        <v>107</v>
      </c>
      <c r="O8" s="96" t="s">
        <v>107</v>
      </c>
      <c r="P8" s="96" t="s">
        <v>108</v>
      </c>
      <c r="Q8" s="96" t="s">
        <v>107</v>
      </c>
      <c r="R8" s="96" t="s">
        <v>108</v>
      </c>
      <c r="S8" s="96" t="s">
        <v>107</v>
      </c>
      <c r="T8" s="312" t="s">
        <v>108</v>
      </c>
    </row>
    <row r="9" spans="1:20" ht="20.2" customHeight="1" x14ac:dyDescent="0.35">
      <c r="A9" s="86" t="s">
        <v>117</v>
      </c>
      <c r="B9" s="87" t="s">
        <v>122</v>
      </c>
      <c r="C9" s="308" t="s">
        <v>108</v>
      </c>
      <c r="D9" s="309" t="s">
        <v>107</v>
      </c>
      <c r="E9" s="92" t="s">
        <v>108</v>
      </c>
      <c r="F9" s="93" t="s">
        <v>108</v>
      </c>
      <c r="G9" s="93" t="s">
        <v>107</v>
      </c>
      <c r="H9" s="93" t="s">
        <v>108</v>
      </c>
      <c r="I9" s="93" t="s">
        <v>107</v>
      </c>
      <c r="J9" s="309" t="s">
        <v>107</v>
      </c>
      <c r="K9" s="92" t="s">
        <v>107</v>
      </c>
      <c r="L9" s="309" t="s">
        <v>107</v>
      </c>
      <c r="M9" s="310" t="s">
        <v>108</v>
      </c>
      <c r="N9" s="92" t="s">
        <v>107</v>
      </c>
      <c r="O9" s="93" t="s">
        <v>107</v>
      </c>
      <c r="P9" s="93" t="s">
        <v>107</v>
      </c>
      <c r="Q9" s="93" t="s">
        <v>107</v>
      </c>
      <c r="R9" s="93" t="s">
        <v>108</v>
      </c>
      <c r="S9" s="93" t="s">
        <v>107</v>
      </c>
      <c r="T9" s="309" t="s">
        <v>108</v>
      </c>
    </row>
    <row r="10" spans="1:20" ht="20.2" customHeight="1" x14ac:dyDescent="0.35">
      <c r="A10" s="88" t="s">
        <v>123</v>
      </c>
      <c r="B10" s="89" t="s">
        <v>124</v>
      </c>
      <c r="C10" s="311" t="s">
        <v>108</v>
      </c>
      <c r="D10" s="312" t="s">
        <v>108</v>
      </c>
      <c r="E10" s="95" t="s">
        <v>108</v>
      </c>
      <c r="F10" s="96" t="s">
        <v>108</v>
      </c>
      <c r="G10" s="96" t="s">
        <v>108</v>
      </c>
      <c r="H10" s="96" t="s">
        <v>108</v>
      </c>
      <c r="I10" s="96" t="s">
        <v>107</v>
      </c>
      <c r="J10" s="312" t="s">
        <v>107</v>
      </c>
      <c r="K10" s="95" t="s">
        <v>107</v>
      </c>
      <c r="L10" s="312" t="s">
        <v>108</v>
      </c>
      <c r="M10" s="313" t="s">
        <v>108</v>
      </c>
      <c r="N10" s="95" t="s">
        <v>107</v>
      </c>
      <c r="O10" s="96" t="s">
        <v>107</v>
      </c>
      <c r="P10" s="96" t="s">
        <v>108</v>
      </c>
      <c r="Q10" s="96" t="s">
        <v>107</v>
      </c>
      <c r="R10" s="96" t="s">
        <v>107</v>
      </c>
      <c r="S10" s="96" t="s">
        <v>107</v>
      </c>
      <c r="T10" s="312" t="s">
        <v>108</v>
      </c>
    </row>
    <row r="11" spans="1:20" ht="20.2" customHeight="1" x14ac:dyDescent="0.35">
      <c r="A11" s="86" t="s">
        <v>125</v>
      </c>
      <c r="B11" s="87" t="s">
        <v>126</v>
      </c>
      <c r="C11" s="308" t="s">
        <v>108</v>
      </c>
      <c r="D11" s="309" t="s">
        <v>108</v>
      </c>
      <c r="E11" s="92" t="s">
        <v>108</v>
      </c>
      <c r="F11" s="93" t="s">
        <v>108</v>
      </c>
      <c r="G11" s="93" t="s">
        <v>108</v>
      </c>
      <c r="H11" s="93" t="s">
        <v>108</v>
      </c>
      <c r="I11" s="93" t="s">
        <v>108</v>
      </c>
      <c r="J11" s="309" t="s">
        <v>107</v>
      </c>
      <c r="K11" s="92" t="s">
        <v>107</v>
      </c>
      <c r="L11" s="309" t="s">
        <v>107</v>
      </c>
      <c r="M11" s="310" t="s">
        <v>108</v>
      </c>
      <c r="N11" s="92" t="s">
        <v>108</v>
      </c>
      <c r="O11" s="93" t="s">
        <v>107</v>
      </c>
      <c r="P11" s="93" t="s">
        <v>108</v>
      </c>
      <c r="Q11" s="93" t="s">
        <v>107</v>
      </c>
      <c r="R11" s="93" t="s">
        <v>107</v>
      </c>
      <c r="S11" s="93" t="s">
        <v>107</v>
      </c>
      <c r="T11" s="309" t="s">
        <v>108</v>
      </c>
    </row>
    <row r="12" spans="1:20" ht="20.2" customHeight="1" x14ac:dyDescent="0.35">
      <c r="A12" s="88" t="s">
        <v>125</v>
      </c>
      <c r="B12" s="89" t="s">
        <v>691</v>
      </c>
      <c r="C12" s="311" t="s">
        <v>108</v>
      </c>
      <c r="D12" s="312" t="s">
        <v>107</v>
      </c>
      <c r="E12" s="95" t="s">
        <v>108</v>
      </c>
      <c r="F12" s="96" t="s">
        <v>108</v>
      </c>
      <c r="G12" s="96" t="s">
        <v>108</v>
      </c>
      <c r="H12" s="96" t="s">
        <v>108</v>
      </c>
      <c r="I12" s="96" t="s">
        <v>108</v>
      </c>
      <c r="J12" s="312" t="s">
        <v>108</v>
      </c>
      <c r="K12" s="95" t="s">
        <v>107</v>
      </c>
      <c r="L12" s="312" t="s">
        <v>108</v>
      </c>
      <c r="M12" s="313" t="s">
        <v>108</v>
      </c>
      <c r="N12" s="95" t="s">
        <v>107</v>
      </c>
      <c r="O12" s="96" t="s">
        <v>107</v>
      </c>
      <c r="P12" s="96" t="s">
        <v>107</v>
      </c>
      <c r="Q12" s="96" t="s">
        <v>107</v>
      </c>
      <c r="R12" s="96" t="s">
        <v>107</v>
      </c>
      <c r="S12" s="96" t="s">
        <v>107</v>
      </c>
      <c r="T12" s="312" t="s">
        <v>108</v>
      </c>
    </row>
    <row r="13" spans="1:20" ht="20.2" customHeight="1" x14ac:dyDescent="0.35">
      <c r="A13" s="86" t="s">
        <v>127</v>
      </c>
      <c r="B13" s="87" t="s">
        <v>128</v>
      </c>
      <c r="C13" s="308" t="s">
        <v>108</v>
      </c>
      <c r="D13" s="309" t="s">
        <v>108</v>
      </c>
      <c r="E13" s="92" t="s">
        <v>108</v>
      </c>
      <c r="F13" s="93" t="s">
        <v>108</v>
      </c>
      <c r="G13" s="93" t="s">
        <v>108</v>
      </c>
      <c r="H13" s="93" t="s">
        <v>108</v>
      </c>
      <c r="I13" s="93" t="s">
        <v>108</v>
      </c>
      <c r="J13" s="309" t="s">
        <v>108</v>
      </c>
      <c r="K13" s="92" t="s">
        <v>107</v>
      </c>
      <c r="L13" s="309" t="s">
        <v>108</v>
      </c>
      <c r="M13" s="310" t="s">
        <v>108</v>
      </c>
      <c r="N13" s="92" t="s">
        <v>107</v>
      </c>
      <c r="O13" s="93" t="s">
        <v>107</v>
      </c>
      <c r="P13" s="93" t="s">
        <v>107</v>
      </c>
      <c r="Q13" s="93" t="s">
        <v>107</v>
      </c>
      <c r="R13" s="93" t="s">
        <v>107</v>
      </c>
      <c r="S13" s="93" t="s">
        <v>108</v>
      </c>
      <c r="T13" s="309" t="s">
        <v>108</v>
      </c>
    </row>
    <row r="14" spans="1:20" ht="20.2" customHeight="1" x14ac:dyDescent="0.35">
      <c r="A14" s="88" t="s">
        <v>127</v>
      </c>
      <c r="B14" s="89" t="s">
        <v>129</v>
      </c>
      <c r="C14" s="311" t="s">
        <v>108</v>
      </c>
      <c r="D14" s="312" t="s">
        <v>107</v>
      </c>
      <c r="E14" s="95" t="s">
        <v>108</v>
      </c>
      <c r="F14" s="96" t="s">
        <v>108</v>
      </c>
      <c r="G14" s="96" t="s">
        <v>108</v>
      </c>
      <c r="H14" s="96" t="s">
        <v>108</v>
      </c>
      <c r="I14" s="96" t="s">
        <v>108</v>
      </c>
      <c r="J14" s="312" t="s">
        <v>108</v>
      </c>
      <c r="K14" s="95" t="s">
        <v>108</v>
      </c>
      <c r="L14" s="312" t="s">
        <v>108</v>
      </c>
      <c r="M14" s="313" t="s">
        <v>108</v>
      </c>
      <c r="N14" s="95" t="s">
        <v>108</v>
      </c>
      <c r="O14" s="96" t="s">
        <v>108</v>
      </c>
      <c r="P14" s="96" t="s">
        <v>108</v>
      </c>
      <c r="Q14" s="96" t="s">
        <v>107</v>
      </c>
      <c r="R14" s="96" t="s">
        <v>108</v>
      </c>
      <c r="S14" s="96" t="s">
        <v>108</v>
      </c>
      <c r="T14" s="312" t="s">
        <v>108</v>
      </c>
    </row>
    <row r="15" spans="1:20" ht="20.2" customHeight="1" x14ac:dyDescent="0.35">
      <c r="A15" s="86" t="s">
        <v>130</v>
      </c>
      <c r="B15" s="87" t="s">
        <v>131</v>
      </c>
      <c r="C15" s="308" t="s">
        <v>108</v>
      </c>
      <c r="D15" s="309" t="s">
        <v>108</v>
      </c>
      <c r="E15" s="92" t="s">
        <v>108</v>
      </c>
      <c r="F15" s="93" t="s">
        <v>108</v>
      </c>
      <c r="G15" s="93" t="s">
        <v>108</v>
      </c>
      <c r="H15" s="93" t="s">
        <v>108</v>
      </c>
      <c r="I15" s="93" t="s">
        <v>108</v>
      </c>
      <c r="J15" s="309" t="s">
        <v>108</v>
      </c>
      <c r="K15" s="92" t="s">
        <v>108</v>
      </c>
      <c r="L15" s="309" t="s">
        <v>108</v>
      </c>
      <c r="M15" s="310" t="s">
        <v>108</v>
      </c>
      <c r="N15" s="92" t="s">
        <v>108</v>
      </c>
      <c r="O15" s="93" t="s">
        <v>108</v>
      </c>
      <c r="P15" s="93" t="s">
        <v>108</v>
      </c>
      <c r="Q15" s="93" t="s">
        <v>108</v>
      </c>
      <c r="R15" s="93" t="s">
        <v>107</v>
      </c>
      <c r="S15" s="93" t="s">
        <v>108</v>
      </c>
      <c r="T15" s="309" t="s">
        <v>107</v>
      </c>
    </row>
    <row r="16" spans="1:20" ht="20.2" customHeight="1" x14ac:dyDescent="0.35">
      <c r="A16" s="88" t="s">
        <v>130</v>
      </c>
      <c r="B16" s="89" t="s">
        <v>132</v>
      </c>
      <c r="C16" s="311" t="s">
        <v>108</v>
      </c>
      <c r="D16" s="312" t="s">
        <v>108</v>
      </c>
      <c r="E16" s="95" t="s">
        <v>108</v>
      </c>
      <c r="F16" s="96" t="s">
        <v>108</v>
      </c>
      <c r="G16" s="96" t="s">
        <v>108</v>
      </c>
      <c r="H16" s="96" t="s">
        <v>108</v>
      </c>
      <c r="I16" s="96" t="s">
        <v>107</v>
      </c>
      <c r="J16" s="312" t="s">
        <v>108</v>
      </c>
      <c r="K16" s="95" t="s">
        <v>107</v>
      </c>
      <c r="L16" s="312" t="s">
        <v>108</v>
      </c>
      <c r="M16" s="313" t="s">
        <v>108</v>
      </c>
      <c r="N16" s="95" t="s">
        <v>108</v>
      </c>
      <c r="O16" s="96" t="s">
        <v>107</v>
      </c>
      <c r="P16" s="96" t="s">
        <v>108</v>
      </c>
      <c r="Q16" s="96" t="s">
        <v>108</v>
      </c>
      <c r="R16" s="96" t="s">
        <v>108</v>
      </c>
      <c r="S16" s="96" t="s">
        <v>108</v>
      </c>
      <c r="T16" s="312" t="s">
        <v>108</v>
      </c>
    </row>
    <row r="17" spans="1:20" ht="20.2" customHeight="1" x14ac:dyDescent="0.35">
      <c r="A17" s="86" t="s">
        <v>130</v>
      </c>
      <c r="B17" s="87" t="s">
        <v>133</v>
      </c>
      <c r="C17" s="308" t="s">
        <v>108</v>
      </c>
      <c r="D17" s="309" t="s">
        <v>107</v>
      </c>
      <c r="E17" s="92" t="s">
        <v>108</v>
      </c>
      <c r="F17" s="93" t="s">
        <v>108</v>
      </c>
      <c r="G17" s="93" t="s">
        <v>108</v>
      </c>
      <c r="H17" s="93" t="s">
        <v>108</v>
      </c>
      <c r="I17" s="93" t="s">
        <v>107</v>
      </c>
      <c r="J17" s="309" t="s">
        <v>107</v>
      </c>
      <c r="K17" s="92" t="s">
        <v>107</v>
      </c>
      <c r="L17" s="309" t="s">
        <v>108</v>
      </c>
      <c r="M17" s="310" t="s">
        <v>108</v>
      </c>
      <c r="N17" s="92" t="s">
        <v>108</v>
      </c>
      <c r="O17" s="93" t="s">
        <v>108</v>
      </c>
      <c r="P17" s="93" t="s">
        <v>108</v>
      </c>
      <c r="Q17" s="93" t="s">
        <v>107</v>
      </c>
      <c r="R17" s="93" t="s">
        <v>108</v>
      </c>
      <c r="S17" s="93" t="s">
        <v>107</v>
      </c>
      <c r="T17" s="309" t="s">
        <v>108</v>
      </c>
    </row>
    <row r="18" spans="1:20" ht="20.2" customHeight="1" x14ac:dyDescent="0.35">
      <c r="A18" s="88" t="s">
        <v>130</v>
      </c>
      <c r="B18" s="89" t="s">
        <v>134</v>
      </c>
      <c r="C18" s="311" t="s">
        <v>108</v>
      </c>
      <c r="D18" s="312" t="s">
        <v>107</v>
      </c>
      <c r="E18" s="95" t="s">
        <v>108</v>
      </c>
      <c r="F18" s="96" t="s">
        <v>108</v>
      </c>
      <c r="G18" s="96" t="s">
        <v>108</v>
      </c>
      <c r="H18" s="96" t="s">
        <v>108</v>
      </c>
      <c r="I18" s="96" t="s">
        <v>108</v>
      </c>
      <c r="J18" s="312" t="s">
        <v>107</v>
      </c>
      <c r="K18" s="95" t="s">
        <v>108</v>
      </c>
      <c r="L18" s="312" t="s">
        <v>108</v>
      </c>
      <c r="M18" s="313" t="s">
        <v>108</v>
      </c>
      <c r="N18" s="95" t="s">
        <v>108</v>
      </c>
      <c r="O18" s="96" t="s">
        <v>108</v>
      </c>
      <c r="P18" s="96" t="s">
        <v>108</v>
      </c>
      <c r="Q18" s="96" t="s">
        <v>108</v>
      </c>
      <c r="R18" s="96" t="s">
        <v>108</v>
      </c>
      <c r="S18" s="96" t="s">
        <v>108</v>
      </c>
      <c r="T18" s="312" t="s">
        <v>108</v>
      </c>
    </row>
    <row r="19" spans="1:20" ht="20.2" customHeight="1" x14ac:dyDescent="0.35">
      <c r="A19" s="86" t="s">
        <v>130</v>
      </c>
      <c r="B19" s="87" t="s">
        <v>135</v>
      </c>
      <c r="C19" s="308" t="s">
        <v>108</v>
      </c>
      <c r="D19" s="309" t="s">
        <v>108</v>
      </c>
      <c r="E19" s="92" t="s">
        <v>108</v>
      </c>
      <c r="F19" s="93" t="s">
        <v>108</v>
      </c>
      <c r="G19" s="93" t="s">
        <v>108</v>
      </c>
      <c r="H19" s="93" t="s">
        <v>108</v>
      </c>
      <c r="I19" s="93" t="s">
        <v>108</v>
      </c>
      <c r="J19" s="309" t="s">
        <v>108</v>
      </c>
      <c r="K19" s="92" t="s">
        <v>108</v>
      </c>
      <c r="L19" s="309" t="s">
        <v>108</v>
      </c>
      <c r="M19" s="310" t="s">
        <v>108</v>
      </c>
      <c r="N19" s="92" t="s">
        <v>108</v>
      </c>
      <c r="O19" s="93" t="s">
        <v>108</v>
      </c>
      <c r="P19" s="93" t="s">
        <v>108</v>
      </c>
      <c r="Q19" s="93" t="s">
        <v>108</v>
      </c>
      <c r="R19" s="93" t="s">
        <v>108</v>
      </c>
      <c r="S19" s="93" t="s">
        <v>107</v>
      </c>
      <c r="T19" s="309" t="s">
        <v>107</v>
      </c>
    </row>
    <row r="20" spans="1:20" ht="20.2" customHeight="1" x14ac:dyDescent="0.35">
      <c r="A20" s="88" t="s">
        <v>130</v>
      </c>
      <c r="B20" s="89" t="s">
        <v>136</v>
      </c>
      <c r="C20" s="311" t="s">
        <v>108</v>
      </c>
      <c r="D20" s="312" t="s">
        <v>107</v>
      </c>
      <c r="E20" s="95" t="s">
        <v>108</v>
      </c>
      <c r="F20" s="96" t="s">
        <v>108</v>
      </c>
      <c r="G20" s="96" t="s">
        <v>108</v>
      </c>
      <c r="H20" s="96" t="s">
        <v>107</v>
      </c>
      <c r="I20" s="96" t="s">
        <v>108</v>
      </c>
      <c r="J20" s="312" t="s">
        <v>107</v>
      </c>
      <c r="K20" s="95" t="s">
        <v>107</v>
      </c>
      <c r="L20" s="312" t="s">
        <v>107</v>
      </c>
      <c r="M20" s="313" t="s">
        <v>108</v>
      </c>
      <c r="N20" s="95" t="s">
        <v>107</v>
      </c>
      <c r="O20" s="96" t="s">
        <v>107</v>
      </c>
      <c r="P20" s="96" t="s">
        <v>108</v>
      </c>
      <c r="Q20" s="96" t="s">
        <v>108</v>
      </c>
      <c r="R20" s="96" t="s">
        <v>107</v>
      </c>
      <c r="S20" s="96" t="s">
        <v>107</v>
      </c>
      <c r="T20" s="312" t="s">
        <v>108</v>
      </c>
    </row>
    <row r="21" spans="1:20" ht="20.2" customHeight="1" x14ac:dyDescent="0.35">
      <c r="A21" s="86" t="s">
        <v>130</v>
      </c>
      <c r="B21" s="87" t="s">
        <v>137</v>
      </c>
      <c r="C21" s="308" t="s">
        <v>108</v>
      </c>
      <c r="D21" s="309" t="s">
        <v>108</v>
      </c>
      <c r="E21" s="92" t="s">
        <v>108</v>
      </c>
      <c r="F21" s="93" t="s">
        <v>108</v>
      </c>
      <c r="G21" s="93" t="s">
        <v>108</v>
      </c>
      <c r="H21" s="93" t="s">
        <v>108</v>
      </c>
      <c r="I21" s="93" t="s">
        <v>108</v>
      </c>
      <c r="J21" s="309" t="s">
        <v>108</v>
      </c>
      <c r="K21" s="92" t="s">
        <v>108</v>
      </c>
      <c r="L21" s="309" t="s">
        <v>108</v>
      </c>
      <c r="M21" s="310" t="s">
        <v>108</v>
      </c>
      <c r="N21" s="92" t="s">
        <v>108</v>
      </c>
      <c r="O21" s="93" t="s">
        <v>108</v>
      </c>
      <c r="P21" s="93" t="s">
        <v>108</v>
      </c>
      <c r="Q21" s="93" t="s">
        <v>108</v>
      </c>
      <c r="R21" s="93" t="s">
        <v>108</v>
      </c>
      <c r="S21" s="93" t="s">
        <v>107</v>
      </c>
      <c r="T21" s="309" t="s">
        <v>108</v>
      </c>
    </row>
    <row r="22" spans="1:20" ht="20.2" customHeight="1" x14ac:dyDescent="0.35">
      <c r="A22" s="88" t="s">
        <v>130</v>
      </c>
      <c r="B22" s="89" t="s">
        <v>138</v>
      </c>
      <c r="C22" s="311" t="s">
        <v>108</v>
      </c>
      <c r="D22" s="312" t="s">
        <v>107</v>
      </c>
      <c r="E22" s="95" t="s">
        <v>108</v>
      </c>
      <c r="F22" s="96" t="s">
        <v>108</v>
      </c>
      <c r="G22" s="96" t="s">
        <v>108</v>
      </c>
      <c r="H22" s="96" t="s">
        <v>108</v>
      </c>
      <c r="I22" s="96" t="s">
        <v>108</v>
      </c>
      <c r="J22" s="312" t="s">
        <v>108</v>
      </c>
      <c r="K22" s="95" t="s">
        <v>108</v>
      </c>
      <c r="L22" s="312" t="s">
        <v>108</v>
      </c>
      <c r="M22" s="313" t="s">
        <v>108</v>
      </c>
      <c r="N22" s="95" t="s">
        <v>107</v>
      </c>
      <c r="O22" s="96" t="s">
        <v>107</v>
      </c>
      <c r="P22" s="96" t="s">
        <v>108</v>
      </c>
      <c r="Q22" s="96" t="s">
        <v>107</v>
      </c>
      <c r="R22" s="96" t="s">
        <v>108</v>
      </c>
      <c r="S22" s="96" t="s">
        <v>108</v>
      </c>
      <c r="T22" s="312" t="s">
        <v>108</v>
      </c>
    </row>
    <row r="23" spans="1:20" ht="20.2" customHeight="1" x14ac:dyDescent="0.35">
      <c r="A23" s="86" t="s">
        <v>130</v>
      </c>
      <c r="B23" s="87" t="s">
        <v>139</v>
      </c>
      <c r="C23" s="308" t="s">
        <v>108</v>
      </c>
      <c r="D23" s="309" t="s">
        <v>108</v>
      </c>
      <c r="E23" s="92" t="s">
        <v>108</v>
      </c>
      <c r="F23" s="93" t="s">
        <v>108</v>
      </c>
      <c r="G23" s="93" t="s">
        <v>108</v>
      </c>
      <c r="H23" s="93" t="s">
        <v>108</v>
      </c>
      <c r="I23" s="93" t="s">
        <v>108</v>
      </c>
      <c r="J23" s="309" t="s">
        <v>107</v>
      </c>
      <c r="K23" s="92" t="s">
        <v>108</v>
      </c>
      <c r="L23" s="309" t="s">
        <v>108</v>
      </c>
      <c r="M23" s="310" t="s">
        <v>108</v>
      </c>
      <c r="N23" s="92" t="s">
        <v>107</v>
      </c>
      <c r="O23" s="93" t="s">
        <v>107</v>
      </c>
      <c r="P23" s="93" t="s">
        <v>107</v>
      </c>
      <c r="Q23" s="93" t="s">
        <v>107</v>
      </c>
      <c r="R23" s="93" t="s">
        <v>107</v>
      </c>
      <c r="S23" s="93" t="s">
        <v>107</v>
      </c>
      <c r="T23" s="309" t="s">
        <v>108</v>
      </c>
    </row>
    <row r="24" spans="1:20" ht="20.2" customHeight="1" x14ac:dyDescent="0.35">
      <c r="A24" s="88" t="s">
        <v>130</v>
      </c>
      <c r="B24" s="89" t="s">
        <v>140</v>
      </c>
      <c r="C24" s="311" t="s">
        <v>108</v>
      </c>
      <c r="D24" s="312" t="s">
        <v>107</v>
      </c>
      <c r="E24" s="95" t="s">
        <v>108</v>
      </c>
      <c r="F24" s="96" t="s">
        <v>108</v>
      </c>
      <c r="G24" s="96" t="s">
        <v>107</v>
      </c>
      <c r="H24" s="96" t="s">
        <v>108</v>
      </c>
      <c r="I24" s="96" t="s">
        <v>108</v>
      </c>
      <c r="J24" s="312" t="s">
        <v>107</v>
      </c>
      <c r="K24" s="95" t="s">
        <v>107</v>
      </c>
      <c r="L24" s="312" t="s">
        <v>107</v>
      </c>
      <c r="M24" s="313" t="s">
        <v>108</v>
      </c>
      <c r="N24" s="95" t="s">
        <v>107</v>
      </c>
      <c r="O24" s="96" t="s">
        <v>107</v>
      </c>
      <c r="P24" s="96" t="s">
        <v>107</v>
      </c>
      <c r="Q24" s="96" t="s">
        <v>107</v>
      </c>
      <c r="R24" s="96" t="s">
        <v>107</v>
      </c>
      <c r="S24" s="96" t="s">
        <v>107</v>
      </c>
      <c r="T24" s="312" t="s">
        <v>108</v>
      </c>
    </row>
    <row r="25" spans="1:20" ht="20.2" customHeight="1" x14ac:dyDescent="0.35">
      <c r="A25" s="86" t="s">
        <v>130</v>
      </c>
      <c r="B25" s="87" t="s">
        <v>141</v>
      </c>
      <c r="C25" s="308" t="s">
        <v>108</v>
      </c>
      <c r="D25" s="309" t="s">
        <v>108</v>
      </c>
      <c r="E25" s="92" t="s">
        <v>108</v>
      </c>
      <c r="F25" s="93" t="s">
        <v>108</v>
      </c>
      <c r="G25" s="93" t="s">
        <v>108</v>
      </c>
      <c r="H25" s="93" t="s">
        <v>108</v>
      </c>
      <c r="I25" s="93" t="s">
        <v>107</v>
      </c>
      <c r="J25" s="309" t="s">
        <v>107</v>
      </c>
      <c r="K25" s="92" t="s">
        <v>107</v>
      </c>
      <c r="L25" s="309" t="s">
        <v>108</v>
      </c>
      <c r="M25" s="310" t="s">
        <v>108</v>
      </c>
      <c r="N25" s="92" t="s">
        <v>107</v>
      </c>
      <c r="O25" s="93" t="s">
        <v>107</v>
      </c>
      <c r="P25" s="93" t="s">
        <v>108</v>
      </c>
      <c r="Q25" s="93" t="s">
        <v>107</v>
      </c>
      <c r="R25" s="93" t="s">
        <v>108</v>
      </c>
      <c r="S25" s="93" t="s">
        <v>107</v>
      </c>
      <c r="T25" s="309" t="s">
        <v>108</v>
      </c>
    </row>
    <row r="26" spans="1:20" ht="20.2" customHeight="1" x14ac:dyDescent="0.35">
      <c r="A26" s="88" t="s">
        <v>130</v>
      </c>
      <c r="B26" s="89" t="s">
        <v>142</v>
      </c>
      <c r="C26" s="311" t="s">
        <v>108</v>
      </c>
      <c r="D26" s="312" t="s">
        <v>108</v>
      </c>
      <c r="E26" s="95" t="s">
        <v>107</v>
      </c>
      <c r="F26" s="96" t="s">
        <v>108</v>
      </c>
      <c r="G26" s="96" t="s">
        <v>107</v>
      </c>
      <c r="H26" s="96" t="s">
        <v>107</v>
      </c>
      <c r="I26" s="96" t="s">
        <v>108</v>
      </c>
      <c r="J26" s="312" t="s">
        <v>108</v>
      </c>
      <c r="K26" s="95" t="s">
        <v>107</v>
      </c>
      <c r="L26" s="312" t="s">
        <v>108</v>
      </c>
      <c r="M26" s="313" t="s">
        <v>107</v>
      </c>
      <c r="N26" s="95" t="s">
        <v>107</v>
      </c>
      <c r="O26" s="96" t="s">
        <v>107</v>
      </c>
      <c r="P26" s="96" t="s">
        <v>108</v>
      </c>
      <c r="Q26" s="96" t="s">
        <v>107</v>
      </c>
      <c r="R26" s="96" t="s">
        <v>108</v>
      </c>
      <c r="S26" s="96" t="s">
        <v>107</v>
      </c>
      <c r="T26" s="312" t="s">
        <v>108</v>
      </c>
    </row>
    <row r="27" spans="1:20" ht="20.2" customHeight="1" x14ac:dyDescent="0.35">
      <c r="A27" s="86" t="s">
        <v>130</v>
      </c>
      <c r="B27" s="87" t="s">
        <v>143</v>
      </c>
      <c r="C27" s="308" t="s">
        <v>108</v>
      </c>
      <c r="D27" s="309" t="s">
        <v>108</v>
      </c>
      <c r="E27" s="92" t="s">
        <v>108</v>
      </c>
      <c r="F27" s="93" t="s">
        <v>108</v>
      </c>
      <c r="G27" s="93" t="s">
        <v>108</v>
      </c>
      <c r="H27" s="93" t="s">
        <v>108</v>
      </c>
      <c r="I27" s="93" t="s">
        <v>107</v>
      </c>
      <c r="J27" s="309" t="s">
        <v>107</v>
      </c>
      <c r="K27" s="92" t="s">
        <v>107</v>
      </c>
      <c r="L27" s="309" t="s">
        <v>108</v>
      </c>
      <c r="M27" s="310" t="s">
        <v>108</v>
      </c>
      <c r="N27" s="92" t="s">
        <v>107</v>
      </c>
      <c r="O27" s="93" t="s">
        <v>107</v>
      </c>
      <c r="P27" s="93" t="s">
        <v>107</v>
      </c>
      <c r="Q27" s="93" t="s">
        <v>107</v>
      </c>
      <c r="R27" s="93" t="s">
        <v>107</v>
      </c>
      <c r="S27" s="93" t="s">
        <v>107</v>
      </c>
      <c r="T27" s="309" t="s">
        <v>108</v>
      </c>
    </row>
    <row r="28" spans="1:20" ht="20.2" customHeight="1" x14ac:dyDescent="0.35">
      <c r="A28" s="88" t="s">
        <v>130</v>
      </c>
      <c r="B28" s="89" t="s">
        <v>144</v>
      </c>
      <c r="C28" s="311" t="s">
        <v>108</v>
      </c>
      <c r="D28" s="312" t="s">
        <v>108</v>
      </c>
      <c r="E28" s="95" t="s">
        <v>108</v>
      </c>
      <c r="F28" s="96" t="s">
        <v>108</v>
      </c>
      <c r="G28" s="96" t="s">
        <v>108</v>
      </c>
      <c r="H28" s="96" t="s">
        <v>108</v>
      </c>
      <c r="I28" s="96" t="s">
        <v>108</v>
      </c>
      <c r="J28" s="312" t="s">
        <v>108</v>
      </c>
      <c r="K28" s="95" t="s">
        <v>108</v>
      </c>
      <c r="L28" s="312" t="s">
        <v>108</v>
      </c>
      <c r="M28" s="313" t="s">
        <v>108</v>
      </c>
      <c r="N28" s="95" t="s">
        <v>108</v>
      </c>
      <c r="O28" s="96" t="s">
        <v>108</v>
      </c>
      <c r="P28" s="96" t="s">
        <v>108</v>
      </c>
      <c r="Q28" s="96" t="s">
        <v>108</v>
      </c>
      <c r="R28" s="96" t="s">
        <v>108</v>
      </c>
      <c r="S28" s="96" t="s">
        <v>108</v>
      </c>
      <c r="T28" s="312" t="s">
        <v>107</v>
      </c>
    </row>
    <row r="29" spans="1:20" ht="20.2" customHeight="1" x14ac:dyDescent="0.35">
      <c r="A29" s="86" t="s">
        <v>130</v>
      </c>
      <c r="B29" s="87" t="s">
        <v>145</v>
      </c>
      <c r="C29" s="308" t="s">
        <v>108</v>
      </c>
      <c r="D29" s="309" t="s">
        <v>107</v>
      </c>
      <c r="E29" s="92" t="s">
        <v>108</v>
      </c>
      <c r="F29" s="93" t="s">
        <v>108</v>
      </c>
      <c r="G29" s="93" t="s">
        <v>108</v>
      </c>
      <c r="H29" s="93" t="s">
        <v>108</v>
      </c>
      <c r="I29" s="93" t="s">
        <v>108</v>
      </c>
      <c r="J29" s="309" t="s">
        <v>108</v>
      </c>
      <c r="K29" s="92" t="s">
        <v>107</v>
      </c>
      <c r="L29" s="309" t="s">
        <v>108</v>
      </c>
      <c r="M29" s="310" t="s">
        <v>108</v>
      </c>
      <c r="N29" s="92" t="s">
        <v>108</v>
      </c>
      <c r="O29" s="93" t="s">
        <v>107</v>
      </c>
      <c r="P29" s="93" t="s">
        <v>108</v>
      </c>
      <c r="Q29" s="93" t="s">
        <v>107</v>
      </c>
      <c r="R29" s="93" t="s">
        <v>108</v>
      </c>
      <c r="S29" s="93" t="s">
        <v>107</v>
      </c>
      <c r="T29" s="309" t="s">
        <v>108</v>
      </c>
    </row>
    <row r="30" spans="1:20" ht="20.2" customHeight="1" x14ac:dyDescent="0.35">
      <c r="A30" s="88" t="s">
        <v>130</v>
      </c>
      <c r="B30" s="89" t="s">
        <v>146</v>
      </c>
      <c r="C30" s="311" t="s">
        <v>108</v>
      </c>
      <c r="D30" s="312" t="s">
        <v>107</v>
      </c>
      <c r="E30" s="95" t="s">
        <v>108</v>
      </c>
      <c r="F30" s="96" t="s">
        <v>108</v>
      </c>
      <c r="G30" s="96" t="s">
        <v>108</v>
      </c>
      <c r="H30" s="96" t="s">
        <v>107</v>
      </c>
      <c r="I30" s="96" t="s">
        <v>107</v>
      </c>
      <c r="J30" s="312" t="s">
        <v>107</v>
      </c>
      <c r="K30" s="95" t="s">
        <v>107</v>
      </c>
      <c r="L30" s="312" t="s">
        <v>107</v>
      </c>
      <c r="M30" s="313" t="s">
        <v>107</v>
      </c>
      <c r="N30" s="95" t="s">
        <v>107</v>
      </c>
      <c r="O30" s="96" t="s">
        <v>107</v>
      </c>
      <c r="P30" s="96" t="s">
        <v>108</v>
      </c>
      <c r="Q30" s="96" t="s">
        <v>108</v>
      </c>
      <c r="R30" s="96" t="s">
        <v>108</v>
      </c>
      <c r="S30" s="96" t="s">
        <v>107</v>
      </c>
      <c r="T30" s="312" t="s">
        <v>108</v>
      </c>
    </row>
    <row r="31" spans="1:20" ht="20.2" customHeight="1" x14ac:dyDescent="0.35">
      <c r="A31" s="86" t="s">
        <v>130</v>
      </c>
      <c r="B31" s="87" t="s">
        <v>147</v>
      </c>
      <c r="C31" s="308" t="s">
        <v>108</v>
      </c>
      <c r="D31" s="309" t="s">
        <v>107</v>
      </c>
      <c r="E31" s="92" t="s">
        <v>108</v>
      </c>
      <c r="F31" s="93" t="s">
        <v>108</v>
      </c>
      <c r="G31" s="93" t="s">
        <v>108</v>
      </c>
      <c r="H31" s="93" t="s">
        <v>108</v>
      </c>
      <c r="I31" s="93" t="s">
        <v>108</v>
      </c>
      <c r="J31" s="309" t="s">
        <v>107</v>
      </c>
      <c r="K31" s="92" t="s">
        <v>108</v>
      </c>
      <c r="L31" s="309" t="s">
        <v>108</v>
      </c>
      <c r="M31" s="310" t="s">
        <v>108</v>
      </c>
      <c r="N31" s="92" t="s">
        <v>107</v>
      </c>
      <c r="O31" s="93" t="s">
        <v>107</v>
      </c>
      <c r="P31" s="93" t="s">
        <v>108</v>
      </c>
      <c r="Q31" s="93" t="s">
        <v>107</v>
      </c>
      <c r="R31" s="93" t="s">
        <v>107</v>
      </c>
      <c r="S31" s="93" t="s">
        <v>108</v>
      </c>
      <c r="T31" s="309" t="s">
        <v>108</v>
      </c>
    </row>
    <row r="32" spans="1:20" ht="20.2" customHeight="1" x14ac:dyDescent="0.35">
      <c r="A32" s="88" t="s">
        <v>130</v>
      </c>
      <c r="B32" s="89" t="s">
        <v>148</v>
      </c>
      <c r="C32" s="311" t="s">
        <v>108</v>
      </c>
      <c r="D32" s="312" t="s">
        <v>108</v>
      </c>
      <c r="E32" s="95" t="s">
        <v>108</v>
      </c>
      <c r="F32" s="96" t="s">
        <v>108</v>
      </c>
      <c r="G32" s="96" t="s">
        <v>108</v>
      </c>
      <c r="H32" s="96" t="s">
        <v>108</v>
      </c>
      <c r="I32" s="96" t="s">
        <v>107</v>
      </c>
      <c r="J32" s="312" t="s">
        <v>107</v>
      </c>
      <c r="K32" s="95" t="s">
        <v>108</v>
      </c>
      <c r="L32" s="312" t="s">
        <v>108</v>
      </c>
      <c r="M32" s="313" t="s">
        <v>108</v>
      </c>
      <c r="N32" s="95" t="s">
        <v>108</v>
      </c>
      <c r="O32" s="96" t="s">
        <v>107</v>
      </c>
      <c r="P32" s="96" t="s">
        <v>108</v>
      </c>
      <c r="Q32" s="96" t="s">
        <v>108</v>
      </c>
      <c r="R32" s="96" t="s">
        <v>108</v>
      </c>
      <c r="S32" s="96" t="s">
        <v>107</v>
      </c>
      <c r="T32" s="312" t="s">
        <v>108</v>
      </c>
    </row>
    <row r="33" spans="1:20" ht="20.2" customHeight="1" x14ac:dyDescent="0.35">
      <c r="A33" s="86" t="s">
        <v>130</v>
      </c>
      <c r="B33" s="87" t="s">
        <v>149</v>
      </c>
      <c r="C33" s="308" t="s">
        <v>108</v>
      </c>
      <c r="D33" s="309" t="s">
        <v>108</v>
      </c>
      <c r="E33" s="92" t="s">
        <v>107</v>
      </c>
      <c r="F33" s="93" t="s">
        <v>107</v>
      </c>
      <c r="G33" s="93" t="s">
        <v>108</v>
      </c>
      <c r="H33" s="93" t="s">
        <v>108</v>
      </c>
      <c r="I33" s="93" t="s">
        <v>108</v>
      </c>
      <c r="J33" s="309" t="s">
        <v>108</v>
      </c>
      <c r="K33" s="92" t="s">
        <v>107</v>
      </c>
      <c r="L33" s="309" t="s">
        <v>107</v>
      </c>
      <c r="M33" s="310" t="s">
        <v>108</v>
      </c>
      <c r="N33" s="92" t="s">
        <v>107</v>
      </c>
      <c r="O33" s="93" t="s">
        <v>107</v>
      </c>
      <c r="P33" s="93" t="s">
        <v>107</v>
      </c>
      <c r="Q33" s="93" t="s">
        <v>107</v>
      </c>
      <c r="R33" s="93" t="s">
        <v>108</v>
      </c>
      <c r="S33" s="93" t="s">
        <v>107</v>
      </c>
      <c r="T33" s="309" t="s">
        <v>108</v>
      </c>
    </row>
    <row r="34" spans="1:20" ht="20.2" customHeight="1" x14ac:dyDescent="0.35">
      <c r="A34" s="88" t="s">
        <v>150</v>
      </c>
      <c r="B34" s="89" t="s">
        <v>151</v>
      </c>
      <c r="C34" s="311" t="s">
        <v>108</v>
      </c>
      <c r="D34" s="312" t="s">
        <v>108</v>
      </c>
      <c r="E34" s="95" t="s">
        <v>108</v>
      </c>
      <c r="F34" s="96" t="s">
        <v>108</v>
      </c>
      <c r="G34" s="96" t="s">
        <v>108</v>
      </c>
      <c r="H34" s="96" t="s">
        <v>108</v>
      </c>
      <c r="I34" s="96" t="s">
        <v>107</v>
      </c>
      <c r="J34" s="312" t="s">
        <v>108</v>
      </c>
      <c r="K34" s="95" t="s">
        <v>107</v>
      </c>
      <c r="L34" s="312" t="s">
        <v>108</v>
      </c>
      <c r="M34" s="313" t="s">
        <v>108</v>
      </c>
      <c r="N34" s="95" t="s">
        <v>107</v>
      </c>
      <c r="O34" s="96" t="s">
        <v>107</v>
      </c>
      <c r="P34" s="96" t="s">
        <v>108</v>
      </c>
      <c r="Q34" s="96" t="s">
        <v>108</v>
      </c>
      <c r="R34" s="96" t="s">
        <v>107</v>
      </c>
      <c r="S34" s="96" t="s">
        <v>107</v>
      </c>
      <c r="T34" s="312" t="s">
        <v>108</v>
      </c>
    </row>
    <row r="35" spans="1:20" ht="20.2" customHeight="1" x14ac:dyDescent="0.35">
      <c r="A35" s="86" t="s">
        <v>150</v>
      </c>
      <c r="B35" s="87" t="s">
        <v>152</v>
      </c>
      <c r="C35" s="308" t="s">
        <v>108</v>
      </c>
      <c r="D35" s="309" t="s">
        <v>107</v>
      </c>
      <c r="E35" s="92" t="s">
        <v>108</v>
      </c>
      <c r="F35" s="93" t="s">
        <v>108</v>
      </c>
      <c r="G35" s="93" t="s">
        <v>108</v>
      </c>
      <c r="H35" s="93" t="s">
        <v>108</v>
      </c>
      <c r="I35" s="93" t="s">
        <v>108</v>
      </c>
      <c r="J35" s="309" t="s">
        <v>108</v>
      </c>
      <c r="K35" s="92" t="s">
        <v>108</v>
      </c>
      <c r="L35" s="309" t="s">
        <v>108</v>
      </c>
      <c r="M35" s="310" t="s">
        <v>108</v>
      </c>
      <c r="N35" s="92" t="s">
        <v>107</v>
      </c>
      <c r="O35" s="93" t="s">
        <v>107</v>
      </c>
      <c r="P35" s="93" t="s">
        <v>107</v>
      </c>
      <c r="Q35" s="93" t="s">
        <v>107</v>
      </c>
      <c r="R35" s="93" t="s">
        <v>108</v>
      </c>
      <c r="S35" s="93" t="s">
        <v>108</v>
      </c>
      <c r="T35" s="309" t="s">
        <v>108</v>
      </c>
    </row>
    <row r="36" spans="1:20" ht="20.2" customHeight="1" x14ac:dyDescent="0.35">
      <c r="A36" s="88" t="s">
        <v>150</v>
      </c>
      <c r="B36" s="89" t="s">
        <v>153</v>
      </c>
      <c r="C36" s="311" t="s">
        <v>108</v>
      </c>
      <c r="D36" s="312" t="s">
        <v>108</v>
      </c>
      <c r="E36" s="95" t="s">
        <v>108</v>
      </c>
      <c r="F36" s="96" t="s">
        <v>108</v>
      </c>
      <c r="G36" s="96" t="s">
        <v>108</v>
      </c>
      <c r="H36" s="96" t="s">
        <v>108</v>
      </c>
      <c r="I36" s="96" t="s">
        <v>108</v>
      </c>
      <c r="J36" s="312" t="s">
        <v>107</v>
      </c>
      <c r="K36" s="95" t="s">
        <v>107</v>
      </c>
      <c r="L36" s="312" t="s">
        <v>108</v>
      </c>
      <c r="M36" s="313" t="s">
        <v>108</v>
      </c>
      <c r="N36" s="95" t="s">
        <v>107</v>
      </c>
      <c r="O36" s="96" t="s">
        <v>107</v>
      </c>
      <c r="P36" s="96" t="s">
        <v>107</v>
      </c>
      <c r="Q36" s="96" t="s">
        <v>108</v>
      </c>
      <c r="R36" s="96" t="s">
        <v>108</v>
      </c>
      <c r="S36" s="96" t="s">
        <v>107</v>
      </c>
      <c r="T36" s="312" t="s">
        <v>108</v>
      </c>
    </row>
    <row r="37" spans="1:20" ht="20.2" customHeight="1" x14ac:dyDescent="0.35">
      <c r="A37" s="86" t="s">
        <v>154</v>
      </c>
      <c r="B37" s="87" t="s">
        <v>155</v>
      </c>
      <c r="C37" s="308" t="s">
        <v>108</v>
      </c>
      <c r="D37" s="309" t="s">
        <v>107</v>
      </c>
      <c r="E37" s="92" t="s">
        <v>108</v>
      </c>
      <c r="F37" s="93" t="s">
        <v>108</v>
      </c>
      <c r="G37" s="93" t="s">
        <v>108</v>
      </c>
      <c r="H37" s="93" t="s">
        <v>108</v>
      </c>
      <c r="I37" s="93" t="s">
        <v>108</v>
      </c>
      <c r="J37" s="309" t="s">
        <v>107</v>
      </c>
      <c r="K37" s="92" t="s">
        <v>107</v>
      </c>
      <c r="L37" s="309" t="s">
        <v>107</v>
      </c>
      <c r="M37" s="310" t="s">
        <v>108</v>
      </c>
      <c r="N37" s="92" t="s">
        <v>107</v>
      </c>
      <c r="O37" s="93" t="s">
        <v>107</v>
      </c>
      <c r="P37" s="93" t="s">
        <v>108</v>
      </c>
      <c r="Q37" s="93" t="s">
        <v>108</v>
      </c>
      <c r="R37" s="93" t="s">
        <v>108</v>
      </c>
      <c r="S37" s="93" t="s">
        <v>107</v>
      </c>
      <c r="T37" s="309" t="s">
        <v>108</v>
      </c>
    </row>
    <row r="38" spans="1:20" ht="20.2" customHeight="1" x14ac:dyDescent="0.35">
      <c r="A38" s="88" t="s">
        <v>154</v>
      </c>
      <c r="B38" s="89" t="s">
        <v>156</v>
      </c>
      <c r="C38" s="311" t="s">
        <v>108</v>
      </c>
      <c r="D38" s="312" t="s">
        <v>108</v>
      </c>
      <c r="E38" s="95" t="s">
        <v>108</v>
      </c>
      <c r="F38" s="96" t="s">
        <v>108</v>
      </c>
      <c r="G38" s="96" t="s">
        <v>108</v>
      </c>
      <c r="H38" s="96" t="s">
        <v>108</v>
      </c>
      <c r="I38" s="96" t="s">
        <v>108</v>
      </c>
      <c r="J38" s="312" t="s">
        <v>107</v>
      </c>
      <c r="K38" s="95" t="s">
        <v>108</v>
      </c>
      <c r="L38" s="312" t="s">
        <v>108</v>
      </c>
      <c r="M38" s="313" t="s">
        <v>108</v>
      </c>
      <c r="N38" s="95" t="s">
        <v>107</v>
      </c>
      <c r="O38" s="96" t="s">
        <v>107</v>
      </c>
      <c r="P38" s="96" t="s">
        <v>108</v>
      </c>
      <c r="Q38" s="96" t="s">
        <v>107</v>
      </c>
      <c r="R38" s="96" t="s">
        <v>107</v>
      </c>
      <c r="S38" s="96" t="s">
        <v>107</v>
      </c>
      <c r="T38" s="312" t="s">
        <v>108</v>
      </c>
    </row>
    <row r="39" spans="1:20" ht="20.2" customHeight="1" x14ac:dyDescent="0.35">
      <c r="A39" s="86" t="s">
        <v>157</v>
      </c>
      <c r="B39" s="87" t="s">
        <v>158</v>
      </c>
      <c r="C39" s="308" t="s">
        <v>108</v>
      </c>
      <c r="D39" s="309" t="s">
        <v>107</v>
      </c>
      <c r="E39" s="92" t="s">
        <v>108</v>
      </c>
      <c r="F39" s="93" t="s">
        <v>108</v>
      </c>
      <c r="G39" s="93" t="s">
        <v>108</v>
      </c>
      <c r="H39" s="93" t="s">
        <v>107</v>
      </c>
      <c r="I39" s="93" t="s">
        <v>108</v>
      </c>
      <c r="J39" s="309" t="s">
        <v>108</v>
      </c>
      <c r="K39" s="92" t="s">
        <v>108</v>
      </c>
      <c r="L39" s="309" t="s">
        <v>107</v>
      </c>
      <c r="M39" s="310" t="s">
        <v>108</v>
      </c>
      <c r="N39" s="92" t="s">
        <v>108</v>
      </c>
      <c r="O39" s="93" t="s">
        <v>107</v>
      </c>
      <c r="P39" s="93" t="s">
        <v>108</v>
      </c>
      <c r="Q39" s="93" t="s">
        <v>108</v>
      </c>
      <c r="R39" s="93" t="s">
        <v>107</v>
      </c>
      <c r="S39" s="93" t="s">
        <v>108</v>
      </c>
      <c r="T39" s="309" t="s">
        <v>107</v>
      </c>
    </row>
    <row r="40" spans="1:20" ht="20.2" customHeight="1" x14ac:dyDescent="0.35">
      <c r="A40" s="88" t="s">
        <v>157</v>
      </c>
      <c r="B40" s="89" t="s">
        <v>159</v>
      </c>
      <c r="C40" s="311" t="s">
        <v>108</v>
      </c>
      <c r="D40" s="312" t="s">
        <v>108</v>
      </c>
      <c r="E40" s="95" t="s">
        <v>108</v>
      </c>
      <c r="F40" s="96" t="s">
        <v>108</v>
      </c>
      <c r="G40" s="96" t="s">
        <v>108</v>
      </c>
      <c r="H40" s="96" t="s">
        <v>108</v>
      </c>
      <c r="I40" s="96" t="s">
        <v>108</v>
      </c>
      <c r="J40" s="312" t="s">
        <v>108</v>
      </c>
      <c r="K40" s="95" t="s">
        <v>107</v>
      </c>
      <c r="L40" s="312" t="s">
        <v>107</v>
      </c>
      <c r="M40" s="313" t="s">
        <v>107</v>
      </c>
      <c r="N40" s="95" t="s">
        <v>107</v>
      </c>
      <c r="O40" s="96" t="s">
        <v>107</v>
      </c>
      <c r="P40" s="96" t="s">
        <v>108</v>
      </c>
      <c r="Q40" s="96" t="s">
        <v>107</v>
      </c>
      <c r="R40" s="96" t="s">
        <v>108</v>
      </c>
      <c r="S40" s="96" t="s">
        <v>108</v>
      </c>
      <c r="T40" s="312" t="s">
        <v>108</v>
      </c>
    </row>
    <row r="41" spans="1:20" ht="20.2" customHeight="1" x14ac:dyDescent="0.35">
      <c r="A41" s="86" t="s">
        <v>157</v>
      </c>
      <c r="B41" s="87" t="s">
        <v>160</v>
      </c>
      <c r="C41" s="308" t="s">
        <v>108</v>
      </c>
      <c r="D41" s="309" t="s">
        <v>107</v>
      </c>
      <c r="E41" s="92" t="s">
        <v>108</v>
      </c>
      <c r="F41" s="93" t="s">
        <v>108</v>
      </c>
      <c r="G41" s="93" t="s">
        <v>108</v>
      </c>
      <c r="H41" s="93" t="s">
        <v>108</v>
      </c>
      <c r="I41" s="93" t="s">
        <v>108</v>
      </c>
      <c r="J41" s="309" t="s">
        <v>108</v>
      </c>
      <c r="K41" s="92" t="s">
        <v>108</v>
      </c>
      <c r="L41" s="309" t="s">
        <v>108</v>
      </c>
      <c r="M41" s="310" t="s">
        <v>108</v>
      </c>
      <c r="N41" s="92" t="s">
        <v>108</v>
      </c>
      <c r="O41" s="93" t="s">
        <v>108</v>
      </c>
      <c r="P41" s="93" t="s">
        <v>108</v>
      </c>
      <c r="Q41" s="93" t="s">
        <v>108</v>
      </c>
      <c r="R41" s="93" t="s">
        <v>108</v>
      </c>
      <c r="S41" s="93" t="s">
        <v>108</v>
      </c>
      <c r="T41" s="309" t="s">
        <v>108</v>
      </c>
    </row>
    <row r="42" spans="1:20" ht="20.2" customHeight="1" x14ac:dyDescent="0.35">
      <c r="A42" s="88" t="s">
        <v>157</v>
      </c>
      <c r="B42" s="89" t="s">
        <v>161</v>
      </c>
      <c r="C42" s="311" t="s">
        <v>108</v>
      </c>
      <c r="D42" s="312" t="s">
        <v>108</v>
      </c>
      <c r="E42" s="95" t="s">
        <v>108</v>
      </c>
      <c r="F42" s="96" t="s">
        <v>108</v>
      </c>
      <c r="G42" s="96" t="s">
        <v>108</v>
      </c>
      <c r="H42" s="96" t="s">
        <v>108</v>
      </c>
      <c r="I42" s="96" t="s">
        <v>108</v>
      </c>
      <c r="J42" s="312" t="s">
        <v>108</v>
      </c>
      <c r="K42" s="95" t="s">
        <v>108</v>
      </c>
      <c r="L42" s="312" t="s">
        <v>108</v>
      </c>
      <c r="M42" s="313" t="s">
        <v>108</v>
      </c>
      <c r="N42" s="95" t="s">
        <v>108</v>
      </c>
      <c r="O42" s="96" t="s">
        <v>108</v>
      </c>
      <c r="P42" s="96" t="s">
        <v>108</v>
      </c>
      <c r="Q42" s="96" t="s">
        <v>108</v>
      </c>
      <c r="R42" s="96" t="s">
        <v>108</v>
      </c>
      <c r="S42" s="96" t="s">
        <v>108</v>
      </c>
      <c r="T42" s="312" t="s">
        <v>108</v>
      </c>
    </row>
    <row r="43" spans="1:20" ht="20.2" customHeight="1" x14ac:dyDescent="0.35">
      <c r="A43" s="86" t="s">
        <v>157</v>
      </c>
      <c r="B43" s="87" t="s">
        <v>162</v>
      </c>
      <c r="C43" s="308" t="s">
        <v>108</v>
      </c>
      <c r="D43" s="309" t="s">
        <v>108</v>
      </c>
      <c r="E43" s="92" t="s">
        <v>108</v>
      </c>
      <c r="F43" s="93" t="s">
        <v>108</v>
      </c>
      <c r="G43" s="93" t="s">
        <v>108</v>
      </c>
      <c r="H43" s="93" t="s">
        <v>108</v>
      </c>
      <c r="I43" s="93" t="s">
        <v>108</v>
      </c>
      <c r="J43" s="309" t="s">
        <v>107</v>
      </c>
      <c r="K43" s="92" t="s">
        <v>108</v>
      </c>
      <c r="L43" s="309" t="s">
        <v>108</v>
      </c>
      <c r="M43" s="310" t="s">
        <v>107</v>
      </c>
      <c r="N43" s="92" t="s">
        <v>107</v>
      </c>
      <c r="O43" s="93" t="s">
        <v>107</v>
      </c>
      <c r="P43" s="93" t="s">
        <v>107</v>
      </c>
      <c r="Q43" s="93" t="s">
        <v>107</v>
      </c>
      <c r="R43" s="93" t="s">
        <v>107</v>
      </c>
      <c r="S43" s="93" t="s">
        <v>108</v>
      </c>
      <c r="T43" s="309" t="s">
        <v>108</v>
      </c>
    </row>
    <row r="44" spans="1:20" ht="20.2" customHeight="1" x14ac:dyDescent="0.35">
      <c r="A44" s="88" t="s">
        <v>157</v>
      </c>
      <c r="B44" s="89" t="s">
        <v>163</v>
      </c>
      <c r="C44" s="311" t="s">
        <v>108</v>
      </c>
      <c r="D44" s="312" t="s">
        <v>107</v>
      </c>
      <c r="E44" s="95" t="s">
        <v>108</v>
      </c>
      <c r="F44" s="96" t="s">
        <v>108</v>
      </c>
      <c r="G44" s="96" t="s">
        <v>108</v>
      </c>
      <c r="H44" s="96" t="s">
        <v>108</v>
      </c>
      <c r="I44" s="96" t="s">
        <v>107</v>
      </c>
      <c r="J44" s="312" t="s">
        <v>107</v>
      </c>
      <c r="K44" s="95" t="s">
        <v>107</v>
      </c>
      <c r="L44" s="312" t="s">
        <v>107</v>
      </c>
      <c r="M44" s="313" t="s">
        <v>108</v>
      </c>
      <c r="N44" s="95" t="s">
        <v>108</v>
      </c>
      <c r="O44" s="96" t="s">
        <v>108</v>
      </c>
      <c r="P44" s="96" t="s">
        <v>108</v>
      </c>
      <c r="Q44" s="96" t="s">
        <v>108</v>
      </c>
      <c r="R44" s="96" t="s">
        <v>108</v>
      </c>
      <c r="S44" s="96" t="s">
        <v>107</v>
      </c>
      <c r="T44" s="312" t="s">
        <v>108</v>
      </c>
    </row>
    <row r="45" spans="1:20" ht="20.2" customHeight="1" x14ac:dyDescent="0.35">
      <c r="A45" s="86" t="s">
        <v>157</v>
      </c>
      <c r="B45" s="87" t="s">
        <v>164</v>
      </c>
      <c r="C45" s="308" t="s">
        <v>108</v>
      </c>
      <c r="D45" s="309" t="s">
        <v>107</v>
      </c>
      <c r="E45" s="92" t="s">
        <v>108</v>
      </c>
      <c r="F45" s="93" t="s">
        <v>108</v>
      </c>
      <c r="G45" s="93" t="s">
        <v>107</v>
      </c>
      <c r="H45" s="93" t="s">
        <v>107</v>
      </c>
      <c r="I45" s="93" t="s">
        <v>107</v>
      </c>
      <c r="J45" s="309" t="s">
        <v>107</v>
      </c>
      <c r="K45" s="92" t="s">
        <v>107</v>
      </c>
      <c r="L45" s="309" t="s">
        <v>108</v>
      </c>
      <c r="M45" s="310" t="s">
        <v>107</v>
      </c>
      <c r="N45" s="92" t="s">
        <v>107</v>
      </c>
      <c r="O45" s="93" t="s">
        <v>107</v>
      </c>
      <c r="P45" s="93" t="s">
        <v>108</v>
      </c>
      <c r="Q45" s="93" t="s">
        <v>107</v>
      </c>
      <c r="R45" s="93" t="s">
        <v>107</v>
      </c>
      <c r="S45" s="93" t="s">
        <v>107</v>
      </c>
      <c r="T45" s="309" t="s">
        <v>108</v>
      </c>
    </row>
    <row r="46" spans="1:20" ht="20.2" customHeight="1" x14ac:dyDescent="0.35">
      <c r="A46" s="88" t="s">
        <v>157</v>
      </c>
      <c r="B46" s="89" t="s">
        <v>165</v>
      </c>
      <c r="C46" s="311" t="s">
        <v>108</v>
      </c>
      <c r="D46" s="312" t="s">
        <v>107</v>
      </c>
      <c r="E46" s="95" t="s">
        <v>108</v>
      </c>
      <c r="F46" s="96" t="s">
        <v>108</v>
      </c>
      <c r="G46" s="96" t="s">
        <v>108</v>
      </c>
      <c r="H46" s="96" t="s">
        <v>108</v>
      </c>
      <c r="I46" s="96" t="s">
        <v>107</v>
      </c>
      <c r="J46" s="312" t="s">
        <v>107</v>
      </c>
      <c r="K46" s="95" t="s">
        <v>108</v>
      </c>
      <c r="L46" s="312" t="s">
        <v>108</v>
      </c>
      <c r="M46" s="313" t="s">
        <v>108</v>
      </c>
      <c r="N46" s="95" t="s">
        <v>107</v>
      </c>
      <c r="O46" s="96" t="s">
        <v>107</v>
      </c>
      <c r="P46" s="96" t="s">
        <v>107</v>
      </c>
      <c r="Q46" s="96" t="s">
        <v>107</v>
      </c>
      <c r="R46" s="96" t="s">
        <v>107</v>
      </c>
      <c r="S46" s="96" t="s">
        <v>107</v>
      </c>
      <c r="T46" s="312" t="s">
        <v>107</v>
      </c>
    </row>
    <row r="47" spans="1:20" ht="20.2" customHeight="1" x14ac:dyDescent="0.35">
      <c r="A47" s="86" t="s">
        <v>157</v>
      </c>
      <c r="B47" s="87" t="s">
        <v>166</v>
      </c>
      <c r="C47" s="308" t="s">
        <v>108</v>
      </c>
      <c r="D47" s="309" t="s">
        <v>107</v>
      </c>
      <c r="E47" s="92" t="s">
        <v>108</v>
      </c>
      <c r="F47" s="93" t="s">
        <v>108</v>
      </c>
      <c r="G47" s="93" t="s">
        <v>108</v>
      </c>
      <c r="H47" s="93" t="s">
        <v>108</v>
      </c>
      <c r="I47" s="93" t="s">
        <v>107</v>
      </c>
      <c r="J47" s="309" t="s">
        <v>107</v>
      </c>
      <c r="K47" s="92" t="s">
        <v>107</v>
      </c>
      <c r="L47" s="309" t="s">
        <v>107</v>
      </c>
      <c r="M47" s="310" t="s">
        <v>108</v>
      </c>
      <c r="N47" s="92" t="s">
        <v>107</v>
      </c>
      <c r="O47" s="93" t="s">
        <v>108</v>
      </c>
      <c r="P47" s="93" t="s">
        <v>108</v>
      </c>
      <c r="Q47" s="93" t="s">
        <v>107</v>
      </c>
      <c r="R47" s="93" t="s">
        <v>108</v>
      </c>
      <c r="S47" s="93" t="s">
        <v>107</v>
      </c>
      <c r="T47" s="309" t="s">
        <v>108</v>
      </c>
    </row>
    <row r="48" spans="1:20" ht="20.2" customHeight="1" x14ac:dyDescent="0.35">
      <c r="A48" s="88" t="s">
        <v>157</v>
      </c>
      <c r="B48" s="89" t="s">
        <v>167</v>
      </c>
      <c r="C48" s="311" t="s">
        <v>108</v>
      </c>
      <c r="D48" s="312" t="s">
        <v>107</v>
      </c>
      <c r="E48" s="95" t="s">
        <v>108</v>
      </c>
      <c r="F48" s="96" t="s">
        <v>108</v>
      </c>
      <c r="G48" s="96" t="s">
        <v>108</v>
      </c>
      <c r="H48" s="96" t="s">
        <v>108</v>
      </c>
      <c r="I48" s="96" t="s">
        <v>107</v>
      </c>
      <c r="J48" s="312" t="s">
        <v>108</v>
      </c>
      <c r="K48" s="95" t="s">
        <v>107</v>
      </c>
      <c r="L48" s="312" t="s">
        <v>108</v>
      </c>
      <c r="M48" s="313" t="s">
        <v>108</v>
      </c>
      <c r="N48" s="95" t="s">
        <v>107</v>
      </c>
      <c r="O48" s="96" t="s">
        <v>107</v>
      </c>
      <c r="P48" s="96" t="s">
        <v>108</v>
      </c>
      <c r="Q48" s="96" t="s">
        <v>107</v>
      </c>
      <c r="R48" s="96" t="s">
        <v>108</v>
      </c>
      <c r="S48" s="96" t="s">
        <v>107</v>
      </c>
      <c r="T48" s="312" t="s">
        <v>108</v>
      </c>
    </row>
    <row r="49" spans="1:20" ht="20.2" customHeight="1" x14ac:dyDescent="0.35">
      <c r="A49" s="86" t="s">
        <v>157</v>
      </c>
      <c r="B49" s="87" t="s">
        <v>168</v>
      </c>
      <c r="C49" s="308" t="s">
        <v>108</v>
      </c>
      <c r="D49" s="309" t="s">
        <v>108</v>
      </c>
      <c r="E49" s="92" t="s">
        <v>108</v>
      </c>
      <c r="F49" s="93" t="s">
        <v>108</v>
      </c>
      <c r="G49" s="93" t="s">
        <v>108</v>
      </c>
      <c r="H49" s="93" t="s">
        <v>108</v>
      </c>
      <c r="I49" s="93" t="s">
        <v>107</v>
      </c>
      <c r="J49" s="309" t="s">
        <v>107</v>
      </c>
      <c r="K49" s="92" t="s">
        <v>107</v>
      </c>
      <c r="L49" s="309" t="s">
        <v>108</v>
      </c>
      <c r="M49" s="310" t="s">
        <v>108</v>
      </c>
      <c r="N49" s="92" t="s">
        <v>107</v>
      </c>
      <c r="O49" s="93" t="s">
        <v>107</v>
      </c>
      <c r="P49" s="93" t="s">
        <v>108</v>
      </c>
      <c r="Q49" s="93" t="s">
        <v>107</v>
      </c>
      <c r="R49" s="93" t="s">
        <v>108</v>
      </c>
      <c r="S49" s="93" t="s">
        <v>107</v>
      </c>
      <c r="T49" s="309" t="s">
        <v>108</v>
      </c>
    </row>
    <row r="50" spans="1:20" ht="20.2" customHeight="1" x14ac:dyDescent="0.35">
      <c r="A50" s="88" t="s">
        <v>157</v>
      </c>
      <c r="B50" s="89" t="s">
        <v>169</v>
      </c>
      <c r="C50" s="311" t="s">
        <v>108</v>
      </c>
      <c r="D50" s="312" t="s">
        <v>107</v>
      </c>
      <c r="E50" s="95" t="s">
        <v>108</v>
      </c>
      <c r="F50" s="96" t="s">
        <v>108</v>
      </c>
      <c r="G50" s="96" t="s">
        <v>108</v>
      </c>
      <c r="H50" s="96" t="s">
        <v>107</v>
      </c>
      <c r="I50" s="96" t="s">
        <v>107</v>
      </c>
      <c r="J50" s="312" t="s">
        <v>107</v>
      </c>
      <c r="K50" s="95" t="s">
        <v>107</v>
      </c>
      <c r="L50" s="312" t="s">
        <v>108</v>
      </c>
      <c r="M50" s="313" t="s">
        <v>108</v>
      </c>
      <c r="N50" s="95" t="s">
        <v>107</v>
      </c>
      <c r="O50" s="96" t="s">
        <v>107</v>
      </c>
      <c r="P50" s="96" t="s">
        <v>108</v>
      </c>
      <c r="Q50" s="96" t="s">
        <v>107</v>
      </c>
      <c r="R50" s="96" t="s">
        <v>108</v>
      </c>
      <c r="S50" s="96" t="s">
        <v>107</v>
      </c>
      <c r="T50" s="312" t="s">
        <v>108</v>
      </c>
    </row>
    <row r="51" spans="1:20" ht="20.2" customHeight="1" x14ac:dyDescent="0.35">
      <c r="A51" s="86" t="s">
        <v>157</v>
      </c>
      <c r="B51" s="87" t="s">
        <v>170</v>
      </c>
      <c r="C51" s="308" t="s">
        <v>108</v>
      </c>
      <c r="D51" s="309" t="s">
        <v>108</v>
      </c>
      <c r="E51" s="92" t="s">
        <v>108</v>
      </c>
      <c r="F51" s="93" t="s">
        <v>108</v>
      </c>
      <c r="G51" s="93" t="s">
        <v>108</v>
      </c>
      <c r="H51" s="93" t="s">
        <v>108</v>
      </c>
      <c r="I51" s="93" t="s">
        <v>108</v>
      </c>
      <c r="J51" s="309" t="s">
        <v>108</v>
      </c>
      <c r="K51" s="92" t="s">
        <v>108</v>
      </c>
      <c r="L51" s="309" t="s">
        <v>108</v>
      </c>
      <c r="M51" s="310" t="s">
        <v>107</v>
      </c>
      <c r="N51" s="92" t="s">
        <v>107</v>
      </c>
      <c r="O51" s="93" t="s">
        <v>107</v>
      </c>
      <c r="P51" s="93" t="s">
        <v>108</v>
      </c>
      <c r="Q51" s="93" t="s">
        <v>108</v>
      </c>
      <c r="R51" s="93" t="s">
        <v>108</v>
      </c>
      <c r="S51" s="93" t="s">
        <v>108</v>
      </c>
      <c r="T51" s="309" t="s">
        <v>108</v>
      </c>
    </row>
    <row r="52" spans="1:20" ht="20.2" customHeight="1" x14ac:dyDescent="0.35">
      <c r="A52" s="88" t="s">
        <v>157</v>
      </c>
      <c r="B52" s="89" t="s">
        <v>171</v>
      </c>
      <c r="C52" s="311" t="s">
        <v>108</v>
      </c>
      <c r="D52" s="312" t="s">
        <v>107</v>
      </c>
      <c r="E52" s="95" t="s">
        <v>108</v>
      </c>
      <c r="F52" s="96" t="s">
        <v>108</v>
      </c>
      <c r="G52" s="96" t="s">
        <v>108</v>
      </c>
      <c r="H52" s="96" t="s">
        <v>108</v>
      </c>
      <c r="I52" s="96" t="s">
        <v>108</v>
      </c>
      <c r="J52" s="312" t="s">
        <v>107</v>
      </c>
      <c r="K52" s="95" t="s">
        <v>108</v>
      </c>
      <c r="L52" s="312" t="s">
        <v>107</v>
      </c>
      <c r="M52" s="313" t="s">
        <v>108</v>
      </c>
      <c r="N52" s="95" t="s">
        <v>107</v>
      </c>
      <c r="O52" s="96" t="s">
        <v>107</v>
      </c>
      <c r="P52" s="96" t="s">
        <v>108</v>
      </c>
      <c r="Q52" s="96" t="s">
        <v>107</v>
      </c>
      <c r="R52" s="96" t="s">
        <v>108</v>
      </c>
      <c r="S52" s="96" t="s">
        <v>108</v>
      </c>
      <c r="T52" s="312" t="s">
        <v>108</v>
      </c>
    </row>
    <row r="53" spans="1:20" ht="20.2" customHeight="1" x14ac:dyDescent="0.35">
      <c r="A53" s="86" t="s">
        <v>157</v>
      </c>
      <c r="B53" s="87" t="s">
        <v>172</v>
      </c>
      <c r="C53" s="308" t="s">
        <v>108</v>
      </c>
      <c r="D53" s="309" t="s">
        <v>108</v>
      </c>
      <c r="E53" s="92" t="s">
        <v>108</v>
      </c>
      <c r="F53" s="93" t="s">
        <v>108</v>
      </c>
      <c r="G53" s="93" t="s">
        <v>108</v>
      </c>
      <c r="H53" s="93" t="s">
        <v>108</v>
      </c>
      <c r="I53" s="93" t="s">
        <v>108</v>
      </c>
      <c r="J53" s="309" t="s">
        <v>108</v>
      </c>
      <c r="K53" s="92" t="s">
        <v>108</v>
      </c>
      <c r="L53" s="309" t="s">
        <v>108</v>
      </c>
      <c r="M53" s="310" t="s">
        <v>108</v>
      </c>
      <c r="N53" s="92" t="s">
        <v>107</v>
      </c>
      <c r="O53" s="93" t="s">
        <v>107</v>
      </c>
      <c r="P53" s="93" t="s">
        <v>108</v>
      </c>
      <c r="Q53" s="93" t="s">
        <v>107</v>
      </c>
      <c r="R53" s="93" t="s">
        <v>107</v>
      </c>
      <c r="S53" s="93" t="s">
        <v>108</v>
      </c>
      <c r="T53" s="309" t="s">
        <v>108</v>
      </c>
    </row>
    <row r="54" spans="1:20" ht="20.2" customHeight="1" x14ac:dyDescent="0.35">
      <c r="A54" s="88" t="s">
        <v>157</v>
      </c>
      <c r="B54" s="89" t="s">
        <v>173</v>
      </c>
      <c r="C54" s="311" t="s">
        <v>108</v>
      </c>
      <c r="D54" s="312" t="s">
        <v>108</v>
      </c>
      <c r="E54" s="95" t="s">
        <v>108</v>
      </c>
      <c r="F54" s="96" t="s">
        <v>108</v>
      </c>
      <c r="G54" s="96" t="s">
        <v>108</v>
      </c>
      <c r="H54" s="96" t="s">
        <v>108</v>
      </c>
      <c r="I54" s="96" t="s">
        <v>108</v>
      </c>
      <c r="J54" s="312" t="s">
        <v>107</v>
      </c>
      <c r="K54" s="95" t="s">
        <v>108</v>
      </c>
      <c r="L54" s="312" t="s">
        <v>108</v>
      </c>
      <c r="M54" s="313" t="s">
        <v>108</v>
      </c>
      <c r="N54" s="95" t="s">
        <v>108</v>
      </c>
      <c r="O54" s="96" t="s">
        <v>108</v>
      </c>
      <c r="P54" s="96" t="s">
        <v>108</v>
      </c>
      <c r="Q54" s="96" t="s">
        <v>107</v>
      </c>
      <c r="R54" s="96" t="s">
        <v>108</v>
      </c>
      <c r="S54" s="96" t="s">
        <v>108</v>
      </c>
      <c r="T54" s="312" t="s">
        <v>108</v>
      </c>
    </row>
    <row r="55" spans="1:20" ht="20.2" customHeight="1" x14ac:dyDescent="0.35">
      <c r="A55" s="86" t="s">
        <v>157</v>
      </c>
      <c r="B55" s="87" t="s">
        <v>174</v>
      </c>
      <c r="C55" s="308" t="s">
        <v>108</v>
      </c>
      <c r="D55" s="309" t="s">
        <v>108</v>
      </c>
      <c r="E55" s="92" t="s">
        <v>108</v>
      </c>
      <c r="F55" s="93" t="s">
        <v>108</v>
      </c>
      <c r="G55" s="93" t="s">
        <v>108</v>
      </c>
      <c r="H55" s="93" t="s">
        <v>108</v>
      </c>
      <c r="I55" s="93" t="s">
        <v>108</v>
      </c>
      <c r="J55" s="309" t="s">
        <v>107</v>
      </c>
      <c r="K55" s="92" t="s">
        <v>108</v>
      </c>
      <c r="L55" s="309" t="s">
        <v>108</v>
      </c>
      <c r="M55" s="310" t="s">
        <v>108</v>
      </c>
      <c r="N55" s="92" t="s">
        <v>107</v>
      </c>
      <c r="O55" s="93" t="s">
        <v>107</v>
      </c>
      <c r="P55" s="93" t="s">
        <v>108</v>
      </c>
      <c r="Q55" s="93" t="s">
        <v>107</v>
      </c>
      <c r="R55" s="93" t="s">
        <v>108</v>
      </c>
      <c r="S55" s="93" t="s">
        <v>108</v>
      </c>
      <c r="T55" s="309" t="s">
        <v>108</v>
      </c>
    </row>
    <row r="56" spans="1:20" ht="20.2" customHeight="1" x14ac:dyDescent="0.35">
      <c r="A56" s="88" t="s">
        <v>157</v>
      </c>
      <c r="B56" s="89" t="s">
        <v>175</v>
      </c>
      <c r="C56" s="311" t="s">
        <v>108</v>
      </c>
      <c r="D56" s="312" t="s">
        <v>107</v>
      </c>
      <c r="E56" s="95" t="s">
        <v>108</v>
      </c>
      <c r="F56" s="96" t="s">
        <v>108</v>
      </c>
      <c r="G56" s="96" t="s">
        <v>108</v>
      </c>
      <c r="H56" s="96" t="s">
        <v>107</v>
      </c>
      <c r="I56" s="96" t="s">
        <v>108</v>
      </c>
      <c r="J56" s="312" t="s">
        <v>108</v>
      </c>
      <c r="K56" s="95" t="s">
        <v>108</v>
      </c>
      <c r="L56" s="312" t="s">
        <v>108</v>
      </c>
      <c r="M56" s="313" t="s">
        <v>108</v>
      </c>
      <c r="N56" s="95" t="s">
        <v>108</v>
      </c>
      <c r="O56" s="96" t="s">
        <v>108</v>
      </c>
      <c r="P56" s="96" t="s">
        <v>107</v>
      </c>
      <c r="Q56" s="96" t="s">
        <v>108</v>
      </c>
      <c r="R56" s="96" t="s">
        <v>108</v>
      </c>
      <c r="S56" s="96" t="s">
        <v>107</v>
      </c>
      <c r="T56" s="312" t="s">
        <v>108</v>
      </c>
    </row>
    <row r="57" spans="1:20" ht="20.2" customHeight="1" x14ac:dyDescent="0.35">
      <c r="A57" s="86" t="s">
        <v>157</v>
      </c>
      <c r="B57" s="87" t="s">
        <v>176</v>
      </c>
      <c r="C57" s="308" t="s">
        <v>108</v>
      </c>
      <c r="D57" s="309" t="s">
        <v>107</v>
      </c>
      <c r="E57" s="92" t="s">
        <v>108</v>
      </c>
      <c r="F57" s="93" t="s">
        <v>108</v>
      </c>
      <c r="G57" s="93" t="s">
        <v>107</v>
      </c>
      <c r="H57" s="93" t="s">
        <v>108</v>
      </c>
      <c r="I57" s="93" t="s">
        <v>108</v>
      </c>
      <c r="J57" s="309" t="s">
        <v>108</v>
      </c>
      <c r="K57" s="92" t="s">
        <v>107</v>
      </c>
      <c r="L57" s="309" t="s">
        <v>107</v>
      </c>
      <c r="M57" s="310" t="s">
        <v>107</v>
      </c>
      <c r="N57" s="92" t="s">
        <v>107</v>
      </c>
      <c r="O57" s="93" t="s">
        <v>107</v>
      </c>
      <c r="P57" s="93" t="s">
        <v>107</v>
      </c>
      <c r="Q57" s="93" t="s">
        <v>107</v>
      </c>
      <c r="R57" s="93" t="s">
        <v>107</v>
      </c>
      <c r="S57" s="93" t="s">
        <v>108</v>
      </c>
      <c r="T57" s="309" t="s">
        <v>108</v>
      </c>
    </row>
    <row r="58" spans="1:20" ht="20.2" customHeight="1" x14ac:dyDescent="0.35">
      <c r="A58" s="88" t="s">
        <v>157</v>
      </c>
      <c r="B58" s="89" t="s">
        <v>177</v>
      </c>
      <c r="C58" s="311" t="s">
        <v>108</v>
      </c>
      <c r="D58" s="312" t="s">
        <v>107</v>
      </c>
      <c r="E58" s="95" t="s">
        <v>108</v>
      </c>
      <c r="F58" s="96" t="s">
        <v>108</v>
      </c>
      <c r="G58" s="96" t="s">
        <v>108</v>
      </c>
      <c r="H58" s="96" t="s">
        <v>108</v>
      </c>
      <c r="I58" s="96" t="s">
        <v>108</v>
      </c>
      <c r="J58" s="312" t="s">
        <v>107</v>
      </c>
      <c r="K58" s="95" t="s">
        <v>108</v>
      </c>
      <c r="L58" s="312" t="s">
        <v>108</v>
      </c>
      <c r="M58" s="313" t="s">
        <v>108</v>
      </c>
      <c r="N58" s="95" t="s">
        <v>107</v>
      </c>
      <c r="O58" s="96" t="s">
        <v>107</v>
      </c>
      <c r="P58" s="96" t="s">
        <v>107</v>
      </c>
      <c r="Q58" s="96" t="s">
        <v>107</v>
      </c>
      <c r="R58" s="96" t="s">
        <v>107</v>
      </c>
      <c r="S58" s="96" t="s">
        <v>108</v>
      </c>
      <c r="T58" s="312" t="s">
        <v>108</v>
      </c>
    </row>
    <row r="59" spans="1:20" ht="20.2" customHeight="1" x14ac:dyDescent="0.35">
      <c r="A59" s="86" t="s">
        <v>157</v>
      </c>
      <c r="B59" s="87" t="s">
        <v>178</v>
      </c>
      <c r="C59" s="308" t="s">
        <v>108</v>
      </c>
      <c r="D59" s="309" t="s">
        <v>107</v>
      </c>
      <c r="E59" s="92" t="s">
        <v>108</v>
      </c>
      <c r="F59" s="93" t="s">
        <v>108</v>
      </c>
      <c r="G59" s="93" t="s">
        <v>108</v>
      </c>
      <c r="H59" s="93" t="s">
        <v>108</v>
      </c>
      <c r="I59" s="93" t="s">
        <v>108</v>
      </c>
      <c r="J59" s="309" t="s">
        <v>108</v>
      </c>
      <c r="K59" s="92" t="s">
        <v>107</v>
      </c>
      <c r="L59" s="309" t="s">
        <v>108</v>
      </c>
      <c r="M59" s="310" t="s">
        <v>108</v>
      </c>
      <c r="N59" s="92" t="s">
        <v>107</v>
      </c>
      <c r="O59" s="93" t="s">
        <v>108</v>
      </c>
      <c r="P59" s="93" t="s">
        <v>108</v>
      </c>
      <c r="Q59" s="93" t="s">
        <v>107</v>
      </c>
      <c r="R59" s="93" t="s">
        <v>108</v>
      </c>
      <c r="S59" s="93" t="s">
        <v>107</v>
      </c>
      <c r="T59" s="309" t="s">
        <v>108</v>
      </c>
    </row>
    <row r="60" spans="1:20" ht="20.2" customHeight="1" x14ac:dyDescent="0.35">
      <c r="A60" s="88" t="s">
        <v>157</v>
      </c>
      <c r="B60" s="89" t="s">
        <v>179</v>
      </c>
      <c r="C60" s="311" t="s">
        <v>107</v>
      </c>
      <c r="D60" s="312" t="s">
        <v>108</v>
      </c>
      <c r="E60" s="95" t="s">
        <v>108</v>
      </c>
      <c r="F60" s="96" t="s">
        <v>108</v>
      </c>
      <c r="G60" s="96" t="s">
        <v>108</v>
      </c>
      <c r="H60" s="96" t="s">
        <v>108</v>
      </c>
      <c r="I60" s="96" t="s">
        <v>108</v>
      </c>
      <c r="J60" s="312" t="s">
        <v>107</v>
      </c>
      <c r="K60" s="95" t="s">
        <v>108</v>
      </c>
      <c r="L60" s="312" t="s">
        <v>107</v>
      </c>
      <c r="M60" s="313" t="s">
        <v>108</v>
      </c>
      <c r="N60" s="95" t="s">
        <v>107</v>
      </c>
      <c r="O60" s="96" t="s">
        <v>107</v>
      </c>
      <c r="P60" s="96" t="s">
        <v>108</v>
      </c>
      <c r="Q60" s="96" t="s">
        <v>107</v>
      </c>
      <c r="R60" s="96" t="s">
        <v>107</v>
      </c>
      <c r="S60" s="96" t="s">
        <v>107</v>
      </c>
      <c r="T60" s="312" t="s">
        <v>108</v>
      </c>
    </row>
    <row r="61" spans="1:20" ht="20.2" customHeight="1" x14ac:dyDescent="0.35">
      <c r="A61" s="86" t="s">
        <v>157</v>
      </c>
      <c r="B61" s="87" t="s">
        <v>180</v>
      </c>
      <c r="C61" s="308" t="s">
        <v>108</v>
      </c>
      <c r="D61" s="309" t="s">
        <v>107</v>
      </c>
      <c r="E61" s="92" t="s">
        <v>108</v>
      </c>
      <c r="F61" s="93" t="s">
        <v>108</v>
      </c>
      <c r="G61" s="93" t="s">
        <v>108</v>
      </c>
      <c r="H61" s="93" t="s">
        <v>108</v>
      </c>
      <c r="I61" s="93" t="s">
        <v>108</v>
      </c>
      <c r="J61" s="309" t="s">
        <v>108</v>
      </c>
      <c r="K61" s="92" t="s">
        <v>107</v>
      </c>
      <c r="L61" s="309" t="s">
        <v>107</v>
      </c>
      <c r="M61" s="310" t="s">
        <v>107</v>
      </c>
      <c r="N61" s="92" t="s">
        <v>107</v>
      </c>
      <c r="O61" s="93" t="s">
        <v>107</v>
      </c>
      <c r="P61" s="93" t="s">
        <v>108</v>
      </c>
      <c r="Q61" s="93" t="s">
        <v>108</v>
      </c>
      <c r="R61" s="93" t="s">
        <v>108</v>
      </c>
      <c r="S61" s="93" t="s">
        <v>108</v>
      </c>
      <c r="T61" s="309" t="s">
        <v>107</v>
      </c>
    </row>
    <row r="62" spans="1:20" ht="20.2" customHeight="1" x14ac:dyDescent="0.35">
      <c r="A62" s="88" t="s">
        <v>181</v>
      </c>
      <c r="B62" s="89" t="s">
        <v>182</v>
      </c>
      <c r="C62" s="311" t="s">
        <v>108</v>
      </c>
      <c r="D62" s="312" t="s">
        <v>107</v>
      </c>
      <c r="E62" s="95" t="s">
        <v>108</v>
      </c>
      <c r="F62" s="96" t="s">
        <v>108</v>
      </c>
      <c r="G62" s="96" t="s">
        <v>108</v>
      </c>
      <c r="H62" s="96" t="s">
        <v>108</v>
      </c>
      <c r="I62" s="96" t="s">
        <v>107</v>
      </c>
      <c r="J62" s="312" t="s">
        <v>107</v>
      </c>
      <c r="K62" s="95" t="s">
        <v>107</v>
      </c>
      <c r="L62" s="312" t="s">
        <v>108</v>
      </c>
      <c r="M62" s="313" t="s">
        <v>108</v>
      </c>
      <c r="N62" s="95" t="s">
        <v>108</v>
      </c>
      <c r="O62" s="96" t="s">
        <v>108</v>
      </c>
      <c r="P62" s="96" t="s">
        <v>108</v>
      </c>
      <c r="Q62" s="96" t="s">
        <v>108</v>
      </c>
      <c r="R62" s="96" t="s">
        <v>107</v>
      </c>
      <c r="S62" s="96" t="s">
        <v>107</v>
      </c>
      <c r="T62" s="312" t="s">
        <v>108</v>
      </c>
    </row>
    <row r="63" spans="1:20" ht="20.2" customHeight="1" x14ac:dyDescent="0.35">
      <c r="A63" s="86" t="s">
        <v>181</v>
      </c>
      <c r="B63" s="87" t="s">
        <v>183</v>
      </c>
      <c r="C63" s="308" t="s">
        <v>108</v>
      </c>
      <c r="D63" s="309" t="s">
        <v>108</v>
      </c>
      <c r="E63" s="92" t="s">
        <v>108</v>
      </c>
      <c r="F63" s="93" t="s">
        <v>108</v>
      </c>
      <c r="G63" s="93" t="s">
        <v>108</v>
      </c>
      <c r="H63" s="93" t="s">
        <v>107</v>
      </c>
      <c r="I63" s="93" t="s">
        <v>107</v>
      </c>
      <c r="J63" s="309" t="s">
        <v>107</v>
      </c>
      <c r="K63" s="92" t="s">
        <v>108</v>
      </c>
      <c r="L63" s="309" t="s">
        <v>108</v>
      </c>
      <c r="M63" s="310" t="s">
        <v>108</v>
      </c>
      <c r="N63" s="92" t="s">
        <v>107</v>
      </c>
      <c r="O63" s="93" t="s">
        <v>107</v>
      </c>
      <c r="P63" s="93" t="s">
        <v>108</v>
      </c>
      <c r="Q63" s="93" t="s">
        <v>107</v>
      </c>
      <c r="R63" s="93" t="s">
        <v>107</v>
      </c>
      <c r="S63" s="93" t="s">
        <v>107</v>
      </c>
      <c r="T63" s="309" t="s">
        <v>108</v>
      </c>
    </row>
    <row r="64" spans="1:20" ht="20.2" customHeight="1" x14ac:dyDescent="0.35">
      <c r="A64" s="88" t="s">
        <v>181</v>
      </c>
      <c r="B64" s="89" t="s">
        <v>184</v>
      </c>
      <c r="C64" s="311" t="s">
        <v>108</v>
      </c>
      <c r="D64" s="312" t="s">
        <v>107</v>
      </c>
      <c r="E64" s="95" t="s">
        <v>108</v>
      </c>
      <c r="F64" s="96" t="s">
        <v>108</v>
      </c>
      <c r="G64" s="96" t="s">
        <v>108</v>
      </c>
      <c r="H64" s="96" t="s">
        <v>107</v>
      </c>
      <c r="I64" s="96" t="s">
        <v>107</v>
      </c>
      <c r="J64" s="312" t="s">
        <v>107</v>
      </c>
      <c r="K64" s="95" t="s">
        <v>107</v>
      </c>
      <c r="L64" s="312" t="s">
        <v>108</v>
      </c>
      <c r="M64" s="313" t="s">
        <v>108</v>
      </c>
      <c r="N64" s="95" t="s">
        <v>108</v>
      </c>
      <c r="O64" s="96" t="s">
        <v>108</v>
      </c>
      <c r="P64" s="96" t="s">
        <v>107</v>
      </c>
      <c r="Q64" s="96" t="s">
        <v>107</v>
      </c>
      <c r="R64" s="96" t="s">
        <v>107</v>
      </c>
      <c r="S64" s="96" t="s">
        <v>107</v>
      </c>
      <c r="T64" s="312" t="s">
        <v>108</v>
      </c>
    </row>
    <row r="65" spans="1:20" ht="20.2" customHeight="1" x14ac:dyDescent="0.35">
      <c r="A65" s="86" t="s">
        <v>181</v>
      </c>
      <c r="B65" s="87" t="s">
        <v>185</v>
      </c>
      <c r="C65" s="308" t="s">
        <v>108</v>
      </c>
      <c r="D65" s="309" t="s">
        <v>107</v>
      </c>
      <c r="E65" s="92" t="s">
        <v>108</v>
      </c>
      <c r="F65" s="93" t="s">
        <v>108</v>
      </c>
      <c r="G65" s="93" t="s">
        <v>108</v>
      </c>
      <c r="H65" s="93" t="s">
        <v>108</v>
      </c>
      <c r="I65" s="93" t="s">
        <v>107</v>
      </c>
      <c r="J65" s="309" t="s">
        <v>107</v>
      </c>
      <c r="K65" s="92" t="s">
        <v>107</v>
      </c>
      <c r="L65" s="309" t="s">
        <v>107</v>
      </c>
      <c r="M65" s="310" t="s">
        <v>108</v>
      </c>
      <c r="N65" s="92" t="s">
        <v>108</v>
      </c>
      <c r="O65" s="93" t="s">
        <v>108</v>
      </c>
      <c r="P65" s="93" t="s">
        <v>108</v>
      </c>
      <c r="Q65" s="93" t="s">
        <v>108</v>
      </c>
      <c r="R65" s="93" t="s">
        <v>108</v>
      </c>
      <c r="S65" s="93" t="s">
        <v>107</v>
      </c>
      <c r="T65" s="309" t="s">
        <v>108</v>
      </c>
    </row>
    <row r="66" spans="1:20" ht="20.2" customHeight="1" x14ac:dyDescent="0.35">
      <c r="A66" s="88" t="s">
        <v>181</v>
      </c>
      <c r="B66" s="89" t="s">
        <v>186</v>
      </c>
      <c r="C66" s="311" t="s">
        <v>108</v>
      </c>
      <c r="D66" s="312" t="s">
        <v>108</v>
      </c>
      <c r="E66" s="95" t="s">
        <v>108</v>
      </c>
      <c r="F66" s="96" t="s">
        <v>108</v>
      </c>
      <c r="G66" s="96" t="s">
        <v>108</v>
      </c>
      <c r="H66" s="96" t="s">
        <v>108</v>
      </c>
      <c r="I66" s="96" t="s">
        <v>108</v>
      </c>
      <c r="J66" s="312" t="s">
        <v>107</v>
      </c>
      <c r="K66" s="95" t="s">
        <v>107</v>
      </c>
      <c r="L66" s="312" t="s">
        <v>108</v>
      </c>
      <c r="M66" s="313" t="s">
        <v>108</v>
      </c>
      <c r="N66" s="95" t="s">
        <v>108</v>
      </c>
      <c r="O66" s="96" t="s">
        <v>108</v>
      </c>
      <c r="P66" s="96" t="s">
        <v>108</v>
      </c>
      <c r="Q66" s="96" t="s">
        <v>108</v>
      </c>
      <c r="R66" s="96" t="s">
        <v>108</v>
      </c>
      <c r="S66" s="96" t="s">
        <v>107</v>
      </c>
      <c r="T66" s="312" t="s">
        <v>108</v>
      </c>
    </row>
    <row r="67" spans="1:20" ht="20.2" customHeight="1" x14ac:dyDescent="0.35">
      <c r="A67" s="86" t="s">
        <v>181</v>
      </c>
      <c r="B67" s="87" t="s">
        <v>187</v>
      </c>
      <c r="C67" s="308" t="s">
        <v>108</v>
      </c>
      <c r="D67" s="309" t="s">
        <v>107</v>
      </c>
      <c r="E67" s="92" t="s">
        <v>108</v>
      </c>
      <c r="F67" s="93" t="s">
        <v>108</v>
      </c>
      <c r="G67" s="93" t="s">
        <v>107</v>
      </c>
      <c r="H67" s="93" t="s">
        <v>108</v>
      </c>
      <c r="I67" s="93" t="s">
        <v>107</v>
      </c>
      <c r="J67" s="309" t="s">
        <v>107</v>
      </c>
      <c r="K67" s="92" t="s">
        <v>107</v>
      </c>
      <c r="L67" s="309" t="s">
        <v>107</v>
      </c>
      <c r="M67" s="310" t="s">
        <v>108</v>
      </c>
      <c r="N67" s="92" t="s">
        <v>107</v>
      </c>
      <c r="O67" s="93" t="s">
        <v>107</v>
      </c>
      <c r="P67" s="93" t="s">
        <v>108</v>
      </c>
      <c r="Q67" s="93" t="s">
        <v>108</v>
      </c>
      <c r="R67" s="93" t="s">
        <v>107</v>
      </c>
      <c r="S67" s="93" t="s">
        <v>107</v>
      </c>
      <c r="T67" s="309" t="s">
        <v>108</v>
      </c>
    </row>
    <row r="68" spans="1:20" ht="20.2" customHeight="1" x14ac:dyDescent="0.35">
      <c r="A68" s="88" t="s">
        <v>181</v>
      </c>
      <c r="B68" s="89" t="s">
        <v>188</v>
      </c>
      <c r="C68" s="311" t="s">
        <v>108</v>
      </c>
      <c r="D68" s="312" t="s">
        <v>107</v>
      </c>
      <c r="E68" s="95" t="s">
        <v>108</v>
      </c>
      <c r="F68" s="96" t="s">
        <v>108</v>
      </c>
      <c r="G68" s="96" t="s">
        <v>108</v>
      </c>
      <c r="H68" s="96" t="s">
        <v>108</v>
      </c>
      <c r="I68" s="96" t="s">
        <v>107</v>
      </c>
      <c r="J68" s="312" t="s">
        <v>107</v>
      </c>
      <c r="K68" s="95" t="s">
        <v>107</v>
      </c>
      <c r="L68" s="312" t="s">
        <v>107</v>
      </c>
      <c r="M68" s="313" t="s">
        <v>108</v>
      </c>
      <c r="N68" s="95" t="s">
        <v>108</v>
      </c>
      <c r="O68" s="96" t="s">
        <v>108</v>
      </c>
      <c r="P68" s="96" t="s">
        <v>108</v>
      </c>
      <c r="Q68" s="96" t="s">
        <v>108</v>
      </c>
      <c r="R68" s="96" t="s">
        <v>108</v>
      </c>
      <c r="S68" s="96" t="s">
        <v>107</v>
      </c>
      <c r="T68" s="312" t="s">
        <v>108</v>
      </c>
    </row>
    <row r="69" spans="1:20" ht="20.2" customHeight="1" x14ac:dyDescent="0.35">
      <c r="A69" s="86" t="s">
        <v>181</v>
      </c>
      <c r="B69" s="87" t="s">
        <v>189</v>
      </c>
      <c r="C69" s="308" t="s">
        <v>108</v>
      </c>
      <c r="D69" s="309" t="s">
        <v>108</v>
      </c>
      <c r="E69" s="92" t="s">
        <v>108</v>
      </c>
      <c r="F69" s="93" t="s">
        <v>108</v>
      </c>
      <c r="G69" s="93" t="s">
        <v>108</v>
      </c>
      <c r="H69" s="93" t="s">
        <v>108</v>
      </c>
      <c r="I69" s="93" t="s">
        <v>107</v>
      </c>
      <c r="J69" s="309" t="s">
        <v>107</v>
      </c>
      <c r="K69" s="92" t="s">
        <v>107</v>
      </c>
      <c r="L69" s="309" t="s">
        <v>107</v>
      </c>
      <c r="M69" s="310" t="s">
        <v>108</v>
      </c>
      <c r="N69" s="92" t="s">
        <v>108</v>
      </c>
      <c r="O69" s="93" t="s">
        <v>107</v>
      </c>
      <c r="P69" s="93" t="s">
        <v>108</v>
      </c>
      <c r="Q69" s="93" t="s">
        <v>107</v>
      </c>
      <c r="R69" s="93" t="s">
        <v>108</v>
      </c>
      <c r="S69" s="93" t="s">
        <v>107</v>
      </c>
      <c r="T69" s="309" t="s">
        <v>108</v>
      </c>
    </row>
    <row r="70" spans="1:20" ht="20.2" customHeight="1" x14ac:dyDescent="0.35">
      <c r="A70" s="88" t="s">
        <v>181</v>
      </c>
      <c r="B70" s="89" t="s">
        <v>190</v>
      </c>
      <c r="C70" s="311" t="s">
        <v>108</v>
      </c>
      <c r="D70" s="312" t="s">
        <v>107</v>
      </c>
      <c r="E70" s="95" t="s">
        <v>108</v>
      </c>
      <c r="F70" s="96" t="s">
        <v>108</v>
      </c>
      <c r="G70" s="96" t="s">
        <v>108</v>
      </c>
      <c r="H70" s="96" t="s">
        <v>108</v>
      </c>
      <c r="I70" s="96" t="s">
        <v>107</v>
      </c>
      <c r="J70" s="312" t="s">
        <v>107</v>
      </c>
      <c r="K70" s="95" t="s">
        <v>108</v>
      </c>
      <c r="L70" s="312" t="s">
        <v>108</v>
      </c>
      <c r="M70" s="313" t="s">
        <v>108</v>
      </c>
      <c r="N70" s="95" t="s">
        <v>108</v>
      </c>
      <c r="O70" s="96" t="s">
        <v>108</v>
      </c>
      <c r="P70" s="96" t="s">
        <v>108</v>
      </c>
      <c r="Q70" s="96" t="s">
        <v>107</v>
      </c>
      <c r="R70" s="96" t="s">
        <v>108</v>
      </c>
      <c r="S70" s="96" t="s">
        <v>107</v>
      </c>
      <c r="T70" s="312" t="s">
        <v>108</v>
      </c>
    </row>
    <row r="71" spans="1:20" ht="20.2" customHeight="1" x14ac:dyDescent="0.35">
      <c r="A71" s="86" t="s">
        <v>181</v>
      </c>
      <c r="B71" s="87" t="s">
        <v>191</v>
      </c>
      <c r="C71" s="308" t="s">
        <v>108</v>
      </c>
      <c r="D71" s="309" t="s">
        <v>107</v>
      </c>
      <c r="E71" s="92" t="s">
        <v>108</v>
      </c>
      <c r="F71" s="93" t="s">
        <v>108</v>
      </c>
      <c r="G71" s="93" t="s">
        <v>108</v>
      </c>
      <c r="H71" s="93" t="s">
        <v>108</v>
      </c>
      <c r="I71" s="93" t="s">
        <v>107</v>
      </c>
      <c r="J71" s="309" t="s">
        <v>107</v>
      </c>
      <c r="K71" s="92" t="s">
        <v>107</v>
      </c>
      <c r="L71" s="309" t="s">
        <v>108</v>
      </c>
      <c r="M71" s="310" t="s">
        <v>108</v>
      </c>
      <c r="N71" s="92" t="s">
        <v>107</v>
      </c>
      <c r="O71" s="93" t="s">
        <v>107</v>
      </c>
      <c r="P71" s="93" t="s">
        <v>108</v>
      </c>
      <c r="Q71" s="93" t="s">
        <v>107</v>
      </c>
      <c r="R71" s="93" t="s">
        <v>107</v>
      </c>
      <c r="S71" s="93" t="s">
        <v>107</v>
      </c>
      <c r="T71" s="309" t="s">
        <v>108</v>
      </c>
    </row>
    <row r="72" spans="1:20" ht="20.2" customHeight="1" x14ac:dyDescent="0.35">
      <c r="A72" s="88" t="s">
        <v>181</v>
      </c>
      <c r="B72" s="89" t="s">
        <v>192</v>
      </c>
      <c r="C72" s="311" t="s">
        <v>108</v>
      </c>
      <c r="D72" s="312" t="s">
        <v>107</v>
      </c>
      <c r="E72" s="95" t="s">
        <v>108</v>
      </c>
      <c r="F72" s="96" t="s">
        <v>108</v>
      </c>
      <c r="G72" s="96" t="s">
        <v>108</v>
      </c>
      <c r="H72" s="96" t="s">
        <v>107</v>
      </c>
      <c r="I72" s="96" t="s">
        <v>107</v>
      </c>
      <c r="J72" s="312" t="s">
        <v>107</v>
      </c>
      <c r="K72" s="95" t="s">
        <v>107</v>
      </c>
      <c r="L72" s="312" t="s">
        <v>107</v>
      </c>
      <c r="M72" s="313" t="s">
        <v>107</v>
      </c>
      <c r="N72" s="95" t="s">
        <v>107</v>
      </c>
      <c r="O72" s="96" t="s">
        <v>107</v>
      </c>
      <c r="P72" s="96" t="s">
        <v>108</v>
      </c>
      <c r="Q72" s="96" t="s">
        <v>107</v>
      </c>
      <c r="R72" s="96" t="s">
        <v>108</v>
      </c>
      <c r="S72" s="96" t="s">
        <v>108</v>
      </c>
      <c r="T72" s="312" t="s">
        <v>108</v>
      </c>
    </row>
    <row r="73" spans="1:20" ht="20.2" customHeight="1" x14ac:dyDescent="0.35">
      <c r="A73" s="86" t="s">
        <v>181</v>
      </c>
      <c r="B73" s="87" t="s">
        <v>193</v>
      </c>
      <c r="C73" s="308" t="s">
        <v>108</v>
      </c>
      <c r="D73" s="309" t="s">
        <v>108</v>
      </c>
      <c r="E73" s="92" t="s">
        <v>108</v>
      </c>
      <c r="F73" s="93" t="s">
        <v>108</v>
      </c>
      <c r="G73" s="93" t="s">
        <v>108</v>
      </c>
      <c r="H73" s="93" t="s">
        <v>108</v>
      </c>
      <c r="I73" s="93" t="s">
        <v>108</v>
      </c>
      <c r="J73" s="309" t="s">
        <v>107</v>
      </c>
      <c r="K73" s="92" t="s">
        <v>107</v>
      </c>
      <c r="L73" s="309" t="s">
        <v>107</v>
      </c>
      <c r="M73" s="310" t="s">
        <v>108</v>
      </c>
      <c r="N73" s="92" t="s">
        <v>107</v>
      </c>
      <c r="O73" s="93" t="s">
        <v>107</v>
      </c>
      <c r="P73" s="93" t="s">
        <v>108</v>
      </c>
      <c r="Q73" s="93" t="s">
        <v>107</v>
      </c>
      <c r="R73" s="93" t="s">
        <v>108</v>
      </c>
      <c r="S73" s="93" t="s">
        <v>108</v>
      </c>
      <c r="T73" s="309" t="s">
        <v>108</v>
      </c>
    </row>
    <row r="74" spans="1:20" ht="20.2" customHeight="1" x14ac:dyDescent="0.35">
      <c r="A74" s="88" t="s">
        <v>194</v>
      </c>
      <c r="B74" s="89" t="s">
        <v>195</v>
      </c>
      <c r="C74" s="311" t="s">
        <v>108</v>
      </c>
      <c r="D74" s="312" t="s">
        <v>107</v>
      </c>
      <c r="E74" s="95" t="s">
        <v>108</v>
      </c>
      <c r="F74" s="96" t="s">
        <v>108</v>
      </c>
      <c r="G74" s="96" t="s">
        <v>108</v>
      </c>
      <c r="H74" s="96" t="s">
        <v>108</v>
      </c>
      <c r="I74" s="96" t="s">
        <v>108</v>
      </c>
      <c r="J74" s="312" t="s">
        <v>107</v>
      </c>
      <c r="K74" s="95" t="s">
        <v>107</v>
      </c>
      <c r="L74" s="312" t="s">
        <v>108</v>
      </c>
      <c r="M74" s="313" t="s">
        <v>108</v>
      </c>
      <c r="N74" s="95" t="s">
        <v>107</v>
      </c>
      <c r="O74" s="96" t="s">
        <v>107</v>
      </c>
      <c r="P74" s="96" t="s">
        <v>108</v>
      </c>
      <c r="Q74" s="96" t="s">
        <v>108</v>
      </c>
      <c r="R74" s="96" t="s">
        <v>108</v>
      </c>
      <c r="S74" s="96" t="s">
        <v>107</v>
      </c>
      <c r="T74" s="312" t="s">
        <v>108</v>
      </c>
    </row>
    <row r="75" spans="1:20" ht="20.2" customHeight="1" x14ac:dyDescent="0.35">
      <c r="A75" s="86" t="s">
        <v>196</v>
      </c>
      <c r="B75" s="87" t="s">
        <v>197</v>
      </c>
      <c r="C75" s="308" t="s">
        <v>108</v>
      </c>
      <c r="D75" s="309" t="s">
        <v>108</v>
      </c>
      <c r="E75" s="92" t="s">
        <v>108</v>
      </c>
      <c r="F75" s="93" t="s">
        <v>108</v>
      </c>
      <c r="G75" s="93" t="s">
        <v>108</v>
      </c>
      <c r="H75" s="93" t="s">
        <v>108</v>
      </c>
      <c r="I75" s="93" t="s">
        <v>107</v>
      </c>
      <c r="J75" s="309" t="s">
        <v>108</v>
      </c>
      <c r="K75" s="92" t="s">
        <v>107</v>
      </c>
      <c r="L75" s="309" t="s">
        <v>108</v>
      </c>
      <c r="M75" s="310" t="s">
        <v>108</v>
      </c>
      <c r="N75" s="92" t="s">
        <v>107</v>
      </c>
      <c r="O75" s="93" t="s">
        <v>107</v>
      </c>
      <c r="P75" s="93" t="s">
        <v>107</v>
      </c>
      <c r="Q75" s="93" t="s">
        <v>107</v>
      </c>
      <c r="R75" s="93" t="s">
        <v>108</v>
      </c>
      <c r="S75" s="93" t="s">
        <v>107</v>
      </c>
      <c r="T75" s="309" t="s">
        <v>108</v>
      </c>
    </row>
    <row r="76" spans="1:20" ht="20.2" customHeight="1" x14ac:dyDescent="0.35">
      <c r="A76" s="88" t="s">
        <v>198</v>
      </c>
      <c r="B76" s="89" t="s">
        <v>199</v>
      </c>
      <c r="C76" s="311" t="s">
        <v>108</v>
      </c>
      <c r="D76" s="312" t="s">
        <v>107</v>
      </c>
      <c r="E76" s="95" t="s">
        <v>108</v>
      </c>
      <c r="F76" s="96" t="s">
        <v>108</v>
      </c>
      <c r="G76" s="96" t="s">
        <v>108</v>
      </c>
      <c r="H76" s="96" t="s">
        <v>108</v>
      </c>
      <c r="I76" s="96" t="s">
        <v>108</v>
      </c>
      <c r="J76" s="312" t="s">
        <v>108</v>
      </c>
      <c r="K76" s="95" t="s">
        <v>107</v>
      </c>
      <c r="L76" s="312" t="s">
        <v>107</v>
      </c>
      <c r="M76" s="313" t="s">
        <v>108</v>
      </c>
      <c r="N76" s="95" t="s">
        <v>107</v>
      </c>
      <c r="O76" s="96" t="s">
        <v>107</v>
      </c>
      <c r="P76" s="96" t="s">
        <v>108</v>
      </c>
      <c r="Q76" s="96" t="s">
        <v>107</v>
      </c>
      <c r="R76" s="96" t="s">
        <v>107</v>
      </c>
      <c r="S76" s="96" t="s">
        <v>107</v>
      </c>
      <c r="T76" s="312" t="s">
        <v>108</v>
      </c>
    </row>
    <row r="77" spans="1:20" ht="20.2" customHeight="1" x14ac:dyDescent="0.35">
      <c r="A77" s="86" t="s">
        <v>198</v>
      </c>
      <c r="B77" s="87" t="s">
        <v>200</v>
      </c>
      <c r="C77" s="308" t="s">
        <v>108</v>
      </c>
      <c r="D77" s="309" t="s">
        <v>107</v>
      </c>
      <c r="E77" s="92" t="s">
        <v>108</v>
      </c>
      <c r="F77" s="93" t="s">
        <v>108</v>
      </c>
      <c r="G77" s="93" t="s">
        <v>108</v>
      </c>
      <c r="H77" s="93" t="s">
        <v>108</v>
      </c>
      <c r="I77" s="93" t="s">
        <v>107</v>
      </c>
      <c r="J77" s="309" t="s">
        <v>107</v>
      </c>
      <c r="K77" s="92" t="s">
        <v>107</v>
      </c>
      <c r="L77" s="309" t="s">
        <v>107</v>
      </c>
      <c r="M77" s="310" t="s">
        <v>107</v>
      </c>
      <c r="N77" s="92" t="s">
        <v>107</v>
      </c>
      <c r="O77" s="93" t="s">
        <v>107</v>
      </c>
      <c r="P77" s="93" t="s">
        <v>107</v>
      </c>
      <c r="Q77" s="93" t="s">
        <v>107</v>
      </c>
      <c r="R77" s="93" t="s">
        <v>107</v>
      </c>
      <c r="S77" s="93" t="s">
        <v>107</v>
      </c>
      <c r="T77" s="309" t="s">
        <v>108</v>
      </c>
    </row>
    <row r="78" spans="1:20" ht="20.2" customHeight="1" x14ac:dyDescent="0.35">
      <c r="A78" s="88" t="s">
        <v>198</v>
      </c>
      <c r="B78" s="89" t="s">
        <v>201</v>
      </c>
      <c r="C78" s="311" t="s">
        <v>108</v>
      </c>
      <c r="D78" s="312" t="s">
        <v>108</v>
      </c>
      <c r="E78" s="95" t="s">
        <v>108</v>
      </c>
      <c r="F78" s="96" t="s">
        <v>108</v>
      </c>
      <c r="G78" s="96" t="s">
        <v>108</v>
      </c>
      <c r="H78" s="96" t="s">
        <v>108</v>
      </c>
      <c r="I78" s="96" t="s">
        <v>108</v>
      </c>
      <c r="J78" s="312" t="s">
        <v>108</v>
      </c>
      <c r="K78" s="95" t="s">
        <v>108</v>
      </c>
      <c r="L78" s="312" t="s">
        <v>108</v>
      </c>
      <c r="M78" s="313" t="s">
        <v>108</v>
      </c>
      <c r="N78" s="95" t="s">
        <v>108</v>
      </c>
      <c r="O78" s="96" t="s">
        <v>107</v>
      </c>
      <c r="P78" s="96" t="s">
        <v>108</v>
      </c>
      <c r="Q78" s="96" t="s">
        <v>108</v>
      </c>
      <c r="R78" s="96" t="s">
        <v>108</v>
      </c>
      <c r="S78" s="96" t="s">
        <v>107</v>
      </c>
      <c r="T78" s="312" t="s">
        <v>108</v>
      </c>
    </row>
    <row r="79" spans="1:20" ht="20.2" customHeight="1" x14ac:dyDescent="0.35">
      <c r="A79" s="86" t="s">
        <v>198</v>
      </c>
      <c r="B79" s="87" t="s">
        <v>202</v>
      </c>
      <c r="C79" s="308" t="s">
        <v>108</v>
      </c>
      <c r="D79" s="309" t="s">
        <v>107</v>
      </c>
      <c r="E79" s="92" t="s">
        <v>108</v>
      </c>
      <c r="F79" s="93" t="s">
        <v>108</v>
      </c>
      <c r="G79" s="93" t="s">
        <v>108</v>
      </c>
      <c r="H79" s="93" t="s">
        <v>108</v>
      </c>
      <c r="I79" s="93" t="s">
        <v>108</v>
      </c>
      <c r="J79" s="309" t="s">
        <v>108</v>
      </c>
      <c r="K79" s="92" t="s">
        <v>108</v>
      </c>
      <c r="L79" s="309" t="s">
        <v>108</v>
      </c>
      <c r="M79" s="310" t="s">
        <v>108</v>
      </c>
      <c r="N79" s="92" t="s">
        <v>107</v>
      </c>
      <c r="O79" s="93" t="s">
        <v>107</v>
      </c>
      <c r="P79" s="93" t="s">
        <v>108</v>
      </c>
      <c r="Q79" s="93" t="s">
        <v>107</v>
      </c>
      <c r="R79" s="93" t="s">
        <v>107</v>
      </c>
      <c r="S79" s="93" t="s">
        <v>107</v>
      </c>
      <c r="T79" s="309" t="s">
        <v>108</v>
      </c>
    </row>
    <row r="80" spans="1:20" ht="20.2" customHeight="1" x14ac:dyDescent="0.35">
      <c r="A80" s="88" t="s">
        <v>198</v>
      </c>
      <c r="B80" s="89" t="s">
        <v>203</v>
      </c>
      <c r="C80" s="311" t="s">
        <v>108</v>
      </c>
      <c r="D80" s="312" t="s">
        <v>107</v>
      </c>
      <c r="E80" s="95" t="s">
        <v>108</v>
      </c>
      <c r="F80" s="96" t="s">
        <v>108</v>
      </c>
      <c r="G80" s="96" t="s">
        <v>108</v>
      </c>
      <c r="H80" s="96" t="s">
        <v>108</v>
      </c>
      <c r="I80" s="96" t="s">
        <v>108</v>
      </c>
      <c r="J80" s="312" t="s">
        <v>107</v>
      </c>
      <c r="K80" s="95" t="s">
        <v>107</v>
      </c>
      <c r="L80" s="312" t="s">
        <v>107</v>
      </c>
      <c r="M80" s="313" t="s">
        <v>108</v>
      </c>
      <c r="N80" s="95" t="s">
        <v>107</v>
      </c>
      <c r="O80" s="96" t="s">
        <v>107</v>
      </c>
      <c r="P80" s="96" t="s">
        <v>107</v>
      </c>
      <c r="Q80" s="96" t="s">
        <v>107</v>
      </c>
      <c r="R80" s="96" t="s">
        <v>107</v>
      </c>
      <c r="S80" s="96" t="s">
        <v>107</v>
      </c>
      <c r="T80" s="312" t="s">
        <v>108</v>
      </c>
    </row>
    <row r="81" spans="1:20" ht="20.2" customHeight="1" x14ac:dyDescent="0.35">
      <c r="A81" s="86" t="s">
        <v>204</v>
      </c>
      <c r="B81" s="87" t="s">
        <v>205</v>
      </c>
      <c r="C81" s="308" t="s">
        <v>108</v>
      </c>
      <c r="D81" s="309" t="s">
        <v>108</v>
      </c>
      <c r="E81" s="92" t="s">
        <v>108</v>
      </c>
      <c r="F81" s="93" t="s">
        <v>108</v>
      </c>
      <c r="G81" s="93" t="s">
        <v>108</v>
      </c>
      <c r="H81" s="93" t="s">
        <v>108</v>
      </c>
      <c r="I81" s="93" t="s">
        <v>108</v>
      </c>
      <c r="J81" s="309" t="s">
        <v>107</v>
      </c>
      <c r="K81" s="92" t="s">
        <v>107</v>
      </c>
      <c r="L81" s="309" t="s">
        <v>108</v>
      </c>
      <c r="M81" s="310" t="s">
        <v>108</v>
      </c>
      <c r="N81" s="92" t="s">
        <v>107</v>
      </c>
      <c r="O81" s="93" t="s">
        <v>107</v>
      </c>
      <c r="P81" s="93" t="s">
        <v>108</v>
      </c>
      <c r="Q81" s="93" t="s">
        <v>108</v>
      </c>
      <c r="R81" s="93" t="s">
        <v>107</v>
      </c>
      <c r="S81" s="93" t="s">
        <v>108</v>
      </c>
      <c r="T81" s="309" t="s">
        <v>108</v>
      </c>
    </row>
    <row r="82" spans="1:20" ht="20.2" customHeight="1" x14ac:dyDescent="0.35">
      <c r="A82" s="88" t="s">
        <v>204</v>
      </c>
      <c r="B82" s="89" t="s">
        <v>206</v>
      </c>
      <c r="C82" s="311" t="s">
        <v>108</v>
      </c>
      <c r="D82" s="312" t="s">
        <v>108</v>
      </c>
      <c r="E82" s="95" t="s">
        <v>108</v>
      </c>
      <c r="F82" s="96" t="s">
        <v>108</v>
      </c>
      <c r="G82" s="96" t="s">
        <v>108</v>
      </c>
      <c r="H82" s="96" t="s">
        <v>108</v>
      </c>
      <c r="I82" s="96" t="s">
        <v>108</v>
      </c>
      <c r="J82" s="312" t="s">
        <v>108</v>
      </c>
      <c r="K82" s="95" t="s">
        <v>107</v>
      </c>
      <c r="L82" s="312" t="s">
        <v>108</v>
      </c>
      <c r="M82" s="313" t="s">
        <v>108</v>
      </c>
      <c r="N82" s="95" t="s">
        <v>107</v>
      </c>
      <c r="O82" s="96" t="s">
        <v>107</v>
      </c>
      <c r="P82" s="96" t="s">
        <v>108</v>
      </c>
      <c r="Q82" s="96" t="s">
        <v>107</v>
      </c>
      <c r="R82" s="96" t="s">
        <v>108</v>
      </c>
      <c r="S82" s="96" t="s">
        <v>108</v>
      </c>
      <c r="T82" s="312" t="s">
        <v>108</v>
      </c>
    </row>
    <row r="83" spans="1:20" ht="20.2" customHeight="1" x14ac:dyDescent="0.35">
      <c r="A83" s="86" t="s">
        <v>204</v>
      </c>
      <c r="B83" s="87" t="s">
        <v>207</v>
      </c>
      <c r="C83" s="308" t="s">
        <v>108</v>
      </c>
      <c r="D83" s="309" t="s">
        <v>107</v>
      </c>
      <c r="E83" s="92" t="s">
        <v>108</v>
      </c>
      <c r="F83" s="93" t="s">
        <v>108</v>
      </c>
      <c r="G83" s="93" t="s">
        <v>108</v>
      </c>
      <c r="H83" s="93" t="s">
        <v>108</v>
      </c>
      <c r="I83" s="93" t="s">
        <v>107</v>
      </c>
      <c r="J83" s="309" t="s">
        <v>107</v>
      </c>
      <c r="K83" s="92" t="s">
        <v>107</v>
      </c>
      <c r="L83" s="309" t="s">
        <v>108</v>
      </c>
      <c r="M83" s="310" t="s">
        <v>108</v>
      </c>
      <c r="N83" s="92" t="s">
        <v>108</v>
      </c>
      <c r="O83" s="93" t="s">
        <v>107</v>
      </c>
      <c r="P83" s="93" t="s">
        <v>108</v>
      </c>
      <c r="Q83" s="93" t="s">
        <v>107</v>
      </c>
      <c r="R83" s="93" t="s">
        <v>108</v>
      </c>
      <c r="S83" s="93" t="s">
        <v>107</v>
      </c>
      <c r="T83" s="309" t="s">
        <v>108</v>
      </c>
    </row>
    <row r="84" spans="1:20" ht="20.2" customHeight="1" x14ac:dyDescent="0.35">
      <c r="A84" s="88" t="s">
        <v>204</v>
      </c>
      <c r="B84" s="89" t="s">
        <v>208</v>
      </c>
      <c r="C84" s="311" t="s">
        <v>108</v>
      </c>
      <c r="D84" s="312" t="s">
        <v>108</v>
      </c>
      <c r="E84" s="95" t="s">
        <v>108</v>
      </c>
      <c r="F84" s="96" t="s">
        <v>108</v>
      </c>
      <c r="G84" s="96" t="s">
        <v>108</v>
      </c>
      <c r="H84" s="96" t="s">
        <v>108</v>
      </c>
      <c r="I84" s="96" t="s">
        <v>108</v>
      </c>
      <c r="J84" s="312" t="s">
        <v>107</v>
      </c>
      <c r="K84" s="95" t="s">
        <v>107</v>
      </c>
      <c r="L84" s="312" t="s">
        <v>107</v>
      </c>
      <c r="M84" s="313" t="s">
        <v>108</v>
      </c>
      <c r="N84" s="95" t="s">
        <v>107</v>
      </c>
      <c r="O84" s="96" t="s">
        <v>107</v>
      </c>
      <c r="P84" s="96" t="s">
        <v>108</v>
      </c>
      <c r="Q84" s="96" t="s">
        <v>107</v>
      </c>
      <c r="R84" s="96" t="s">
        <v>108</v>
      </c>
      <c r="S84" s="96" t="s">
        <v>108</v>
      </c>
      <c r="T84" s="312" t="s">
        <v>108</v>
      </c>
    </row>
    <row r="85" spans="1:20" ht="20.2" customHeight="1" x14ac:dyDescent="0.35">
      <c r="A85" s="86" t="s">
        <v>204</v>
      </c>
      <c r="B85" s="87" t="s">
        <v>209</v>
      </c>
      <c r="C85" s="308" t="s">
        <v>108</v>
      </c>
      <c r="D85" s="309" t="s">
        <v>107</v>
      </c>
      <c r="E85" s="92" t="s">
        <v>108</v>
      </c>
      <c r="F85" s="93" t="s">
        <v>108</v>
      </c>
      <c r="G85" s="93" t="s">
        <v>108</v>
      </c>
      <c r="H85" s="93" t="s">
        <v>108</v>
      </c>
      <c r="I85" s="93" t="s">
        <v>107</v>
      </c>
      <c r="J85" s="309" t="s">
        <v>108</v>
      </c>
      <c r="K85" s="92" t="s">
        <v>107</v>
      </c>
      <c r="L85" s="309" t="s">
        <v>108</v>
      </c>
      <c r="M85" s="310" t="s">
        <v>108</v>
      </c>
      <c r="N85" s="92" t="s">
        <v>107</v>
      </c>
      <c r="O85" s="93" t="s">
        <v>107</v>
      </c>
      <c r="P85" s="93" t="s">
        <v>108</v>
      </c>
      <c r="Q85" s="93" t="s">
        <v>107</v>
      </c>
      <c r="R85" s="93" t="s">
        <v>107</v>
      </c>
      <c r="S85" s="93" t="s">
        <v>107</v>
      </c>
      <c r="T85" s="309" t="s">
        <v>107</v>
      </c>
    </row>
    <row r="86" spans="1:20" ht="20.2" customHeight="1" x14ac:dyDescent="0.35">
      <c r="A86" s="88" t="s">
        <v>204</v>
      </c>
      <c r="B86" s="89" t="s">
        <v>210</v>
      </c>
      <c r="C86" s="311" t="s">
        <v>108</v>
      </c>
      <c r="D86" s="312" t="s">
        <v>108</v>
      </c>
      <c r="E86" s="95" t="s">
        <v>108</v>
      </c>
      <c r="F86" s="96" t="s">
        <v>108</v>
      </c>
      <c r="G86" s="96" t="s">
        <v>108</v>
      </c>
      <c r="H86" s="96" t="s">
        <v>108</v>
      </c>
      <c r="I86" s="96" t="s">
        <v>108</v>
      </c>
      <c r="J86" s="312" t="s">
        <v>108</v>
      </c>
      <c r="K86" s="95" t="s">
        <v>108</v>
      </c>
      <c r="L86" s="312" t="s">
        <v>108</v>
      </c>
      <c r="M86" s="313" t="s">
        <v>108</v>
      </c>
      <c r="N86" s="95" t="s">
        <v>108</v>
      </c>
      <c r="O86" s="96" t="s">
        <v>108</v>
      </c>
      <c r="P86" s="96" t="s">
        <v>108</v>
      </c>
      <c r="Q86" s="96" t="s">
        <v>108</v>
      </c>
      <c r="R86" s="96" t="s">
        <v>108</v>
      </c>
      <c r="S86" s="96" t="s">
        <v>107</v>
      </c>
      <c r="T86" s="312" t="s">
        <v>108</v>
      </c>
    </row>
    <row r="87" spans="1:20" ht="20.2" customHeight="1" x14ac:dyDescent="0.35">
      <c r="A87" s="86" t="s">
        <v>204</v>
      </c>
      <c r="B87" s="87" t="s">
        <v>211</v>
      </c>
      <c r="C87" s="308" t="s">
        <v>108</v>
      </c>
      <c r="D87" s="309" t="s">
        <v>107</v>
      </c>
      <c r="E87" s="92" t="s">
        <v>108</v>
      </c>
      <c r="F87" s="93" t="s">
        <v>108</v>
      </c>
      <c r="G87" s="93" t="s">
        <v>108</v>
      </c>
      <c r="H87" s="93" t="s">
        <v>108</v>
      </c>
      <c r="I87" s="93" t="s">
        <v>108</v>
      </c>
      <c r="J87" s="309" t="s">
        <v>108</v>
      </c>
      <c r="K87" s="92" t="s">
        <v>108</v>
      </c>
      <c r="L87" s="309" t="s">
        <v>108</v>
      </c>
      <c r="M87" s="310" t="s">
        <v>108</v>
      </c>
      <c r="N87" s="92" t="s">
        <v>107</v>
      </c>
      <c r="O87" s="93" t="s">
        <v>107</v>
      </c>
      <c r="P87" s="93" t="s">
        <v>108</v>
      </c>
      <c r="Q87" s="93" t="s">
        <v>107</v>
      </c>
      <c r="R87" s="93" t="s">
        <v>108</v>
      </c>
      <c r="S87" s="93" t="s">
        <v>107</v>
      </c>
      <c r="T87" s="309" t="s">
        <v>108</v>
      </c>
    </row>
    <row r="88" spans="1:20" ht="20.2" customHeight="1" x14ac:dyDescent="0.35">
      <c r="A88" s="88" t="s">
        <v>204</v>
      </c>
      <c r="B88" s="89" t="s">
        <v>212</v>
      </c>
      <c r="C88" s="311" t="s">
        <v>108</v>
      </c>
      <c r="D88" s="312" t="s">
        <v>108</v>
      </c>
      <c r="E88" s="95" t="s">
        <v>108</v>
      </c>
      <c r="F88" s="96" t="s">
        <v>108</v>
      </c>
      <c r="G88" s="96" t="s">
        <v>107</v>
      </c>
      <c r="H88" s="96" t="s">
        <v>108</v>
      </c>
      <c r="I88" s="96" t="s">
        <v>108</v>
      </c>
      <c r="J88" s="312" t="s">
        <v>108</v>
      </c>
      <c r="K88" s="95" t="s">
        <v>108</v>
      </c>
      <c r="L88" s="312" t="s">
        <v>108</v>
      </c>
      <c r="M88" s="313" t="s">
        <v>108</v>
      </c>
      <c r="N88" s="95" t="s">
        <v>107</v>
      </c>
      <c r="O88" s="96" t="s">
        <v>107</v>
      </c>
      <c r="P88" s="96" t="s">
        <v>108</v>
      </c>
      <c r="Q88" s="96" t="s">
        <v>107</v>
      </c>
      <c r="R88" s="96" t="s">
        <v>108</v>
      </c>
      <c r="S88" s="96" t="s">
        <v>108</v>
      </c>
      <c r="T88" s="312" t="s">
        <v>108</v>
      </c>
    </row>
    <row r="89" spans="1:20" ht="20.2" customHeight="1" x14ac:dyDescent="0.35">
      <c r="A89" s="86" t="s">
        <v>204</v>
      </c>
      <c r="B89" s="87" t="s">
        <v>213</v>
      </c>
      <c r="C89" s="308" t="s">
        <v>108</v>
      </c>
      <c r="D89" s="309" t="s">
        <v>107</v>
      </c>
      <c r="E89" s="92" t="s">
        <v>108</v>
      </c>
      <c r="F89" s="93" t="s">
        <v>108</v>
      </c>
      <c r="G89" s="93" t="s">
        <v>108</v>
      </c>
      <c r="H89" s="93" t="s">
        <v>108</v>
      </c>
      <c r="I89" s="93" t="s">
        <v>108</v>
      </c>
      <c r="J89" s="309" t="s">
        <v>108</v>
      </c>
      <c r="K89" s="92" t="s">
        <v>107</v>
      </c>
      <c r="L89" s="309" t="s">
        <v>107</v>
      </c>
      <c r="M89" s="310" t="s">
        <v>108</v>
      </c>
      <c r="N89" s="92" t="s">
        <v>107</v>
      </c>
      <c r="O89" s="93" t="s">
        <v>107</v>
      </c>
      <c r="P89" s="93" t="s">
        <v>108</v>
      </c>
      <c r="Q89" s="93" t="s">
        <v>107</v>
      </c>
      <c r="R89" s="93" t="s">
        <v>108</v>
      </c>
      <c r="S89" s="93" t="s">
        <v>107</v>
      </c>
      <c r="T89" s="309" t="s">
        <v>107</v>
      </c>
    </row>
    <row r="90" spans="1:20" ht="20.2" customHeight="1" x14ac:dyDescent="0.35">
      <c r="A90" s="88" t="s">
        <v>204</v>
      </c>
      <c r="B90" s="89" t="s">
        <v>692</v>
      </c>
      <c r="C90" s="311" t="s">
        <v>108</v>
      </c>
      <c r="D90" s="312" t="s">
        <v>107</v>
      </c>
      <c r="E90" s="95" t="s">
        <v>108</v>
      </c>
      <c r="F90" s="96" t="s">
        <v>108</v>
      </c>
      <c r="G90" s="96" t="s">
        <v>108</v>
      </c>
      <c r="H90" s="96" t="s">
        <v>108</v>
      </c>
      <c r="I90" s="96" t="s">
        <v>108</v>
      </c>
      <c r="J90" s="312" t="s">
        <v>108</v>
      </c>
      <c r="K90" s="95" t="s">
        <v>108</v>
      </c>
      <c r="L90" s="312" t="s">
        <v>108</v>
      </c>
      <c r="M90" s="313" t="s">
        <v>108</v>
      </c>
      <c r="N90" s="95" t="s">
        <v>108</v>
      </c>
      <c r="O90" s="96" t="s">
        <v>108</v>
      </c>
      <c r="P90" s="96" t="s">
        <v>108</v>
      </c>
      <c r="Q90" s="96" t="s">
        <v>108</v>
      </c>
      <c r="R90" s="96" t="s">
        <v>108</v>
      </c>
      <c r="S90" s="96" t="s">
        <v>108</v>
      </c>
      <c r="T90" s="312" t="s">
        <v>108</v>
      </c>
    </row>
    <row r="91" spans="1:20" ht="20.2" customHeight="1" x14ac:dyDescent="0.35">
      <c r="A91" s="86" t="s">
        <v>204</v>
      </c>
      <c r="B91" s="87" t="s">
        <v>214</v>
      </c>
      <c r="C91" s="308" t="s">
        <v>108</v>
      </c>
      <c r="D91" s="309" t="s">
        <v>107</v>
      </c>
      <c r="E91" s="92" t="s">
        <v>108</v>
      </c>
      <c r="F91" s="93" t="s">
        <v>108</v>
      </c>
      <c r="G91" s="93" t="s">
        <v>108</v>
      </c>
      <c r="H91" s="93" t="s">
        <v>108</v>
      </c>
      <c r="I91" s="93" t="s">
        <v>107</v>
      </c>
      <c r="J91" s="309" t="s">
        <v>108</v>
      </c>
      <c r="K91" s="92" t="s">
        <v>107</v>
      </c>
      <c r="L91" s="309" t="s">
        <v>108</v>
      </c>
      <c r="M91" s="310" t="s">
        <v>108</v>
      </c>
      <c r="N91" s="92" t="s">
        <v>107</v>
      </c>
      <c r="O91" s="93" t="s">
        <v>107</v>
      </c>
      <c r="P91" s="93" t="s">
        <v>108</v>
      </c>
      <c r="Q91" s="93" t="s">
        <v>107</v>
      </c>
      <c r="R91" s="93" t="s">
        <v>108</v>
      </c>
      <c r="S91" s="93" t="s">
        <v>107</v>
      </c>
      <c r="T91" s="309" t="s">
        <v>108</v>
      </c>
    </row>
    <row r="92" spans="1:20" ht="20.2" customHeight="1" x14ac:dyDescent="0.35">
      <c r="A92" s="88" t="s">
        <v>215</v>
      </c>
      <c r="B92" s="89" t="s">
        <v>216</v>
      </c>
      <c r="C92" s="311" t="s">
        <v>108</v>
      </c>
      <c r="D92" s="312" t="s">
        <v>108</v>
      </c>
      <c r="E92" s="95" t="s">
        <v>108</v>
      </c>
      <c r="F92" s="96" t="s">
        <v>108</v>
      </c>
      <c r="G92" s="96" t="s">
        <v>107</v>
      </c>
      <c r="H92" s="96" t="s">
        <v>108</v>
      </c>
      <c r="I92" s="96" t="s">
        <v>107</v>
      </c>
      <c r="J92" s="312" t="s">
        <v>107</v>
      </c>
      <c r="K92" s="95" t="s">
        <v>107</v>
      </c>
      <c r="L92" s="312" t="s">
        <v>107</v>
      </c>
      <c r="M92" s="313" t="s">
        <v>108</v>
      </c>
      <c r="N92" s="95" t="s">
        <v>107</v>
      </c>
      <c r="O92" s="96" t="s">
        <v>107</v>
      </c>
      <c r="P92" s="96" t="s">
        <v>108</v>
      </c>
      <c r="Q92" s="96" t="s">
        <v>107</v>
      </c>
      <c r="R92" s="96" t="s">
        <v>108</v>
      </c>
      <c r="S92" s="96" t="s">
        <v>107</v>
      </c>
      <c r="T92" s="312" t="s">
        <v>108</v>
      </c>
    </row>
    <row r="93" spans="1:20" ht="20.2" customHeight="1" x14ac:dyDescent="0.35">
      <c r="A93" s="86" t="s">
        <v>215</v>
      </c>
      <c r="B93" s="87" t="s">
        <v>217</v>
      </c>
      <c r="C93" s="308" t="s">
        <v>108</v>
      </c>
      <c r="D93" s="309" t="s">
        <v>107</v>
      </c>
      <c r="E93" s="92" t="s">
        <v>108</v>
      </c>
      <c r="F93" s="93" t="s">
        <v>108</v>
      </c>
      <c r="G93" s="93" t="s">
        <v>108</v>
      </c>
      <c r="H93" s="93" t="s">
        <v>108</v>
      </c>
      <c r="I93" s="93" t="s">
        <v>108</v>
      </c>
      <c r="J93" s="309" t="s">
        <v>108</v>
      </c>
      <c r="K93" s="92" t="s">
        <v>108</v>
      </c>
      <c r="L93" s="309" t="s">
        <v>107</v>
      </c>
      <c r="M93" s="310" t="s">
        <v>108</v>
      </c>
      <c r="N93" s="92" t="s">
        <v>107</v>
      </c>
      <c r="O93" s="93" t="s">
        <v>107</v>
      </c>
      <c r="P93" s="93" t="s">
        <v>107</v>
      </c>
      <c r="Q93" s="93" t="s">
        <v>107</v>
      </c>
      <c r="R93" s="93" t="s">
        <v>107</v>
      </c>
      <c r="S93" s="93" t="s">
        <v>108</v>
      </c>
      <c r="T93" s="309" t="s">
        <v>108</v>
      </c>
    </row>
    <row r="94" spans="1:20" ht="20.2" customHeight="1" x14ac:dyDescent="0.35">
      <c r="A94" s="88" t="s">
        <v>215</v>
      </c>
      <c r="B94" s="89" t="s">
        <v>218</v>
      </c>
      <c r="C94" s="311" t="s">
        <v>108</v>
      </c>
      <c r="D94" s="312" t="s">
        <v>107</v>
      </c>
      <c r="E94" s="95" t="s">
        <v>108</v>
      </c>
      <c r="F94" s="96" t="s">
        <v>108</v>
      </c>
      <c r="G94" s="96" t="s">
        <v>108</v>
      </c>
      <c r="H94" s="96" t="s">
        <v>108</v>
      </c>
      <c r="I94" s="96" t="s">
        <v>107</v>
      </c>
      <c r="J94" s="312" t="s">
        <v>108</v>
      </c>
      <c r="K94" s="95" t="s">
        <v>108</v>
      </c>
      <c r="L94" s="312" t="s">
        <v>108</v>
      </c>
      <c r="M94" s="313" t="s">
        <v>107</v>
      </c>
      <c r="N94" s="95" t="s">
        <v>107</v>
      </c>
      <c r="O94" s="96" t="s">
        <v>107</v>
      </c>
      <c r="P94" s="96" t="s">
        <v>107</v>
      </c>
      <c r="Q94" s="96" t="s">
        <v>107</v>
      </c>
      <c r="R94" s="96" t="s">
        <v>108</v>
      </c>
      <c r="S94" s="96" t="s">
        <v>107</v>
      </c>
      <c r="T94" s="312" t="s">
        <v>108</v>
      </c>
    </row>
    <row r="95" spans="1:20" ht="20.2" customHeight="1" x14ac:dyDescent="0.35">
      <c r="A95" s="86" t="s">
        <v>215</v>
      </c>
      <c r="B95" s="87" t="s">
        <v>219</v>
      </c>
      <c r="C95" s="308" t="s">
        <v>108</v>
      </c>
      <c r="D95" s="309" t="s">
        <v>107</v>
      </c>
      <c r="E95" s="92" t="s">
        <v>108</v>
      </c>
      <c r="F95" s="93" t="s">
        <v>108</v>
      </c>
      <c r="G95" s="93" t="s">
        <v>108</v>
      </c>
      <c r="H95" s="93" t="s">
        <v>108</v>
      </c>
      <c r="I95" s="93" t="s">
        <v>108</v>
      </c>
      <c r="J95" s="309" t="s">
        <v>107</v>
      </c>
      <c r="K95" s="92" t="s">
        <v>107</v>
      </c>
      <c r="L95" s="309" t="s">
        <v>108</v>
      </c>
      <c r="M95" s="310" t="s">
        <v>108</v>
      </c>
      <c r="N95" s="92" t="s">
        <v>107</v>
      </c>
      <c r="O95" s="93" t="s">
        <v>107</v>
      </c>
      <c r="P95" s="93" t="s">
        <v>107</v>
      </c>
      <c r="Q95" s="93" t="s">
        <v>107</v>
      </c>
      <c r="R95" s="93" t="s">
        <v>107</v>
      </c>
      <c r="S95" s="93" t="s">
        <v>108</v>
      </c>
      <c r="T95" s="309" t="s">
        <v>108</v>
      </c>
    </row>
    <row r="96" spans="1:20" ht="20.2" customHeight="1" x14ac:dyDescent="0.35">
      <c r="A96" s="88" t="s">
        <v>215</v>
      </c>
      <c r="B96" s="89" t="s">
        <v>220</v>
      </c>
      <c r="C96" s="311" t="s">
        <v>108</v>
      </c>
      <c r="D96" s="312" t="s">
        <v>108</v>
      </c>
      <c r="E96" s="95" t="s">
        <v>108</v>
      </c>
      <c r="F96" s="96" t="s">
        <v>108</v>
      </c>
      <c r="G96" s="96" t="s">
        <v>108</v>
      </c>
      <c r="H96" s="96" t="s">
        <v>108</v>
      </c>
      <c r="I96" s="96" t="s">
        <v>107</v>
      </c>
      <c r="J96" s="312" t="s">
        <v>108</v>
      </c>
      <c r="K96" s="95" t="s">
        <v>108</v>
      </c>
      <c r="L96" s="312" t="s">
        <v>108</v>
      </c>
      <c r="M96" s="313" t="s">
        <v>108</v>
      </c>
      <c r="N96" s="95" t="s">
        <v>107</v>
      </c>
      <c r="O96" s="96" t="s">
        <v>107</v>
      </c>
      <c r="P96" s="96" t="s">
        <v>108</v>
      </c>
      <c r="Q96" s="96" t="s">
        <v>108</v>
      </c>
      <c r="R96" s="96" t="s">
        <v>107</v>
      </c>
      <c r="S96" s="96" t="s">
        <v>107</v>
      </c>
      <c r="T96" s="312" t="s">
        <v>108</v>
      </c>
    </row>
    <row r="97" spans="1:20" ht="20.2" customHeight="1" x14ac:dyDescent="0.35">
      <c r="A97" s="86" t="s">
        <v>215</v>
      </c>
      <c r="B97" s="87" t="s">
        <v>221</v>
      </c>
      <c r="C97" s="308" t="s">
        <v>108</v>
      </c>
      <c r="D97" s="309" t="s">
        <v>107</v>
      </c>
      <c r="E97" s="92" t="s">
        <v>108</v>
      </c>
      <c r="F97" s="93" t="s">
        <v>108</v>
      </c>
      <c r="G97" s="93" t="s">
        <v>108</v>
      </c>
      <c r="H97" s="93" t="s">
        <v>107</v>
      </c>
      <c r="I97" s="93" t="s">
        <v>108</v>
      </c>
      <c r="J97" s="309" t="s">
        <v>107</v>
      </c>
      <c r="K97" s="92" t="s">
        <v>107</v>
      </c>
      <c r="L97" s="309" t="s">
        <v>107</v>
      </c>
      <c r="M97" s="310" t="s">
        <v>107</v>
      </c>
      <c r="N97" s="92" t="s">
        <v>107</v>
      </c>
      <c r="O97" s="93" t="s">
        <v>107</v>
      </c>
      <c r="P97" s="93" t="s">
        <v>108</v>
      </c>
      <c r="Q97" s="93" t="s">
        <v>107</v>
      </c>
      <c r="R97" s="93" t="s">
        <v>108</v>
      </c>
      <c r="S97" s="93" t="s">
        <v>107</v>
      </c>
      <c r="T97" s="309" t="s">
        <v>108</v>
      </c>
    </row>
    <row r="98" spans="1:20" ht="20.2" customHeight="1" x14ac:dyDescent="0.35">
      <c r="A98" s="88" t="s">
        <v>215</v>
      </c>
      <c r="B98" s="89" t="s">
        <v>222</v>
      </c>
      <c r="C98" s="311" t="s">
        <v>108</v>
      </c>
      <c r="D98" s="312" t="s">
        <v>108</v>
      </c>
      <c r="E98" s="95" t="s">
        <v>108</v>
      </c>
      <c r="F98" s="96" t="s">
        <v>108</v>
      </c>
      <c r="G98" s="96" t="s">
        <v>108</v>
      </c>
      <c r="H98" s="96" t="s">
        <v>108</v>
      </c>
      <c r="I98" s="96" t="s">
        <v>108</v>
      </c>
      <c r="J98" s="312" t="s">
        <v>108</v>
      </c>
      <c r="K98" s="95" t="s">
        <v>108</v>
      </c>
      <c r="L98" s="312" t="s">
        <v>108</v>
      </c>
      <c r="M98" s="313" t="s">
        <v>108</v>
      </c>
      <c r="N98" s="95" t="s">
        <v>107</v>
      </c>
      <c r="O98" s="96" t="s">
        <v>107</v>
      </c>
      <c r="P98" s="96" t="s">
        <v>108</v>
      </c>
      <c r="Q98" s="96" t="s">
        <v>107</v>
      </c>
      <c r="R98" s="96" t="s">
        <v>108</v>
      </c>
      <c r="S98" s="96" t="s">
        <v>108</v>
      </c>
      <c r="T98" s="312" t="s">
        <v>108</v>
      </c>
    </row>
    <row r="99" spans="1:20" ht="20.2" customHeight="1" x14ac:dyDescent="0.35">
      <c r="A99" s="86" t="s">
        <v>215</v>
      </c>
      <c r="B99" s="87" t="s">
        <v>223</v>
      </c>
      <c r="C99" s="308" t="s">
        <v>108</v>
      </c>
      <c r="D99" s="309" t="s">
        <v>107</v>
      </c>
      <c r="E99" s="92" t="s">
        <v>108</v>
      </c>
      <c r="F99" s="93" t="s">
        <v>108</v>
      </c>
      <c r="G99" s="93" t="s">
        <v>108</v>
      </c>
      <c r="H99" s="93" t="s">
        <v>108</v>
      </c>
      <c r="I99" s="93" t="s">
        <v>107</v>
      </c>
      <c r="J99" s="309" t="s">
        <v>107</v>
      </c>
      <c r="K99" s="92" t="s">
        <v>107</v>
      </c>
      <c r="L99" s="309" t="s">
        <v>108</v>
      </c>
      <c r="M99" s="310" t="s">
        <v>108</v>
      </c>
      <c r="N99" s="92" t="s">
        <v>107</v>
      </c>
      <c r="O99" s="93" t="s">
        <v>107</v>
      </c>
      <c r="P99" s="93" t="s">
        <v>108</v>
      </c>
      <c r="Q99" s="93" t="s">
        <v>107</v>
      </c>
      <c r="R99" s="93" t="s">
        <v>107</v>
      </c>
      <c r="S99" s="93" t="s">
        <v>108</v>
      </c>
      <c r="T99" s="309" t="s">
        <v>108</v>
      </c>
    </row>
    <row r="100" spans="1:20" ht="20.2" customHeight="1" x14ac:dyDescent="0.35">
      <c r="A100" s="88" t="s">
        <v>215</v>
      </c>
      <c r="B100" s="89" t="s">
        <v>224</v>
      </c>
      <c r="C100" s="311" t="s">
        <v>108</v>
      </c>
      <c r="D100" s="312" t="s">
        <v>107</v>
      </c>
      <c r="E100" s="95" t="s">
        <v>108</v>
      </c>
      <c r="F100" s="96" t="s">
        <v>108</v>
      </c>
      <c r="G100" s="96" t="s">
        <v>108</v>
      </c>
      <c r="H100" s="96" t="s">
        <v>108</v>
      </c>
      <c r="I100" s="96" t="s">
        <v>107</v>
      </c>
      <c r="J100" s="312" t="s">
        <v>108</v>
      </c>
      <c r="K100" s="95" t="s">
        <v>107</v>
      </c>
      <c r="L100" s="312" t="s">
        <v>108</v>
      </c>
      <c r="M100" s="313" t="s">
        <v>108</v>
      </c>
      <c r="N100" s="95" t="s">
        <v>108</v>
      </c>
      <c r="O100" s="96" t="s">
        <v>107</v>
      </c>
      <c r="P100" s="96" t="s">
        <v>107</v>
      </c>
      <c r="Q100" s="96" t="s">
        <v>107</v>
      </c>
      <c r="R100" s="96" t="s">
        <v>108</v>
      </c>
      <c r="S100" s="96" t="s">
        <v>107</v>
      </c>
      <c r="T100" s="312" t="s">
        <v>108</v>
      </c>
    </row>
    <row r="101" spans="1:20" ht="20.2" customHeight="1" x14ac:dyDescent="0.35">
      <c r="A101" s="86" t="s">
        <v>225</v>
      </c>
      <c r="B101" s="87" t="s">
        <v>226</v>
      </c>
      <c r="C101" s="308" t="s">
        <v>108</v>
      </c>
      <c r="D101" s="309" t="s">
        <v>108</v>
      </c>
      <c r="E101" s="92" t="s">
        <v>108</v>
      </c>
      <c r="F101" s="93" t="s">
        <v>108</v>
      </c>
      <c r="G101" s="93" t="s">
        <v>108</v>
      </c>
      <c r="H101" s="93" t="s">
        <v>108</v>
      </c>
      <c r="I101" s="93" t="s">
        <v>107</v>
      </c>
      <c r="J101" s="309" t="s">
        <v>107</v>
      </c>
      <c r="K101" s="92" t="s">
        <v>108</v>
      </c>
      <c r="L101" s="309" t="s">
        <v>108</v>
      </c>
      <c r="M101" s="310" t="s">
        <v>108</v>
      </c>
      <c r="N101" s="92" t="s">
        <v>107</v>
      </c>
      <c r="O101" s="93" t="s">
        <v>107</v>
      </c>
      <c r="P101" s="93" t="s">
        <v>108</v>
      </c>
      <c r="Q101" s="93" t="s">
        <v>107</v>
      </c>
      <c r="R101" s="93" t="s">
        <v>108</v>
      </c>
      <c r="S101" s="93" t="s">
        <v>107</v>
      </c>
      <c r="T101" s="309" t="s">
        <v>108</v>
      </c>
    </row>
    <row r="102" spans="1:20" ht="20.2" customHeight="1" x14ac:dyDescent="0.35">
      <c r="A102" s="88" t="s">
        <v>225</v>
      </c>
      <c r="B102" s="89" t="s">
        <v>227</v>
      </c>
      <c r="C102" s="311" t="s">
        <v>108</v>
      </c>
      <c r="D102" s="312" t="s">
        <v>107</v>
      </c>
      <c r="E102" s="95" t="s">
        <v>108</v>
      </c>
      <c r="F102" s="96" t="s">
        <v>108</v>
      </c>
      <c r="G102" s="96" t="s">
        <v>108</v>
      </c>
      <c r="H102" s="96" t="s">
        <v>107</v>
      </c>
      <c r="I102" s="96" t="s">
        <v>107</v>
      </c>
      <c r="J102" s="312" t="s">
        <v>108</v>
      </c>
      <c r="K102" s="95" t="s">
        <v>107</v>
      </c>
      <c r="L102" s="312" t="s">
        <v>108</v>
      </c>
      <c r="M102" s="313" t="s">
        <v>108</v>
      </c>
      <c r="N102" s="95" t="s">
        <v>107</v>
      </c>
      <c r="O102" s="96" t="s">
        <v>107</v>
      </c>
      <c r="P102" s="96" t="s">
        <v>108</v>
      </c>
      <c r="Q102" s="96" t="s">
        <v>107</v>
      </c>
      <c r="R102" s="96" t="s">
        <v>108</v>
      </c>
      <c r="S102" s="96" t="s">
        <v>107</v>
      </c>
      <c r="T102" s="312" t="s">
        <v>108</v>
      </c>
    </row>
    <row r="103" spans="1:20" ht="20.2" customHeight="1" x14ac:dyDescent="0.35">
      <c r="A103" s="86" t="s">
        <v>225</v>
      </c>
      <c r="B103" s="87" t="s">
        <v>228</v>
      </c>
      <c r="C103" s="308" t="s">
        <v>108</v>
      </c>
      <c r="D103" s="309" t="s">
        <v>108</v>
      </c>
      <c r="E103" s="92" t="s">
        <v>108</v>
      </c>
      <c r="F103" s="93" t="s">
        <v>108</v>
      </c>
      <c r="G103" s="93" t="s">
        <v>108</v>
      </c>
      <c r="H103" s="93" t="s">
        <v>108</v>
      </c>
      <c r="I103" s="93" t="s">
        <v>108</v>
      </c>
      <c r="J103" s="309" t="s">
        <v>107</v>
      </c>
      <c r="K103" s="92" t="s">
        <v>107</v>
      </c>
      <c r="L103" s="309" t="s">
        <v>107</v>
      </c>
      <c r="M103" s="310" t="s">
        <v>108</v>
      </c>
      <c r="N103" s="92" t="s">
        <v>107</v>
      </c>
      <c r="O103" s="93" t="s">
        <v>107</v>
      </c>
      <c r="P103" s="93" t="s">
        <v>107</v>
      </c>
      <c r="Q103" s="93" t="s">
        <v>107</v>
      </c>
      <c r="R103" s="93" t="s">
        <v>108</v>
      </c>
      <c r="S103" s="93" t="s">
        <v>107</v>
      </c>
      <c r="T103" s="309" t="s">
        <v>108</v>
      </c>
    </row>
    <row r="104" spans="1:20" ht="20.2" customHeight="1" x14ac:dyDescent="0.35">
      <c r="A104" s="88" t="s">
        <v>225</v>
      </c>
      <c r="B104" s="89" t="s">
        <v>229</v>
      </c>
      <c r="C104" s="311" t="s">
        <v>108</v>
      </c>
      <c r="D104" s="312" t="s">
        <v>107</v>
      </c>
      <c r="E104" s="95" t="s">
        <v>108</v>
      </c>
      <c r="F104" s="96" t="s">
        <v>108</v>
      </c>
      <c r="G104" s="96" t="s">
        <v>108</v>
      </c>
      <c r="H104" s="96" t="s">
        <v>108</v>
      </c>
      <c r="I104" s="96" t="s">
        <v>107</v>
      </c>
      <c r="J104" s="312" t="s">
        <v>107</v>
      </c>
      <c r="K104" s="95" t="s">
        <v>108</v>
      </c>
      <c r="L104" s="312" t="s">
        <v>108</v>
      </c>
      <c r="M104" s="313" t="s">
        <v>108</v>
      </c>
      <c r="N104" s="95" t="s">
        <v>107</v>
      </c>
      <c r="O104" s="96" t="s">
        <v>107</v>
      </c>
      <c r="P104" s="96" t="s">
        <v>107</v>
      </c>
      <c r="Q104" s="96" t="s">
        <v>107</v>
      </c>
      <c r="R104" s="96" t="s">
        <v>107</v>
      </c>
      <c r="S104" s="96" t="s">
        <v>107</v>
      </c>
      <c r="T104" s="312" t="s">
        <v>108</v>
      </c>
    </row>
    <row r="105" spans="1:20" ht="20.2" customHeight="1" x14ac:dyDescent="0.35">
      <c r="A105" s="86" t="s">
        <v>230</v>
      </c>
      <c r="B105" s="87" t="s">
        <v>231</v>
      </c>
      <c r="C105" s="308" t="s">
        <v>108</v>
      </c>
      <c r="D105" s="309" t="s">
        <v>108</v>
      </c>
      <c r="E105" s="92" t="s">
        <v>108</v>
      </c>
      <c r="F105" s="93" t="s">
        <v>108</v>
      </c>
      <c r="G105" s="93" t="s">
        <v>108</v>
      </c>
      <c r="H105" s="93" t="s">
        <v>108</v>
      </c>
      <c r="I105" s="93" t="s">
        <v>107</v>
      </c>
      <c r="J105" s="309" t="s">
        <v>107</v>
      </c>
      <c r="K105" s="92" t="s">
        <v>107</v>
      </c>
      <c r="L105" s="309" t="s">
        <v>107</v>
      </c>
      <c r="M105" s="310" t="s">
        <v>107</v>
      </c>
      <c r="N105" s="92" t="s">
        <v>107</v>
      </c>
      <c r="O105" s="93" t="s">
        <v>107</v>
      </c>
      <c r="P105" s="93" t="s">
        <v>107</v>
      </c>
      <c r="Q105" s="93" t="s">
        <v>107</v>
      </c>
      <c r="R105" s="93" t="s">
        <v>107</v>
      </c>
      <c r="S105" s="93" t="s">
        <v>107</v>
      </c>
      <c r="T105" s="309" t="s">
        <v>108</v>
      </c>
    </row>
    <row r="106" spans="1:20" ht="20.2" customHeight="1" x14ac:dyDescent="0.35">
      <c r="A106" s="88" t="s">
        <v>232</v>
      </c>
      <c r="B106" s="89" t="s">
        <v>233</v>
      </c>
      <c r="C106" s="311" t="s">
        <v>107</v>
      </c>
      <c r="D106" s="312" t="s">
        <v>108</v>
      </c>
      <c r="E106" s="95" t="s">
        <v>108</v>
      </c>
      <c r="F106" s="96" t="s">
        <v>108</v>
      </c>
      <c r="G106" s="96" t="s">
        <v>107</v>
      </c>
      <c r="H106" s="96" t="s">
        <v>108</v>
      </c>
      <c r="I106" s="96" t="s">
        <v>107</v>
      </c>
      <c r="J106" s="312" t="s">
        <v>107</v>
      </c>
      <c r="K106" s="95" t="s">
        <v>107</v>
      </c>
      <c r="L106" s="312" t="s">
        <v>108</v>
      </c>
      <c r="M106" s="313" t="s">
        <v>108</v>
      </c>
      <c r="N106" s="95" t="s">
        <v>107</v>
      </c>
      <c r="O106" s="96" t="s">
        <v>107</v>
      </c>
      <c r="P106" s="96" t="s">
        <v>108</v>
      </c>
      <c r="Q106" s="96" t="s">
        <v>107</v>
      </c>
      <c r="R106" s="96" t="s">
        <v>107</v>
      </c>
      <c r="S106" s="96" t="s">
        <v>107</v>
      </c>
      <c r="T106" s="312" t="s">
        <v>107</v>
      </c>
    </row>
    <row r="107" spans="1:20" ht="20.2" customHeight="1" x14ac:dyDescent="0.35">
      <c r="A107" s="86" t="s">
        <v>234</v>
      </c>
      <c r="B107" s="87" t="s">
        <v>235</v>
      </c>
      <c r="C107" s="308" t="s">
        <v>108</v>
      </c>
      <c r="D107" s="309" t="s">
        <v>108</v>
      </c>
      <c r="E107" s="92" t="s">
        <v>108</v>
      </c>
      <c r="F107" s="93" t="s">
        <v>108</v>
      </c>
      <c r="G107" s="93" t="s">
        <v>108</v>
      </c>
      <c r="H107" s="93" t="s">
        <v>108</v>
      </c>
      <c r="I107" s="93" t="s">
        <v>107</v>
      </c>
      <c r="J107" s="309" t="s">
        <v>107</v>
      </c>
      <c r="K107" s="92" t="s">
        <v>107</v>
      </c>
      <c r="L107" s="309" t="s">
        <v>107</v>
      </c>
      <c r="M107" s="310" t="s">
        <v>108</v>
      </c>
      <c r="N107" s="92" t="s">
        <v>107</v>
      </c>
      <c r="O107" s="93" t="s">
        <v>107</v>
      </c>
      <c r="P107" s="93" t="s">
        <v>107</v>
      </c>
      <c r="Q107" s="93" t="s">
        <v>107</v>
      </c>
      <c r="R107" s="93" t="s">
        <v>107</v>
      </c>
      <c r="S107" s="93" t="s">
        <v>107</v>
      </c>
      <c r="T107" s="309" t="s">
        <v>108</v>
      </c>
    </row>
    <row r="108" spans="1:20" ht="20.2" customHeight="1" x14ac:dyDescent="0.35">
      <c r="A108" s="88" t="s">
        <v>236</v>
      </c>
      <c r="B108" s="89" t="s">
        <v>237</v>
      </c>
      <c r="C108" s="311" t="s">
        <v>108</v>
      </c>
      <c r="D108" s="312" t="s">
        <v>108</v>
      </c>
      <c r="E108" s="95" t="s">
        <v>108</v>
      </c>
      <c r="F108" s="96" t="s">
        <v>108</v>
      </c>
      <c r="G108" s="96" t="s">
        <v>108</v>
      </c>
      <c r="H108" s="96" t="s">
        <v>108</v>
      </c>
      <c r="I108" s="96" t="s">
        <v>108</v>
      </c>
      <c r="J108" s="312" t="s">
        <v>108</v>
      </c>
      <c r="K108" s="95" t="s">
        <v>108</v>
      </c>
      <c r="L108" s="312" t="s">
        <v>108</v>
      </c>
      <c r="M108" s="313" t="s">
        <v>108</v>
      </c>
      <c r="N108" s="95" t="s">
        <v>108</v>
      </c>
      <c r="O108" s="96" t="s">
        <v>108</v>
      </c>
      <c r="P108" s="96" t="s">
        <v>108</v>
      </c>
      <c r="Q108" s="96" t="s">
        <v>108</v>
      </c>
      <c r="R108" s="96" t="s">
        <v>108</v>
      </c>
      <c r="S108" s="96" t="s">
        <v>108</v>
      </c>
      <c r="T108" s="312" t="s">
        <v>107</v>
      </c>
    </row>
    <row r="109" spans="1:20" ht="20.2" customHeight="1" x14ac:dyDescent="0.35">
      <c r="A109" s="86" t="s">
        <v>236</v>
      </c>
      <c r="B109" s="87" t="s">
        <v>238</v>
      </c>
      <c r="C109" s="308" t="s">
        <v>108</v>
      </c>
      <c r="D109" s="309" t="s">
        <v>107</v>
      </c>
      <c r="E109" s="92" t="s">
        <v>108</v>
      </c>
      <c r="F109" s="93" t="s">
        <v>108</v>
      </c>
      <c r="G109" s="93" t="s">
        <v>108</v>
      </c>
      <c r="H109" s="93" t="s">
        <v>108</v>
      </c>
      <c r="I109" s="93" t="s">
        <v>108</v>
      </c>
      <c r="J109" s="309" t="s">
        <v>108</v>
      </c>
      <c r="K109" s="92" t="s">
        <v>107</v>
      </c>
      <c r="L109" s="309" t="s">
        <v>108</v>
      </c>
      <c r="M109" s="310" t="s">
        <v>108</v>
      </c>
      <c r="N109" s="92" t="s">
        <v>107</v>
      </c>
      <c r="O109" s="93" t="s">
        <v>107</v>
      </c>
      <c r="P109" s="93" t="s">
        <v>108</v>
      </c>
      <c r="Q109" s="93" t="s">
        <v>108</v>
      </c>
      <c r="R109" s="93" t="s">
        <v>108</v>
      </c>
      <c r="S109" s="93" t="s">
        <v>108</v>
      </c>
      <c r="T109" s="309" t="s">
        <v>108</v>
      </c>
    </row>
    <row r="110" spans="1:20" ht="20.2" customHeight="1" x14ac:dyDescent="0.35">
      <c r="A110" s="88" t="s">
        <v>236</v>
      </c>
      <c r="B110" s="89" t="s">
        <v>239</v>
      </c>
      <c r="C110" s="311" t="s">
        <v>108</v>
      </c>
      <c r="D110" s="312" t="s">
        <v>107</v>
      </c>
      <c r="E110" s="95" t="s">
        <v>108</v>
      </c>
      <c r="F110" s="96" t="s">
        <v>108</v>
      </c>
      <c r="G110" s="96" t="s">
        <v>108</v>
      </c>
      <c r="H110" s="96" t="s">
        <v>108</v>
      </c>
      <c r="I110" s="96" t="s">
        <v>107</v>
      </c>
      <c r="J110" s="312" t="s">
        <v>107</v>
      </c>
      <c r="K110" s="95" t="s">
        <v>107</v>
      </c>
      <c r="L110" s="312" t="s">
        <v>108</v>
      </c>
      <c r="M110" s="313" t="s">
        <v>107</v>
      </c>
      <c r="N110" s="95" t="s">
        <v>107</v>
      </c>
      <c r="O110" s="96" t="s">
        <v>107</v>
      </c>
      <c r="P110" s="96" t="s">
        <v>108</v>
      </c>
      <c r="Q110" s="96" t="s">
        <v>107</v>
      </c>
      <c r="R110" s="96" t="s">
        <v>107</v>
      </c>
      <c r="S110" s="96" t="s">
        <v>107</v>
      </c>
      <c r="T110" s="312" t="s">
        <v>108</v>
      </c>
    </row>
    <row r="111" spans="1:20" ht="20.2" customHeight="1" x14ac:dyDescent="0.35">
      <c r="A111" s="86" t="s">
        <v>236</v>
      </c>
      <c r="B111" s="87" t="s">
        <v>240</v>
      </c>
      <c r="C111" s="308" t="s">
        <v>108</v>
      </c>
      <c r="D111" s="309" t="s">
        <v>108</v>
      </c>
      <c r="E111" s="92" t="s">
        <v>108</v>
      </c>
      <c r="F111" s="93" t="s">
        <v>108</v>
      </c>
      <c r="G111" s="93" t="s">
        <v>107</v>
      </c>
      <c r="H111" s="93" t="s">
        <v>108</v>
      </c>
      <c r="I111" s="93" t="s">
        <v>108</v>
      </c>
      <c r="J111" s="309" t="s">
        <v>107</v>
      </c>
      <c r="K111" s="92" t="s">
        <v>107</v>
      </c>
      <c r="L111" s="309" t="s">
        <v>107</v>
      </c>
      <c r="M111" s="310" t="s">
        <v>108</v>
      </c>
      <c r="N111" s="92" t="s">
        <v>108</v>
      </c>
      <c r="O111" s="93" t="s">
        <v>107</v>
      </c>
      <c r="P111" s="93" t="s">
        <v>108</v>
      </c>
      <c r="Q111" s="93" t="s">
        <v>108</v>
      </c>
      <c r="R111" s="93" t="s">
        <v>108</v>
      </c>
      <c r="S111" s="93" t="s">
        <v>107</v>
      </c>
      <c r="T111" s="309" t="s">
        <v>108</v>
      </c>
    </row>
    <row r="112" spans="1:20" ht="20.2" customHeight="1" x14ac:dyDescent="0.35">
      <c r="A112" s="88" t="s">
        <v>236</v>
      </c>
      <c r="B112" s="89" t="s">
        <v>241</v>
      </c>
      <c r="C112" s="311" t="s">
        <v>108</v>
      </c>
      <c r="D112" s="312" t="s">
        <v>108</v>
      </c>
      <c r="E112" s="95" t="s">
        <v>108</v>
      </c>
      <c r="F112" s="96" t="s">
        <v>108</v>
      </c>
      <c r="G112" s="96" t="s">
        <v>108</v>
      </c>
      <c r="H112" s="96" t="s">
        <v>108</v>
      </c>
      <c r="I112" s="96" t="s">
        <v>108</v>
      </c>
      <c r="J112" s="312" t="s">
        <v>107</v>
      </c>
      <c r="K112" s="95" t="s">
        <v>108</v>
      </c>
      <c r="L112" s="312" t="s">
        <v>108</v>
      </c>
      <c r="M112" s="313" t="s">
        <v>108</v>
      </c>
      <c r="N112" s="95" t="s">
        <v>108</v>
      </c>
      <c r="O112" s="96" t="s">
        <v>107</v>
      </c>
      <c r="P112" s="96" t="s">
        <v>108</v>
      </c>
      <c r="Q112" s="96" t="s">
        <v>107</v>
      </c>
      <c r="R112" s="96" t="s">
        <v>108</v>
      </c>
      <c r="S112" s="96" t="s">
        <v>107</v>
      </c>
      <c r="T112" s="312" t="s">
        <v>108</v>
      </c>
    </row>
    <row r="113" spans="1:20" ht="20.2" customHeight="1" x14ac:dyDescent="0.35">
      <c r="A113" s="86" t="s">
        <v>236</v>
      </c>
      <c r="B113" s="87" t="s">
        <v>242</v>
      </c>
      <c r="C113" s="308" t="s">
        <v>108</v>
      </c>
      <c r="D113" s="309" t="s">
        <v>108</v>
      </c>
      <c r="E113" s="92" t="s">
        <v>108</v>
      </c>
      <c r="F113" s="93" t="s">
        <v>108</v>
      </c>
      <c r="G113" s="93" t="s">
        <v>108</v>
      </c>
      <c r="H113" s="93" t="s">
        <v>108</v>
      </c>
      <c r="I113" s="93" t="s">
        <v>108</v>
      </c>
      <c r="J113" s="309" t="s">
        <v>108</v>
      </c>
      <c r="K113" s="92" t="s">
        <v>107</v>
      </c>
      <c r="L113" s="309" t="s">
        <v>108</v>
      </c>
      <c r="M113" s="310" t="s">
        <v>108</v>
      </c>
      <c r="N113" s="92" t="s">
        <v>107</v>
      </c>
      <c r="O113" s="93" t="s">
        <v>107</v>
      </c>
      <c r="P113" s="93" t="s">
        <v>108</v>
      </c>
      <c r="Q113" s="93" t="s">
        <v>107</v>
      </c>
      <c r="R113" s="93" t="s">
        <v>107</v>
      </c>
      <c r="S113" s="93" t="s">
        <v>108</v>
      </c>
      <c r="T113" s="309" t="s">
        <v>107</v>
      </c>
    </row>
    <row r="114" spans="1:20" ht="20.2" customHeight="1" x14ac:dyDescent="0.35">
      <c r="A114" s="88" t="s">
        <v>236</v>
      </c>
      <c r="B114" s="89" t="s">
        <v>243</v>
      </c>
      <c r="C114" s="311" t="s">
        <v>108</v>
      </c>
      <c r="D114" s="312" t="s">
        <v>108</v>
      </c>
      <c r="E114" s="95" t="s">
        <v>108</v>
      </c>
      <c r="F114" s="96" t="s">
        <v>108</v>
      </c>
      <c r="G114" s="96" t="s">
        <v>108</v>
      </c>
      <c r="H114" s="96" t="s">
        <v>108</v>
      </c>
      <c r="I114" s="96" t="s">
        <v>108</v>
      </c>
      <c r="J114" s="312" t="s">
        <v>108</v>
      </c>
      <c r="K114" s="95" t="s">
        <v>107</v>
      </c>
      <c r="L114" s="312" t="s">
        <v>107</v>
      </c>
      <c r="M114" s="313" t="s">
        <v>108</v>
      </c>
      <c r="N114" s="95" t="s">
        <v>107</v>
      </c>
      <c r="O114" s="96" t="s">
        <v>107</v>
      </c>
      <c r="P114" s="96" t="s">
        <v>108</v>
      </c>
      <c r="Q114" s="96" t="s">
        <v>108</v>
      </c>
      <c r="R114" s="96" t="s">
        <v>108</v>
      </c>
      <c r="S114" s="96" t="s">
        <v>107</v>
      </c>
      <c r="T114" s="312" t="s">
        <v>107</v>
      </c>
    </row>
    <row r="115" spans="1:20" ht="20.2" customHeight="1" x14ac:dyDescent="0.35">
      <c r="A115" s="86" t="s">
        <v>236</v>
      </c>
      <c r="B115" s="87" t="s">
        <v>244</v>
      </c>
      <c r="C115" s="308" t="s">
        <v>108</v>
      </c>
      <c r="D115" s="309" t="s">
        <v>107</v>
      </c>
      <c r="E115" s="92" t="s">
        <v>108</v>
      </c>
      <c r="F115" s="93" t="s">
        <v>108</v>
      </c>
      <c r="G115" s="93" t="s">
        <v>108</v>
      </c>
      <c r="H115" s="93" t="s">
        <v>107</v>
      </c>
      <c r="I115" s="93" t="s">
        <v>108</v>
      </c>
      <c r="J115" s="309" t="s">
        <v>108</v>
      </c>
      <c r="K115" s="92" t="s">
        <v>108</v>
      </c>
      <c r="L115" s="309" t="s">
        <v>108</v>
      </c>
      <c r="M115" s="310" t="s">
        <v>108</v>
      </c>
      <c r="N115" s="92" t="s">
        <v>107</v>
      </c>
      <c r="O115" s="93" t="s">
        <v>108</v>
      </c>
      <c r="P115" s="93" t="s">
        <v>108</v>
      </c>
      <c r="Q115" s="93" t="s">
        <v>108</v>
      </c>
      <c r="R115" s="93" t="s">
        <v>108</v>
      </c>
      <c r="S115" s="93" t="s">
        <v>108</v>
      </c>
      <c r="T115" s="309" t="s">
        <v>108</v>
      </c>
    </row>
    <row r="116" spans="1:20" ht="20.2" customHeight="1" x14ac:dyDescent="0.35">
      <c r="A116" s="88" t="s">
        <v>245</v>
      </c>
      <c r="B116" s="89" t="s">
        <v>246</v>
      </c>
      <c r="C116" s="311" t="s">
        <v>108</v>
      </c>
      <c r="D116" s="312" t="s">
        <v>107</v>
      </c>
      <c r="E116" s="95" t="s">
        <v>107</v>
      </c>
      <c r="F116" s="96" t="s">
        <v>107</v>
      </c>
      <c r="G116" s="96" t="s">
        <v>108</v>
      </c>
      <c r="H116" s="96" t="s">
        <v>108</v>
      </c>
      <c r="I116" s="96" t="s">
        <v>108</v>
      </c>
      <c r="J116" s="312" t="s">
        <v>108</v>
      </c>
      <c r="K116" s="95" t="s">
        <v>107</v>
      </c>
      <c r="L116" s="312" t="s">
        <v>108</v>
      </c>
      <c r="M116" s="313" t="s">
        <v>108</v>
      </c>
      <c r="N116" s="95" t="s">
        <v>107</v>
      </c>
      <c r="O116" s="96" t="s">
        <v>107</v>
      </c>
      <c r="P116" s="96" t="s">
        <v>108</v>
      </c>
      <c r="Q116" s="96" t="s">
        <v>107</v>
      </c>
      <c r="R116" s="96" t="s">
        <v>107</v>
      </c>
      <c r="S116" s="96" t="s">
        <v>108</v>
      </c>
      <c r="T116" s="312" t="s">
        <v>108</v>
      </c>
    </row>
    <row r="117" spans="1:20" ht="20.2" customHeight="1" x14ac:dyDescent="0.35">
      <c r="A117" s="86" t="s">
        <v>245</v>
      </c>
      <c r="B117" s="87" t="s">
        <v>247</v>
      </c>
      <c r="C117" s="308" t="s">
        <v>108</v>
      </c>
      <c r="D117" s="309" t="s">
        <v>108</v>
      </c>
      <c r="E117" s="92" t="s">
        <v>108</v>
      </c>
      <c r="F117" s="93" t="s">
        <v>108</v>
      </c>
      <c r="G117" s="93" t="s">
        <v>108</v>
      </c>
      <c r="H117" s="93" t="s">
        <v>108</v>
      </c>
      <c r="I117" s="93" t="s">
        <v>108</v>
      </c>
      <c r="J117" s="309" t="s">
        <v>107</v>
      </c>
      <c r="K117" s="92" t="s">
        <v>107</v>
      </c>
      <c r="L117" s="309" t="s">
        <v>107</v>
      </c>
      <c r="M117" s="310" t="s">
        <v>107</v>
      </c>
      <c r="N117" s="92" t="s">
        <v>107</v>
      </c>
      <c r="O117" s="93" t="s">
        <v>107</v>
      </c>
      <c r="P117" s="93" t="s">
        <v>108</v>
      </c>
      <c r="Q117" s="93" t="s">
        <v>107</v>
      </c>
      <c r="R117" s="93" t="s">
        <v>107</v>
      </c>
      <c r="S117" s="93" t="s">
        <v>107</v>
      </c>
      <c r="T117" s="309" t="s">
        <v>107</v>
      </c>
    </row>
    <row r="118" spans="1:20" ht="20.2" customHeight="1" x14ac:dyDescent="0.35">
      <c r="A118" s="88" t="s">
        <v>245</v>
      </c>
      <c r="B118" s="89" t="s">
        <v>248</v>
      </c>
      <c r="C118" s="311" t="s">
        <v>108</v>
      </c>
      <c r="D118" s="312" t="s">
        <v>108</v>
      </c>
      <c r="E118" s="95" t="s">
        <v>108</v>
      </c>
      <c r="F118" s="96" t="s">
        <v>107</v>
      </c>
      <c r="G118" s="96" t="s">
        <v>108</v>
      </c>
      <c r="H118" s="96" t="s">
        <v>108</v>
      </c>
      <c r="I118" s="96" t="s">
        <v>107</v>
      </c>
      <c r="J118" s="312" t="s">
        <v>107</v>
      </c>
      <c r="K118" s="95" t="s">
        <v>107</v>
      </c>
      <c r="L118" s="312" t="s">
        <v>107</v>
      </c>
      <c r="M118" s="313" t="s">
        <v>107</v>
      </c>
      <c r="N118" s="95" t="s">
        <v>107</v>
      </c>
      <c r="O118" s="96" t="s">
        <v>107</v>
      </c>
      <c r="P118" s="96" t="s">
        <v>108</v>
      </c>
      <c r="Q118" s="96" t="s">
        <v>107</v>
      </c>
      <c r="R118" s="96" t="s">
        <v>107</v>
      </c>
      <c r="S118" s="96" t="s">
        <v>107</v>
      </c>
      <c r="T118" s="312" t="s">
        <v>108</v>
      </c>
    </row>
    <row r="119" spans="1:20" ht="20.2" customHeight="1" x14ac:dyDescent="0.35">
      <c r="A119" s="86" t="s">
        <v>245</v>
      </c>
      <c r="B119" s="87" t="s">
        <v>249</v>
      </c>
      <c r="C119" s="308" t="s">
        <v>108</v>
      </c>
      <c r="D119" s="309" t="s">
        <v>108</v>
      </c>
      <c r="E119" s="92" t="s">
        <v>108</v>
      </c>
      <c r="F119" s="93" t="s">
        <v>108</v>
      </c>
      <c r="G119" s="93" t="s">
        <v>108</v>
      </c>
      <c r="H119" s="93" t="s">
        <v>108</v>
      </c>
      <c r="I119" s="93" t="s">
        <v>108</v>
      </c>
      <c r="J119" s="309" t="s">
        <v>108</v>
      </c>
      <c r="K119" s="92" t="s">
        <v>107</v>
      </c>
      <c r="L119" s="309" t="s">
        <v>107</v>
      </c>
      <c r="M119" s="310" t="s">
        <v>108</v>
      </c>
      <c r="N119" s="92" t="s">
        <v>108</v>
      </c>
      <c r="O119" s="93" t="s">
        <v>108</v>
      </c>
      <c r="P119" s="93" t="s">
        <v>108</v>
      </c>
      <c r="Q119" s="93" t="s">
        <v>107</v>
      </c>
      <c r="R119" s="93" t="s">
        <v>108</v>
      </c>
      <c r="S119" s="93" t="s">
        <v>107</v>
      </c>
      <c r="T119" s="309" t="s">
        <v>108</v>
      </c>
    </row>
    <row r="120" spans="1:20" ht="20.2" customHeight="1" x14ac:dyDescent="0.35">
      <c r="A120" s="88" t="s">
        <v>245</v>
      </c>
      <c r="B120" s="89" t="s">
        <v>250</v>
      </c>
      <c r="C120" s="311" t="s">
        <v>107</v>
      </c>
      <c r="D120" s="312" t="s">
        <v>108</v>
      </c>
      <c r="E120" s="95" t="s">
        <v>108</v>
      </c>
      <c r="F120" s="96" t="s">
        <v>107</v>
      </c>
      <c r="G120" s="96" t="s">
        <v>107</v>
      </c>
      <c r="H120" s="96" t="s">
        <v>107</v>
      </c>
      <c r="I120" s="96" t="s">
        <v>107</v>
      </c>
      <c r="J120" s="312" t="s">
        <v>107</v>
      </c>
      <c r="K120" s="95" t="s">
        <v>107</v>
      </c>
      <c r="L120" s="312" t="s">
        <v>108</v>
      </c>
      <c r="M120" s="313" t="s">
        <v>107</v>
      </c>
      <c r="N120" s="95" t="s">
        <v>107</v>
      </c>
      <c r="O120" s="96" t="s">
        <v>107</v>
      </c>
      <c r="P120" s="96" t="s">
        <v>107</v>
      </c>
      <c r="Q120" s="96" t="s">
        <v>107</v>
      </c>
      <c r="R120" s="96" t="s">
        <v>107</v>
      </c>
      <c r="S120" s="96" t="s">
        <v>107</v>
      </c>
      <c r="T120" s="312" t="s">
        <v>108</v>
      </c>
    </row>
    <row r="121" spans="1:20" ht="20.2" customHeight="1" x14ac:dyDescent="0.35">
      <c r="A121" s="86" t="s">
        <v>245</v>
      </c>
      <c r="B121" s="87" t="s">
        <v>251</v>
      </c>
      <c r="C121" s="308" t="s">
        <v>108</v>
      </c>
      <c r="D121" s="309" t="s">
        <v>107</v>
      </c>
      <c r="E121" s="92" t="s">
        <v>108</v>
      </c>
      <c r="F121" s="93" t="s">
        <v>108</v>
      </c>
      <c r="G121" s="93" t="s">
        <v>108</v>
      </c>
      <c r="H121" s="93" t="s">
        <v>108</v>
      </c>
      <c r="I121" s="93" t="s">
        <v>107</v>
      </c>
      <c r="J121" s="309" t="s">
        <v>108</v>
      </c>
      <c r="K121" s="92" t="s">
        <v>107</v>
      </c>
      <c r="L121" s="309" t="s">
        <v>108</v>
      </c>
      <c r="M121" s="310" t="s">
        <v>108</v>
      </c>
      <c r="N121" s="92" t="s">
        <v>108</v>
      </c>
      <c r="O121" s="93" t="s">
        <v>108</v>
      </c>
      <c r="P121" s="93" t="s">
        <v>108</v>
      </c>
      <c r="Q121" s="93" t="s">
        <v>107</v>
      </c>
      <c r="R121" s="93" t="s">
        <v>108</v>
      </c>
      <c r="S121" s="93" t="s">
        <v>107</v>
      </c>
      <c r="T121" s="309" t="s">
        <v>108</v>
      </c>
    </row>
    <row r="122" spans="1:20" ht="20.2" customHeight="1" x14ac:dyDescent="0.35">
      <c r="A122" s="88" t="s">
        <v>245</v>
      </c>
      <c r="B122" s="89" t="s">
        <v>252</v>
      </c>
      <c r="C122" s="311" t="s">
        <v>108</v>
      </c>
      <c r="D122" s="312" t="s">
        <v>107</v>
      </c>
      <c r="E122" s="95" t="s">
        <v>108</v>
      </c>
      <c r="F122" s="96" t="s">
        <v>108</v>
      </c>
      <c r="G122" s="96" t="s">
        <v>108</v>
      </c>
      <c r="H122" s="96" t="s">
        <v>108</v>
      </c>
      <c r="I122" s="96" t="s">
        <v>107</v>
      </c>
      <c r="J122" s="312" t="s">
        <v>107</v>
      </c>
      <c r="K122" s="95" t="s">
        <v>107</v>
      </c>
      <c r="L122" s="312" t="s">
        <v>107</v>
      </c>
      <c r="M122" s="313" t="s">
        <v>108</v>
      </c>
      <c r="N122" s="95" t="s">
        <v>107</v>
      </c>
      <c r="O122" s="96" t="s">
        <v>107</v>
      </c>
      <c r="P122" s="96" t="s">
        <v>108</v>
      </c>
      <c r="Q122" s="96" t="s">
        <v>107</v>
      </c>
      <c r="R122" s="96" t="s">
        <v>107</v>
      </c>
      <c r="S122" s="96" t="s">
        <v>107</v>
      </c>
      <c r="T122" s="312" t="s">
        <v>108</v>
      </c>
    </row>
    <row r="123" spans="1:20" ht="20.2" customHeight="1" x14ac:dyDescent="0.35">
      <c r="A123" s="86" t="s">
        <v>245</v>
      </c>
      <c r="B123" s="87" t="s">
        <v>253</v>
      </c>
      <c r="C123" s="308" t="s">
        <v>108</v>
      </c>
      <c r="D123" s="309" t="s">
        <v>107</v>
      </c>
      <c r="E123" s="92" t="s">
        <v>108</v>
      </c>
      <c r="F123" s="93" t="s">
        <v>108</v>
      </c>
      <c r="G123" s="93" t="s">
        <v>108</v>
      </c>
      <c r="H123" s="93" t="s">
        <v>108</v>
      </c>
      <c r="I123" s="93" t="s">
        <v>107</v>
      </c>
      <c r="J123" s="309" t="s">
        <v>107</v>
      </c>
      <c r="K123" s="92" t="s">
        <v>107</v>
      </c>
      <c r="L123" s="309" t="s">
        <v>107</v>
      </c>
      <c r="M123" s="310" t="s">
        <v>108</v>
      </c>
      <c r="N123" s="92" t="s">
        <v>107</v>
      </c>
      <c r="O123" s="93" t="s">
        <v>107</v>
      </c>
      <c r="P123" s="93" t="s">
        <v>108</v>
      </c>
      <c r="Q123" s="93" t="s">
        <v>107</v>
      </c>
      <c r="R123" s="93" t="s">
        <v>107</v>
      </c>
      <c r="S123" s="93" t="s">
        <v>107</v>
      </c>
      <c r="T123" s="309" t="s">
        <v>108</v>
      </c>
    </row>
    <row r="124" spans="1:20" ht="20.2" customHeight="1" x14ac:dyDescent="0.35">
      <c r="A124" s="88" t="s">
        <v>254</v>
      </c>
      <c r="B124" s="89" t="s">
        <v>255</v>
      </c>
      <c r="C124" s="311" t="s">
        <v>108</v>
      </c>
      <c r="D124" s="312" t="s">
        <v>107</v>
      </c>
      <c r="E124" s="95" t="s">
        <v>108</v>
      </c>
      <c r="F124" s="96" t="s">
        <v>108</v>
      </c>
      <c r="G124" s="96" t="s">
        <v>108</v>
      </c>
      <c r="H124" s="96" t="s">
        <v>108</v>
      </c>
      <c r="I124" s="96" t="s">
        <v>107</v>
      </c>
      <c r="J124" s="312" t="s">
        <v>107</v>
      </c>
      <c r="K124" s="95" t="s">
        <v>107</v>
      </c>
      <c r="L124" s="312" t="s">
        <v>108</v>
      </c>
      <c r="M124" s="313" t="s">
        <v>108</v>
      </c>
      <c r="N124" s="95" t="s">
        <v>107</v>
      </c>
      <c r="O124" s="96" t="s">
        <v>107</v>
      </c>
      <c r="P124" s="96" t="s">
        <v>108</v>
      </c>
      <c r="Q124" s="96" t="s">
        <v>107</v>
      </c>
      <c r="R124" s="96" t="s">
        <v>108</v>
      </c>
      <c r="S124" s="96" t="s">
        <v>107</v>
      </c>
      <c r="T124" s="312" t="s">
        <v>107</v>
      </c>
    </row>
    <row r="125" spans="1:20" ht="20.2" customHeight="1" x14ac:dyDescent="0.35">
      <c r="A125" s="86" t="s">
        <v>254</v>
      </c>
      <c r="B125" s="87" t="s">
        <v>256</v>
      </c>
      <c r="C125" s="308" t="s">
        <v>108</v>
      </c>
      <c r="D125" s="309" t="s">
        <v>107</v>
      </c>
      <c r="E125" s="92" t="s">
        <v>108</v>
      </c>
      <c r="F125" s="93" t="s">
        <v>108</v>
      </c>
      <c r="G125" s="93" t="s">
        <v>108</v>
      </c>
      <c r="H125" s="93" t="s">
        <v>108</v>
      </c>
      <c r="I125" s="93" t="s">
        <v>108</v>
      </c>
      <c r="J125" s="309" t="s">
        <v>107</v>
      </c>
      <c r="K125" s="92" t="s">
        <v>107</v>
      </c>
      <c r="L125" s="309" t="s">
        <v>108</v>
      </c>
      <c r="M125" s="310" t="s">
        <v>108</v>
      </c>
      <c r="N125" s="92" t="s">
        <v>107</v>
      </c>
      <c r="O125" s="93" t="s">
        <v>107</v>
      </c>
      <c r="P125" s="93" t="s">
        <v>108</v>
      </c>
      <c r="Q125" s="93" t="s">
        <v>107</v>
      </c>
      <c r="R125" s="93" t="s">
        <v>108</v>
      </c>
      <c r="S125" s="93" t="s">
        <v>107</v>
      </c>
      <c r="T125" s="309" t="s">
        <v>108</v>
      </c>
    </row>
    <row r="126" spans="1:20" ht="20.2" customHeight="1" x14ac:dyDescent="0.35">
      <c r="A126" s="88" t="s">
        <v>254</v>
      </c>
      <c r="B126" s="89" t="s">
        <v>257</v>
      </c>
      <c r="C126" s="311" t="s">
        <v>108</v>
      </c>
      <c r="D126" s="312" t="s">
        <v>108</v>
      </c>
      <c r="E126" s="95" t="s">
        <v>108</v>
      </c>
      <c r="F126" s="96" t="s">
        <v>108</v>
      </c>
      <c r="G126" s="96" t="s">
        <v>108</v>
      </c>
      <c r="H126" s="96" t="s">
        <v>108</v>
      </c>
      <c r="I126" s="96" t="s">
        <v>107</v>
      </c>
      <c r="J126" s="312" t="s">
        <v>107</v>
      </c>
      <c r="K126" s="95" t="s">
        <v>108</v>
      </c>
      <c r="L126" s="312" t="s">
        <v>108</v>
      </c>
      <c r="M126" s="313" t="s">
        <v>108</v>
      </c>
      <c r="N126" s="95" t="s">
        <v>107</v>
      </c>
      <c r="O126" s="96" t="s">
        <v>107</v>
      </c>
      <c r="P126" s="96" t="s">
        <v>108</v>
      </c>
      <c r="Q126" s="96" t="s">
        <v>107</v>
      </c>
      <c r="R126" s="96" t="s">
        <v>108</v>
      </c>
      <c r="S126" s="96" t="s">
        <v>107</v>
      </c>
      <c r="T126" s="312" t="s">
        <v>108</v>
      </c>
    </row>
    <row r="127" spans="1:20" ht="20.2" customHeight="1" x14ac:dyDescent="0.35">
      <c r="A127" s="86" t="s">
        <v>254</v>
      </c>
      <c r="B127" s="87" t="s">
        <v>258</v>
      </c>
      <c r="C127" s="308" t="s">
        <v>108</v>
      </c>
      <c r="D127" s="309" t="s">
        <v>108</v>
      </c>
      <c r="E127" s="92" t="s">
        <v>108</v>
      </c>
      <c r="F127" s="93" t="s">
        <v>107</v>
      </c>
      <c r="G127" s="93" t="s">
        <v>108</v>
      </c>
      <c r="H127" s="93" t="s">
        <v>108</v>
      </c>
      <c r="I127" s="93" t="s">
        <v>108</v>
      </c>
      <c r="J127" s="309" t="s">
        <v>107</v>
      </c>
      <c r="K127" s="92" t="s">
        <v>107</v>
      </c>
      <c r="L127" s="309" t="s">
        <v>108</v>
      </c>
      <c r="M127" s="310" t="s">
        <v>108</v>
      </c>
      <c r="N127" s="92" t="s">
        <v>108</v>
      </c>
      <c r="O127" s="93" t="s">
        <v>108</v>
      </c>
      <c r="P127" s="93" t="s">
        <v>108</v>
      </c>
      <c r="Q127" s="93" t="s">
        <v>107</v>
      </c>
      <c r="R127" s="93" t="s">
        <v>108</v>
      </c>
      <c r="S127" s="93" t="s">
        <v>107</v>
      </c>
      <c r="T127" s="309" t="s">
        <v>108</v>
      </c>
    </row>
    <row r="128" spans="1:20" ht="20.2" customHeight="1" x14ac:dyDescent="0.35">
      <c r="A128" s="88" t="s">
        <v>254</v>
      </c>
      <c r="B128" s="89" t="s">
        <v>259</v>
      </c>
      <c r="C128" s="311" t="s">
        <v>108</v>
      </c>
      <c r="D128" s="312" t="s">
        <v>108</v>
      </c>
      <c r="E128" s="95" t="s">
        <v>108</v>
      </c>
      <c r="F128" s="96" t="s">
        <v>108</v>
      </c>
      <c r="G128" s="96" t="s">
        <v>108</v>
      </c>
      <c r="H128" s="96" t="s">
        <v>108</v>
      </c>
      <c r="I128" s="96" t="s">
        <v>107</v>
      </c>
      <c r="J128" s="312" t="s">
        <v>108</v>
      </c>
      <c r="K128" s="95" t="s">
        <v>107</v>
      </c>
      <c r="L128" s="312" t="s">
        <v>108</v>
      </c>
      <c r="M128" s="313" t="s">
        <v>108</v>
      </c>
      <c r="N128" s="95" t="s">
        <v>108</v>
      </c>
      <c r="O128" s="96" t="s">
        <v>108</v>
      </c>
      <c r="P128" s="96" t="s">
        <v>108</v>
      </c>
      <c r="Q128" s="96" t="s">
        <v>108</v>
      </c>
      <c r="R128" s="96" t="s">
        <v>108</v>
      </c>
      <c r="S128" s="96" t="s">
        <v>108</v>
      </c>
      <c r="T128" s="312" t="s">
        <v>108</v>
      </c>
    </row>
    <row r="129" spans="1:20" ht="20.2" customHeight="1" x14ac:dyDescent="0.35">
      <c r="A129" s="86" t="s">
        <v>254</v>
      </c>
      <c r="B129" s="87" t="s">
        <v>260</v>
      </c>
      <c r="C129" s="308" t="s">
        <v>108</v>
      </c>
      <c r="D129" s="309" t="s">
        <v>108</v>
      </c>
      <c r="E129" s="92" t="s">
        <v>108</v>
      </c>
      <c r="F129" s="93" t="s">
        <v>108</v>
      </c>
      <c r="G129" s="93" t="s">
        <v>108</v>
      </c>
      <c r="H129" s="93" t="s">
        <v>108</v>
      </c>
      <c r="I129" s="93" t="s">
        <v>107</v>
      </c>
      <c r="J129" s="309" t="s">
        <v>108</v>
      </c>
      <c r="K129" s="92" t="s">
        <v>107</v>
      </c>
      <c r="L129" s="309" t="s">
        <v>108</v>
      </c>
      <c r="M129" s="310" t="s">
        <v>108</v>
      </c>
      <c r="N129" s="92" t="s">
        <v>108</v>
      </c>
      <c r="O129" s="93" t="s">
        <v>108</v>
      </c>
      <c r="P129" s="93" t="s">
        <v>108</v>
      </c>
      <c r="Q129" s="93" t="s">
        <v>108</v>
      </c>
      <c r="R129" s="93" t="s">
        <v>108</v>
      </c>
      <c r="S129" s="93" t="s">
        <v>107</v>
      </c>
      <c r="T129" s="309" t="s">
        <v>108</v>
      </c>
    </row>
    <row r="130" spans="1:20" ht="20.2" customHeight="1" x14ac:dyDescent="0.35">
      <c r="A130" s="88" t="s">
        <v>254</v>
      </c>
      <c r="B130" s="89" t="s">
        <v>261</v>
      </c>
      <c r="C130" s="311" t="s">
        <v>108</v>
      </c>
      <c r="D130" s="312" t="s">
        <v>108</v>
      </c>
      <c r="E130" s="95" t="s">
        <v>108</v>
      </c>
      <c r="F130" s="96" t="s">
        <v>108</v>
      </c>
      <c r="G130" s="96" t="s">
        <v>108</v>
      </c>
      <c r="H130" s="96" t="s">
        <v>108</v>
      </c>
      <c r="I130" s="96" t="s">
        <v>108</v>
      </c>
      <c r="J130" s="312" t="s">
        <v>108</v>
      </c>
      <c r="K130" s="95" t="s">
        <v>107</v>
      </c>
      <c r="L130" s="312" t="s">
        <v>108</v>
      </c>
      <c r="M130" s="313" t="s">
        <v>108</v>
      </c>
      <c r="N130" s="95" t="s">
        <v>108</v>
      </c>
      <c r="O130" s="96" t="s">
        <v>108</v>
      </c>
      <c r="P130" s="96" t="s">
        <v>108</v>
      </c>
      <c r="Q130" s="96" t="s">
        <v>107</v>
      </c>
      <c r="R130" s="96" t="s">
        <v>108</v>
      </c>
      <c r="S130" s="96" t="s">
        <v>107</v>
      </c>
      <c r="T130" s="312" t="s">
        <v>108</v>
      </c>
    </row>
    <row r="131" spans="1:20" ht="20.2" customHeight="1" x14ac:dyDescent="0.35">
      <c r="A131" s="86" t="s">
        <v>254</v>
      </c>
      <c r="B131" s="87" t="s">
        <v>262</v>
      </c>
      <c r="C131" s="308" t="s">
        <v>108</v>
      </c>
      <c r="D131" s="309" t="s">
        <v>107</v>
      </c>
      <c r="E131" s="92" t="s">
        <v>108</v>
      </c>
      <c r="F131" s="93" t="s">
        <v>108</v>
      </c>
      <c r="G131" s="93" t="s">
        <v>108</v>
      </c>
      <c r="H131" s="93" t="s">
        <v>108</v>
      </c>
      <c r="I131" s="93" t="s">
        <v>107</v>
      </c>
      <c r="J131" s="309" t="s">
        <v>107</v>
      </c>
      <c r="K131" s="92" t="s">
        <v>107</v>
      </c>
      <c r="L131" s="309" t="s">
        <v>108</v>
      </c>
      <c r="M131" s="310" t="s">
        <v>108</v>
      </c>
      <c r="N131" s="92" t="s">
        <v>107</v>
      </c>
      <c r="O131" s="93" t="s">
        <v>107</v>
      </c>
      <c r="P131" s="93" t="s">
        <v>108</v>
      </c>
      <c r="Q131" s="93" t="s">
        <v>107</v>
      </c>
      <c r="R131" s="93" t="s">
        <v>107</v>
      </c>
      <c r="S131" s="93" t="s">
        <v>107</v>
      </c>
      <c r="T131" s="309" t="s">
        <v>108</v>
      </c>
    </row>
    <row r="132" spans="1:20" ht="20.2" customHeight="1" x14ac:dyDescent="0.35">
      <c r="A132" s="88" t="s">
        <v>254</v>
      </c>
      <c r="B132" s="89" t="s">
        <v>263</v>
      </c>
      <c r="C132" s="311" t="s">
        <v>108</v>
      </c>
      <c r="D132" s="312" t="s">
        <v>108</v>
      </c>
      <c r="E132" s="95" t="s">
        <v>108</v>
      </c>
      <c r="F132" s="96" t="s">
        <v>108</v>
      </c>
      <c r="G132" s="96" t="s">
        <v>107</v>
      </c>
      <c r="H132" s="96" t="s">
        <v>108</v>
      </c>
      <c r="I132" s="96" t="s">
        <v>107</v>
      </c>
      <c r="J132" s="312" t="s">
        <v>107</v>
      </c>
      <c r="K132" s="95" t="s">
        <v>107</v>
      </c>
      <c r="L132" s="312" t="s">
        <v>108</v>
      </c>
      <c r="M132" s="313" t="s">
        <v>108</v>
      </c>
      <c r="N132" s="95" t="s">
        <v>107</v>
      </c>
      <c r="O132" s="96" t="s">
        <v>107</v>
      </c>
      <c r="P132" s="96" t="s">
        <v>108</v>
      </c>
      <c r="Q132" s="96" t="s">
        <v>107</v>
      </c>
      <c r="R132" s="96" t="s">
        <v>108</v>
      </c>
      <c r="S132" s="96" t="s">
        <v>107</v>
      </c>
      <c r="T132" s="312" t="s">
        <v>108</v>
      </c>
    </row>
    <row r="133" spans="1:20" ht="20.2" customHeight="1" x14ac:dyDescent="0.35">
      <c r="A133" s="86" t="s">
        <v>254</v>
      </c>
      <c r="B133" s="87" t="s">
        <v>264</v>
      </c>
      <c r="C133" s="308" t="s">
        <v>108</v>
      </c>
      <c r="D133" s="309" t="s">
        <v>108</v>
      </c>
      <c r="E133" s="92" t="s">
        <v>108</v>
      </c>
      <c r="F133" s="93" t="s">
        <v>108</v>
      </c>
      <c r="G133" s="93" t="s">
        <v>108</v>
      </c>
      <c r="H133" s="93" t="s">
        <v>108</v>
      </c>
      <c r="I133" s="93" t="s">
        <v>107</v>
      </c>
      <c r="J133" s="309" t="s">
        <v>107</v>
      </c>
      <c r="K133" s="92" t="s">
        <v>107</v>
      </c>
      <c r="L133" s="309" t="s">
        <v>107</v>
      </c>
      <c r="M133" s="310" t="s">
        <v>108</v>
      </c>
      <c r="N133" s="92" t="s">
        <v>108</v>
      </c>
      <c r="O133" s="93" t="s">
        <v>108</v>
      </c>
      <c r="P133" s="93" t="s">
        <v>108</v>
      </c>
      <c r="Q133" s="93" t="s">
        <v>107</v>
      </c>
      <c r="R133" s="93" t="s">
        <v>108</v>
      </c>
      <c r="S133" s="93" t="s">
        <v>107</v>
      </c>
      <c r="T133" s="309" t="s">
        <v>107</v>
      </c>
    </row>
    <row r="134" spans="1:20" ht="20.2" customHeight="1" x14ac:dyDescent="0.35">
      <c r="A134" s="88" t="s">
        <v>254</v>
      </c>
      <c r="B134" s="89" t="s">
        <v>265</v>
      </c>
      <c r="C134" s="311" t="s">
        <v>108</v>
      </c>
      <c r="D134" s="312" t="s">
        <v>108</v>
      </c>
      <c r="E134" s="95" t="s">
        <v>108</v>
      </c>
      <c r="F134" s="96" t="s">
        <v>108</v>
      </c>
      <c r="G134" s="96" t="s">
        <v>108</v>
      </c>
      <c r="H134" s="96" t="s">
        <v>107</v>
      </c>
      <c r="I134" s="96" t="s">
        <v>107</v>
      </c>
      <c r="J134" s="312" t="s">
        <v>107</v>
      </c>
      <c r="K134" s="95" t="s">
        <v>107</v>
      </c>
      <c r="L134" s="312" t="s">
        <v>107</v>
      </c>
      <c r="M134" s="313" t="s">
        <v>108</v>
      </c>
      <c r="N134" s="95" t="s">
        <v>108</v>
      </c>
      <c r="O134" s="96" t="s">
        <v>108</v>
      </c>
      <c r="P134" s="96" t="s">
        <v>108</v>
      </c>
      <c r="Q134" s="96" t="s">
        <v>107</v>
      </c>
      <c r="R134" s="96" t="s">
        <v>108</v>
      </c>
      <c r="S134" s="96" t="s">
        <v>107</v>
      </c>
      <c r="T134" s="312" t="s">
        <v>108</v>
      </c>
    </row>
    <row r="135" spans="1:20" ht="20.2" customHeight="1" x14ac:dyDescent="0.35">
      <c r="A135" s="86" t="s">
        <v>254</v>
      </c>
      <c r="B135" s="87" t="s">
        <v>266</v>
      </c>
      <c r="C135" s="308" t="s">
        <v>108</v>
      </c>
      <c r="D135" s="309" t="s">
        <v>108</v>
      </c>
      <c r="E135" s="92" t="s">
        <v>108</v>
      </c>
      <c r="F135" s="93" t="s">
        <v>108</v>
      </c>
      <c r="G135" s="93" t="s">
        <v>107</v>
      </c>
      <c r="H135" s="93" t="s">
        <v>108</v>
      </c>
      <c r="I135" s="93" t="s">
        <v>107</v>
      </c>
      <c r="J135" s="309" t="s">
        <v>107</v>
      </c>
      <c r="K135" s="92" t="s">
        <v>107</v>
      </c>
      <c r="L135" s="309" t="s">
        <v>108</v>
      </c>
      <c r="M135" s="310" t="s">
        <v>108</v>
      </c>
      <c r="N135" s="92" t="s">
        <v>107</v>
      </c>
      <c r="O135" s="93" t="s">
        <v>107</v>
      </c>
      <c r="P135" s="93" t="s">
        <v>108</v>
      </c>
      <c r="Q135" s="93" t="s">
        <v>107</v>
      </c>
      <c r="R135" s="93" t="s">
        <v>108</v>
      </c>
      <c r="S135" s="93" t="s">
        <v>107</v>
      </c>
      <c r="T135" s="309" t="s">
        <v>108</v>
      </c>
    </row>
    <row r="136" spans="1:20" ht="20.2" customHeight="1" x14ac:dyDescent="0.35">
      <c r="A136" s="88" t="s">
        <v>254</v>
      </c>
      <c r="B136" s="89" t="s">
        <v>267</v>
      </c>
      <c r="C136" s="311" t="s">
        <v>108</v>
      </c>
      <c r="D136" s="312" t="s">
        <v>108</v>
      </c>
      <c r="E136" s="95" t="s">
        <v>108</v>
      </c>
      <c r="F136" s="96" t="s">
        <v>108</v>
      </c>
      <c r="G136" s="96" t="s">
        <v>108</v>
      </c>
      <c r="H136" s="96" t="s">
        <v>108</v>
      </c>
      <c r="I136" s="96" t="s">
        <v>108</v>
      </c>
      <c r="J136" s="312" t="s">
        <v>107</v>
      </c>
      <c r="K136" s="95" t="s">
        <v>107</v>
      </c>
      <c r="L136" s="312" t="s">
        <v>107</v>
      </c>
      <c r="M136" s="313" t="s">
        <v>108</v>
      </c>
      <c r="N136" s="95" t="s">
        <v>107</v>
      </c>
      <c r="O136" s="96" t="s">
        <v>107</v>
      </c>
      <c r="P136" s="96" t="s">
        <v>108</v>
      </c>
      <c r="Q136" s="96" t="s">
        <v>107</v>
      </c>
      <c r="R136" s="96" t="s">
        <v>108</v>
      </c>
      <c r="S136" s="96" t="s">
        <v>107</v>
      </c>
      <c r="T136" s="312" t="s">
        <v>108</v>
      </c>
    </row>
    <row r="137" spans="1:20" ht="20.2" customHeight="1" x14ac:dyDescent="0.35">
      <c r="A137" s="86" t="s">
        <v>268</v>
      </c>
      <c r="B137" s="87" t="s">
        <v>269</v>
      </c>
      <c r="C137" s="308" t="s">
        <v>108</v>
      </c>
      <c r="D137" s="309" t="s">
        <v>107</v>
      </c>
      <c r="E137" s="92" t="s">
        <v>107</v>
      </c>
      <c r="F137" s="93" t="s">
        <v>108</v>
      </c>
      <c r="G137" s="93" t="s">
        <v>108</v>
      </c>
      <c r="H137" s="93" t="s">
        <v>107</v>
      </c>
      <c r="I137" s="93" t="s">
        <v>107</v>
      </c>
      <c r="J137" s="309" t="s">
        <v>107</v>
      </c>
      <c r="K137" s="92" t="s">
        <v>107</v>
      </c>
      <c r="L137" s="309" t="s">
        <v>107</v>
      </c>
      <c r="M137" s="310" t="s">
        <v>107</v>
      </c>
      <c r="N137" s="92" t="s">
        <v>107</v>
      </c>
      <c r="O137" s="93" t="s">
        <v>108</v>
      </c>
      <c r="P137" s="93" t="s">
        <v>108</v>
      </c>
      <c r="Q137" s="93" t="s">
        <v>107</v>
      </c>
      <c r="R137" s="93" t="s">
        <v>108</v>
      </c>
      <c r="S137" s="93" t="s">
        <v>107</v>
      </c>
      <c r="T137" s="309" t="s">
        <v>108</v>
      </c>
    </row>
    <row r="138" spans="1:20" ht="20.2" customHeight="1" x14ac:dyDescent="0.35">
      <c r="A138" s="88" t="s">
        <v>268</v>
      </c>
      <c r="B138" s="89" t="s">
        <v>270</v>
      </c>
      <c r="C138" s="311" t="s">
        <v>108</v>
      </c>
      <c r="D138" s="312" t="s">
        <v>108</v>
      </c>
      <c r="E138" s="95" t="s">
        <v>108</v>
      </c>
      <c r="F138" s="96" t="s">
        <v>108</v>
      </c>
      <c r="G138" s="96" t="s">
        <v>108</v>
      </c>
      <c r="H138" s="96" t="s">
        <v>108</v>
      </c>
      <c r="I138" s="96" t="s">
        <v>108</v>
      </c>
      <c r="J138" s="312" t="s">
        <v>108</v>
      </c>
      <c r="K138" s="95" t="s">
        <v>108</v>
      </c>
      <c r="L138" s="312" t="s">
        <v>108</v>
      </c>
      <c r="M138" s="313" t="s">
        <v>108</v>
      </c>
      <c r="N138" s="95" t="s">
        <v>107</v>
      </c>
      <c r="O138" s="96" t="s">
        <v>107</v>
      </c>
      <c r="P138" s="96" t="s">
        <v>108</v>
      </c>
      <c r="Q138" s="96" t="s">
        <v>108</v>
      </c>
      <c r="R138" s="96" t="s">
        <v>108</v>
      </c>
      <c r="S138" s="96" t="s">
        <v>108</v>
      </c>
      <c r="T138" s="312" t="s">
        <v>108</v>
      </c>
    </row>
    <row r="139" spans="1:20" ht="20.2" customHeight="1" x14ac:dyDescent="0.35">
      <c r="A139" s="86" t="s">
        <v>268</v>
      </c>
      <c r="B139" s="87" t="s">
        <v>271</v>
      </c>
      <c r="C139" s="308" t="s">
        <v>108</v>
      </c>
      <c r="D139" s="309" t="s">
        <v>107</v>
      </c>
      <c r="E139" s="92" t="s">
        <v>108</v>
      </c>
      <c r="F139" s="93" t="s">
        <v>108</v>
      </c>
      <c r="G139" s="93" t="s">
        <v>108</v>
      </c>
      <c r="H139" s="93" t="s">
        <v>108</v>
      </c>
      <c r="I139" s="93" t="s">
        <v>108</v>
      </c>
      <c r="J139" s="309" t="s">
        <v>108</v>
      </c>
      <c r="K139" s="92" t="s">
        <v>107</v>
      </c>
      <c r="L139" s="309" t="s">
        <v>108</v>
      </c>
      <c r="M139" s="310" t="s">
        <v>108</v>
      </c>
      <c r="N139" s="92" t="s">
        <v>107</v>
      </c>
      <c r="O139" s="93" t="s">
        <v>107</v>
      </c>
      <c r="P139" s="93" t="s">
        <v>107</v>
      </c>
      <c r="Q139" s="93" t="s">
        <v>107</v>
      </c>
      <c r="R139" s="93" t="s">
        <v>107</v>
      </c>
      <c r="S139" s="93" t="s">
        <v>108</v>
      </c>
      <c r="T139" s="309" t="s">
        <v>107</v>
      </c>
    </row>
    <row r="140" spans="1:20" ht="20.2" customHeight="1" x14ac:dyDescent="0.35">
      <c r="A140" s="88" t="s">
        <v>272</v>
      </c>
      <c r="B140" s="89" t="s">
        <v>273</v>
      </c>
      <c r="C140" s="311" t="s">
        <v>108</v>
      </c>
      <c r="D140" s="312" t="s">
        <v>107</v>
      </c>
      <c r="E140" s="95" t="s">
        <v>108</v>
      </c>
      <c r="F140" s="96" t="s">
        <v>108</v>
      </c>
      <c r="G140" s="96" t="s">
        <v>108</v>
      </c>
      <c r="H140" s="96" t="s">
        <v>108</v>
      </c>
      <c r="I140" s="96" t="s">
        <v>108</v>
      </c>
      <c r="J140" s="312" t="s">
        <v>108</v>
      </c>
      <c r="K140" s="95" t="s">
        <v>107</v>
      </c>
      <c r="L140" s="312" t="s">
        <v>108</v>
      </c>
      <c r="M140" s="313" t="s">
        <v>108</v>
      </c>
      <c r="N140" s="95" t="s">
        <v>107</v>
      </c>
      <c r="O140" s="96" t="s">
        <v>107</v>
      </c>
      <c r="P140" s="96" t="s">
        <v>108</v>
      </c>
      <c r="Q140" s="96" t="s">
        <v>107</v>
      </c>
      <c r="R140" s="96" t="s">
        <v>107</v>
      </c>
      <c r="S140" s="96" t="s">
        <v>108</v>
      </c>
      <c r="T140" s="312" t="s">
        <v>107</v>
      </c>
    </row>
    <row r="141" spans="1:20" ht="20.2" customHeight="1" x14ac:dyDescent="0.35">
      <c r="A141" s="86" t="s">
        <v>272</v>
      </c>
      <c r="B141" s="87" t="s">
        <v>274</v>
      </c>
      <c r="C141" s="308" t="s">
        <v>108</v>
      </c>
      <c r="D141" s="309" t="s">
        <v>108</v>
      </c>
      <c r="E141" s="92" t="s">
        <v>108</v>
      </c>
      <c r="F141" s="93" t="s">
        <v>108</v>
      </c>
      <c r="G141" s="93" t="s">
        <v>108</v>
      </c>
      <c r="H141" s="93" t="s">
        <v>108</v>
      </c>
      <c r="I141" s="93" t="s">
        <v>108</v>
      </c>
      <c r="J141" s="309" t="s">
        <v>108</v>
      </c>
      <c r="K141" s="92" t="s">
        <v>107</v>
      </c>
      <c r="L141" s="309" t="s">
        <v>108</v>
      </c>
      <c r="M141" s="310" t="s">
        <v>108</v>
      </c>
      <c r="N141" s="92" t="s">
        <v>108</v>
      </c>
      <c r="O141" s="93" t="s">
        <v>108</v>
      </c>
      <c r="P141" s="93" t="s">
        <v>108</v>
      </c>
      <c r="Q141" s="93" t="s">
        <v>108</v>
      </c>
      <c r="R141" s="93" t="s">
        <v>108</v>
      </c>
      <c r="S141" s="93" t="s">
        <v>107</v>
      </c>
      <c r="T141" s="309" t="s">
        <v>108</v>
      </c>
    </row>
    <row r="142" spans="1:20" ht="20.2" customHeight="1" x14ac:dyDescent="0.35">
      <c r="A142" s="88" t="s">
        <v>272</v>
      </c>
      <c r="B142" s="89" t="s">
        <v>693</v>
      </c>
      <c r="C142" s="311" t="s">
        <v>108</v>
      </c>
      <c r="D142" s="312" t="s">
        <v>108</v>
      </c>
      <c r="E142" s="95" t="s">
        <v>108</v>
      </c>
      <c r="F142" s="96" t="s">
        <v>108</v>
      </c>
      <c r="G142" s="96" t="s">
        <v>108</v>
      </c>
      <c r="H142" s="96" t="s">
        <v>108</v>
      </c>
      <c r="I142" s="96" t="s">
        <v>108</v>
      </c>
      <c r="J142" s="312" t="s">
        <v>108</v>
      </c>
      <c r="K142" s="95" t="s">
        <v>107</v>
      </c>
      <c r="L142" s="312" t="s">
        <v>108</v>
      </c>
      <c r="M142" s="313" t="s">
        <v>108</v>
      </c>
      <c r="N142" s="95" t="s">
        <v>108</v>
      </c>
      <c r="O142" s="96" t="s">
        <v>108</v>
      </c>
      <c r="P142" s="96" t="s">
        <v>108</v>
      </c>
      <c r="Q142" s="96" t="s">
        <v>107</v>
      </c>
      <c r="R142" s="96" t="s">
        <v>108</v>
      </c>
      <c r="S142" s="96" t="s">
        <v>108</v>
      </c>
      <c r="T142" s="312" t="s">
        <v>108</v>
      </c>
    </row>
    <row r="143" spans="1:20" ht="20.2" customHeight="1" x14ac:dyDescent="0.35">
      <c r="A143" s="86" t="s">
        <v>272</v>
      </c>
      <c r="B143" s="87" t="s">
        <v>275</v>
      </c>
      <c r="C143" s="308" t="s">
        <v>108</v>
      </c>
      <c r="D143" s="309" t="s">
        <v>107</v>
      </c>
      <c r="E143" s="92" t="s">
        <v>108</v>
      </c>
      <c r="F143" s="93" t="s">
        <v>108</v>
      </c>
      <c r="G143" s="93" t="s">
        <v>108</v>
      </c>
      <c r="H143" s="93" t="s">
        <v>108</v>
      </c>
      <c r="I143" s="93" t="s">
        <v>108</v>
      </c>
      <c r="J143" s="309" t="s">
        <v>108</v>
      </c>
      <c r="K143" s="92" t="s">
        <v>108</v>
      </c>
      <c r="L143" s="309" t="s">
        <v>108</v>
      </c>
      <c r="M143" s="310" t="s">
        <v>108</v>
      </c>
      <c r="N143" s="92" t="s">
        <v>107</v>
      </c>
      <c r="O143" s="93" t="s">
        <v>107</v>
      </c>
      <c r="P143" s="93" t="s">
        <v>107</v>
      </c>
      <c r="Q143" s="93" t="s">
        <v>107</v>
      </c>
      <c r="R143" s="93" t="s">
        <v>108</v>
      </c>
      <c r="S143" s="93" t="s">
        <v>107</v>
      </c>
      <c r="T143" s="309" t="s">
        <v>108</v>
      </c>
    </row>
    <row r="144" spans="1:20" ht="20.2" customHeight="1" x14ac:dyDescent="0.35">
      <c r="A144" s="88" t="s">
        <v>276</v>
      </c>
      <c r="B144" s="89" t="s">
        <v>277</v>
      </c>
      <c r="C144" s="311" t="s">
        <v>108</v>
      </c>
      <c r="D144" s="312" t="s">
        <v>107</v>
      </c>
      <c r="E144" s="95" t="s">
        <v>108</v>
      </c>
      <c r="F144" s="96" t="s">
        <v>108</v>
      </c>
      <c r="G144" s="96" t="s">
        <v>107</v>
      </c>
      <c r="H144" s="96" t="s">
        <v>108</v>
      </c>
      <c r="I144" s="96" t="s">
        <v>107</v>
      </c>
      <c r="J144" s="312" t="s">
        <v>107</v>
      </c>
      <c r="K144" s="95" t="s">
        <v>107</v>
      </c>
      <c r="L144" s="312" t="s">
        <v>107</v>
      </c>
      <c r="M144" s="313" t="s">
        <v>108</v>
      </c>
      <c r="N144" s="95" t="s">
        <v>107</v>
      </c>
      <c r="O144" s="96" t="s">
        <v>107</v>
      </c>
      <c r="P144" s="96" t="s">
        <v>108</v>
      </c>
      <c r="Q144" s="96" t="s">
        <v>107</v>
      </c>
      <c r="R144" s="96" t="s">
        <v>107</v>
      </c>
      <c r="S144" s="96" t="s">
        <v>107</v>
      </c>
      <c r="T144" s="312" t="s">
        <v>108</v>
      </c>
    </row>
    <row r="145" spans="1:20" ht="20.2" customHeight="1" x14ac:dyDescent="0.35">
      <c r="A145" s="86" t="s">
        <v>276</v>
      </c>
      <c r="B145" s="87" t="s">
        <v>278</v>
      </c>
      <c r="C145" s="308" t="s">
        <v>107</v>
      </c>
      <c r="D145" s="309" t="s">
        <v>107</v>
      </c>
      <c r="E145" s="92" t="s">
        <v>108</v>
      </c>
      <c r="F145" s="93" t="s">
        <v>108</v>
      </c>
      <c r="G145" s="93" t="s">
        <v>108</v>
      </c>
      <c r="H145" s="93" t="s">
        <v>108</v>
      </c>
      <c r="I145" s="93" t="s">
        <v>107</v>
      </c>
      <c r="J145" s="309" t="s">
        <v>107</v>
      </c>
      <c r="K145" s="92" t="s">
        <v>108</v>
      </c>
      <c r="L145" s="309" t="s">
        <v>108</v>
      </c>
      <c r="M145" s="310" t="s">
        <v>108</v>
      </c>
      <c r="N145" s="92" t="s">
        <v>108</v>
      </c>
      <c r="O145" s="93" t="s">
        <v>108</v>
      </c>
      <c r="P145" s="93" t="s">
        <v>108</v>
      </c>
      <c r="Q145" s="93" t="s">
        <v>107</v>
      </c>
      <c r="R145" s="93" t="s">
        <v>108</v>
      </c>
      <c r="S145" s="93" t="s">
        <v>107</v>
      </c>
      <c r="T145" s="309" t="s">
        <v>108</v>
      </c>
    </row>
    <row r="146" spans="1:20" ht="20.2" customHeight="1" x14ac:dyDescent="0.35">
      <c r="A146" s="88" t="s">
        <v>279</v>
      </c>
      <c r="B146" s="89" t="s">
        <v>280</v>
      </c>
      <c r="C146" s="311" t="s">
        <v>108</v>
      </c>
      <c r="D146" s="312" t="s">
        <v>108</v>
      </c>
      <c r="E146" s="95" t="s">
        <v>108</v>
      </c>
      <c r="F146" s="96" t="s">
        <v>108</v>
      </c>
      <c r="G146" s="96" t="s">
        <v>108</v>
      </c>
      <c r="H146" s="96" t="s">
        <v>108</v>
      </c>
      <c r="I146" s="96" t="s">
        <v>107</v>
      </c>
      <c r="J146" s="312" t="s">
        <v>107</v>
      </c>
      <c r="K146" s="95" t="s">
        <v>107</v>
      </c>
      <c r="L146" s="312" t="s">
        <v>108</v>
      </c>
      <c r="M146" s="313" t="s">
        <v>108</v>
      </c>
      <c r="N146" s="95" t="s">
        <v>108</v>
      </c>
      <c r="O146" s="96" t="s">
        <v>108</v>
      </c>
      <c r="P146" s="96" t="s">
        <v>108</v>
      </c>
      <c r="Q146" s="96" t="s">
        <v>108</v>
      </c>
      <c r="R146" s="96" t="s">
        <v>108</v>
      </c>
      <c r="S146" s="96" t="s">
        <v>107</v>
      </c>
      <c r="T146" s="312" t="s">
        <v>108</v>
      </c>
    </row>
    <row r="147" spans="1:20" ht="20.2" customHeight="1" x14ac:dyDescent="0.35">
      <c r="A147" s="86" t="s">
        <v>279</v>
      </c>
      <c r="B147" s="87" t="s">
        <v>281</v>
      </c>
      <c r="C147" s="308" t="s">
        <v>108</v>
      </c>
      <c r="D147" s="309" t="s">
        <v>107</v>
      </c>
      <c r="E147" s="92" t="s">
        <v>108</v>
      </c>
      <c r="F147" s="93" t="s">
        <v>108</v>
      </c>
      <c r="G147" s="93" t="s">
        <v>108</v>
      </c>
      <c r="H147" s="93" t="s">
        <v>108</v>
      </c>
      <c r="I147" s="93" t="s">
        <v>108</v>
      </c>
      <c r="J147" s="309" t="s">
        <v>108</v>
      </c>
      <c r="K147" s="92" t="s">
        <v>108</v>
      </c>
      <c r="L147" s="309" t="s">
        <v>108</v>
      </c>
      <c r="M147" s="310" t="s">
        <v>108</v>
      </c>
      <c r="N147" s="92" t="s">
        <v>107</v>
      </c>
      <c r="O147" s="93" t="s">
        <v>107</v>
      </c>
      <c r="P147" s="93" t="s">
        <v>107</v>
      </c>
      <c r="Q147" s="93" t="s">
        <v>107</v>
      </c>
      <c r="R147" s="93" t="s">
        <v>107</v>
      </c>
      <c r="S147" s="93" t="s">
        <v>108</v>
      </c>
      <c r="T147" s="309" t="s">
        <v>108</v>
      </c>
    </row>
    <row r="148" spans="1:20" ht="20.2" customHeight="1" x14ac:dyDescent="0.35">
      <c r="A148" s="88" t="s">
        <v>279</v>
      </c>
      <c r="B148" s="89" t="s">
        <v>282</v>
      </c>
      <c r="C148" s="311" t="s">
        <v>108</v>
      </c>
      <c r="D148" s="312" t="s">
        <v>108</v>
      </c>
      <c r="E148" s="95" t="s">
        <v>108</v>
      </c>
      <c r="F148" s="96" t="s">
        <v>108</v>
      </c>
      <c r="G148" s="96" t="s">
        <v>108</v>
      </c>
      <c r="H148" s="96" t="s">
        <v>108</v>
      </c>
      <c r="I148" s="96" t="s">
        <v>108</v>
      </c>
      <c r="J148" s="312" t="s">
        <v>108</v>
      </c>
      <c r="K148" s="95" t="s">
        <v>108</v>
      </c>
      <c r="L148" s="312" t="s">
        <v>108</v>
      </c>
      <c r="M148" s="313" t="s">
        <v>108</v>
      </c>
      <c r="N148" s="95" t="s">
        <v>108</v>
      </c>
      <c r="O148" s="96" t="s">
        <v>107</v>
      </c>
      <c r="P148" s="96" t="s">
        <v>108</v>
      </c>
      <c r="Q148" s="96" t="s">
        <v>108</v>
      </c>
      <c r="R148" s="96" t="s">
        <v>108</v>
      </c>
      <c r="S148" s="96" t="s">
        <v>108</v>
      </c>
      <c r="T148" s="312" t="s">
        <v>108</v>
      </c>
    </row>
    <row r="149" spans="1:20" ht="20.2" customHeight="1" x14ac:dyDescent="0.35">
      <c r="A149" s="86" t="s">
        <v>279</v>
      </c>
      <c r="B149" s="87" t="s">
        <v>283</v>
      </c>
      <c r="C149" s="308" t="s">
        <v>108</v>
      </c>
      <c r="D149" s="309" t="s">
        <v>107</v>
      </c>
      <c r="E149" s="92" t="s">
        <v>108</v>
      </c>
      <c r="F149" s="93" t="s">
        <v>108</v>
      </c>
      <c r="G149" s="93" t="s">
        <v>108</v>
      </c>
      <c r="H149" s="93" t="s">
        <v>108</v>
      </c>
      <c r="I149" s="93" t="s">
        <v>108</v>
      </c>
      <c r="J149" s="309" t="s">
        <v>107</v>
      </c>
      <c r="K149" s="92" t="s">
        <v>107</v>
      </c>
      <c r="L149" s="309" t="s">
        <v>107</v>
      </c>
      <c r="M149" s="310" t="s">
        <v>108</v>
      </c>
      <c r="N149" s="92" t="s">
        <v>107</v>
      </c>
      <c r="O149" s="93" t="s">
        <v>107</v>
      </c>
      <c r="P149" s="93" t="s">
        <v>108</v>
      </c>
      <c r="Q149" s="93" t="s">
        <v>107</v>
      </c>
      <c r="R149" s="93" t="s">
        <v>107</v>
      </c>
      <c r="S149" s="93" t="s">
        <v>107</v>
      </c>
      <c r="T149" s="309" t="s">
        <v>108</v>
      </c>
    </row>
    <row r="150" spans="1:20" ht="20.2" customHeight="1" x14ac:dyDescent="0.35">
      <c r="A150" s="88" t="s">
        <v>284</v>
      </c>
      <c r="B150" s="89" t="s">
        <v>285</v>
      </c>
      <c r="C150" s="311" t="s">
        <v>108</v>
      </c>
      <c r="D150" s="312" t="s">
        <v>107</v>
      </c>
      <c r="E150" s="95" t="s">
        <v>108</v>
      </c>
      <c r="F150" s="96" t="s">
        <v>108</v>
      </c>
      <c r="G150" s="96" t="s">
        <v>108</v>
      </c>
      <c r="H150" s="96" t="s">
        <v>107</v>
      </c>
      <c r="I150" s="96" t="s">
        <v>108</v>
      </c>
      <c r="J150" s="312" t="s">
        <v>108</v>
      </c>
      <c r="K150" s="95" t="s">
        <v>107</v>
      </c>
      <c r="L150" s="312" t="s">
        <v>108</v>
      </c>
      <c r="M150" s="313" t="s">
        <v>108</v>
      </c>
      <c r="N150" s="95" t="s">
        <v>108</v>
      </c>
      <c r="O150" s="96" t="s">
        <v>107</v>
      </c>
      <c r="P150" s="96" t="s">
        <v>108</v>
      </c>
      <c r="Q150" s="96" t="s">
        <v>107</v>
      </c>
      <c r="R150" s="96" t="s">
        <v>108</v>
      </c>
      <c r="S150" s="96" t="s">
        <v>107</v>
      </c>
      <c r="T150" s="312" t="s">
        <v>108</v>
      </c>
    </row>
    <row r="151" spans="1:20" ht="20.2" customHeight="1" x14ac:dyDescent="0.35">
      <c r="A151" s="86" t="s">
        <v>284</v>
      </c>
      <c r="B151" s="87" t="s">
        <v>286</v>
      </c>
      <c r="C151" s="308" t="s">
        <v>108</v>
      </c>
      <c r="D151" s="309" t="s">
        <v>108</v>
      </c>
      <c r="E151" s="92" t="s">
        <v>108</v>
      </c>
      <c r="F151" s="93" t="s">
        <v>108</v>
      </c>
      <c r="G151" s="93" t="s">
        <v>108</v>
      </c>
      <c r="H151" s="93" t="s">
        <v>108</v>
      </c>
      <c r="I151" s="93" t="s">
        <v>108</v>
      </c>
      <c r="J151" s="309" t="s">
        <v>108</v>
      </c>
      <c r="K151" s="92" t="s">
        <v>107</v>
      </c>
      <c r="L151" s="309" t="s">
        <v>107</v>
      </c>
      <c r="M151" s="310" t="s">
        <v>108</v>
      </c>
      <c r="N151" s="92" t="s">
        <v>107</v>
      </c>
      <c r="O151" s="93" t="s">
        <v>107</v>
      </c>
      <c r="P151" s="93" t="s">
        <v>108</v>
      </c>
      <c r="Q151" s="93" t="s">
        <v>107</v>
      </c>
      <c r="R151" s="93" t="s">
        <v>107</v>
      </c>
      <c r="S151" s="93" t="s">
        <v>107</v>
      </c>
      <c r="T151" s="309" t="s">
        <v>108</v>
      </c>
    </row>
    <row r="152" spans="1:20" ht="20.2" customHeight="1" x14ac:dyDescent="0.35">
      <c r="A152" s="88" t="s">
        <v>287</v>
      </c>
      <c r="B152" s="89" t="s">
        <v>288</v>
      </c>
      <c r="C152" s="311" t="s">
        <v>108</v>
      </c>
      <c r="D152" s="312" t="s">
        <v>107</v>
      </c>
      <c r="E152" s="95" t="s">
        <v>108</v>
      </c>
      <c r="F152" s="96" t="s">
        <v>108</v>
      </c>
      <c r="G152" s="96" t="s">
        <v>108</v>
      </c>
      <c r="H152" s="96" t="s">
        <v>108</v>
      </c>
      <c r="I152" s="96" t="s">
        <v>107</v>
      </c>
      <c r="J152" s="312" t="s">
        <v>107</v>
      </c>
      <c r="K152" s="95" t="s">
        <v>107</v>
      </c>
      <c r="L152" s="312" t="s">
        <v>107</v>
      </c>
      <c r="M152" s="313" t="s">
        <v>108</v>
      </c>
      <c r="N152" s="95" t="s">
        <v>107</v>
      </c>
      <c r="O152" s="96" t="s">
        <v>107</v>
      </c>
      <c r="P152" s="96" t="s">
        <v>107</v>
      </c>
      <c r="Q152" s="96" t="s">
        <v>107</v>
      </c>
      <c r="R152" s="96" t="s">
        <v>107</v>
      </c>
      <c r="S152" s="96" t="s">
        <v>107</v>
      </c>
      <c r="T152" s="312" t="s">
        <v>108</v>
      </c>
    </row>
    <row r="153" spans="1:20" ht="20.2" customHeight="1" x14ac:dyDescent="0.35">
      <c r="A153" s="86" t="s">
        <v>289</v>
      </c>
      <c r="B153" s="87" t="s">
        <v>290</v>
      </c>
      <c r="C153" s="308" t="s">
        <v>108</v>
      </c>
      <c r="D153" s="309" t="s">
        <v>108</v>
      </c>
      <c r="E153" s="92" t="s">
        <v>108</v>
      </c>
      <c r="F153" s="93" t="s">
        <v>108</v>
      </c>
      <c r="G153" s="93" t="s">
        <v>107</v>
      </c>
      <c r="H153" s="93" t="s">
        <v>108</v>
      </c>
      <c r="I153" s="93" t="s">
        <v>107</v>
      </c>
      <c r="J153" s="309" t="s">
        <v>107</v>
      </c>
      <c r="K153" s="92" t="s">
        <v>107</v>
      </c>
      <c r="L153" s="309" t="s">
        <v>107</v>
      </c>
      <c r="M153" s="310" t="s">
        <v>108</v>
      </c>
      <c r="N153" s="92" t="s">
        <v>108</v>
      </c>
      <c r="O153" s="93" t="s">
        <v>108</v>
      </c>
      <c r="P153" s="93" t="s">
        <v>108</v>
      </c>
      <c r="Q153" s="93" t="s">
        <v>108</v>
      </c>
      <c r="R153" s="93" t="s">
        <v>108</v>
      </c>
      <c r="S153" s="93" t="s">
        <v>107</v>
      </c>
      <c r="T153" s="309" t="s">
        <v>108</v>
      </c>
    </row>
    <row r="154" spans="1:20" ht="20.2" customHeight="1" x14ac:dyDescent="0.35">
      <c r="A154" s="88" t="s">
        <v>289</v>
      </c>
      <c r="B154" s="89" t="s">
        <v>291</v>
      </c>
      <c r="C154" s="311" t="s">
        <v>108</v>
      </c>
      <c r="D154" s="312" t="s">
        <v>108</v>
      </c>
      <c r="E154" s="95" t="s">
        <v>108</v>
      </c>
      <c r="F154" s="96" t="s">
        <v>108</v>
      </c>
      <c r="G154" s="96" t="s">
        <v>108</v>
      </c>
      <c r="H154" s="96" t="s">
        <v>108</v>
      </c>
      <c r="I154" s="96" t="s">
        <v>108</v>
      </c>
      <c r="J154" s="312" t="s">
        <v>107</v>
      </c>
      <c r="K154" s="95" t="s">
        <v>108</v>
      </c>
      <c r="L154" s="312" t="s">
        <v>108</v>
      </c>
      <c r="M154" s="313" t="s">
        <v>108</v>
      </c>
      <c r="N154" s="95" t="s">
        <v>108</v>
      </c>
      <c r="O154" s="96" t="s">
        <v>107</v>
      </c>
      <c r="P154" s="96" t="s">
        <v>108</v>
      </c>
      <c r="Q154" s="96" t="s">
        <v>108</v>
      </c>
      <c r="R154" s="96" t="s">
        <v>107</v>
      </c>
      <c r="S154" s="96" t="s">
        <v>107</v>
      </c>
      <c r="T154" s="312" t="s">
        <v>108</v>
      </c>
    </row>
    <row r="155" spans="1:20" ht="20.2" customHeight="1" x14ac:dyDescent="0.35">
      <c r="A155" s="86" t="s">
        <v>289</v>
      </c>
      <c r="B155" s="87" t="s">
        <v>292</v>
      </c>
      <c r="C155" s="308" t="s">
        <v>108</v>
      </c>
      <c r="D155" s="309" t="s">
        <v>107</v>
      </c>
      <c r="E155" s="92" t="s">
        <v>108</v>
      </c>
      <c r="F155" s="93" t="s">
        <v>108</v>
      </c>
      <c r="G155" s="93" t="s">
        <v>108</v>
      </c>
      <c r="H155" s="93" t="s">
        <v>108</v>
      </c>
      <c r="I155" s="93" t="s">
        <v>108</v>
      </c>
      <c r="J155" s="309" t="s">
        <v>108</v>
      </c>
      <c r="K155" s="92" t="s">
        <v>108</v>
      </c>
      <c r="L155" s="309" t="s">
        <v>108</v>
      </c>
      <c r="M155" s="310" t="s">
        <v>108</v>
      </c>
      <c r="N155" s="92" t="s">
        <v>108</v>
      </c>
      <c r="O155" s="93" t="s">
        <v>108</v>
      </c>
      <c r="P155" s="93" t="s">
        <v>108</v>
      </c>
      <c r="Q155" s="93" t="s">
        <v>107</v>
      </c>
      <c r="R155" s="93" t="s">
        <v>108</v>
      </c>
      <c r="S155" s="93" t="s">
        <v>108</v>
      </c>
      <c r="T155" s="309" t="s">
        <v>108</v>
      </c>
    </row>
    <row r="156" spans="1:20" ht="20.2" customHeight="1" x14ac:dyDescent="0.35">
      <c r="A156" s="88" t="s">
        <v>289</v>
      </c>
      <c r="B156" s="89" t="s">
        <v>293</v>
      </c>
      <c r="C156" s="311" t="s">
        <v>108</v>
      </c>
      <c r="D156" s="312" t="s">
        <v>107</v>
      </c>
      <c r="E156" s="95" t="s">
        <v>108</v>
      </c>
      <c r="F156" s="96" t="s">
        <v>108</v>
      </c>
      <c r="G156" s="96" t="s">
        <v>108</v>
      </c>
      <c r="H156" s="96" t="s">
        <v>108</v>
      </c>
      <c r="I156" s="96" t="s">
        <v>108</v>
      </c>
      <c r="J156" s="312" t="s">
        <v>108</v>
      </c>
      <c r="K156" s="95" t="s">
        <v>107</v>
      </c>
      <c r="L156" s="312" t="s">
        <v>107</v>
      </c>
      <c r="M156" s="313" t="s">
        <v>108</v>
      </c>
      <c r="N156" s="95" t="s">
        <v>107</v>
      </c>
      <c r="O156" s="96" t="s">
        <v>107</v>
      </c>
      <c r="P156" s="96" t="s">
        <v>107</v>
      </c>
      <c r="Q156" s="96" t="s">
        <v>107</v>
      </c>
      <c r="R156" s="96" t="s">
        <v>108</v>
      </c>
      <c r="S156" s="96" t="s">
        <v>108</v>
      </c>
      <c r="T156" s="312" t="s">
        <v>108</v>
      </c>
    </row>
    <row r="157" spans="1:20" ht="20.2" customHeight="1" x14ac:dyDescent="0.35">
      <c r="A157" s="86" t="s">
        <v>294</v>
      </c>
      <c r="B157" s="87" t="s">
        <v>295</v>
      </c>
      <c r="C157" s="308" t="s">
        <v>108</v>
      </c>
      <c r="D157" s="309" t="s">
        <v>107</v>
      </c>
      <c r="E157" s="92" t="s">
        <v>108</v>
      </c>
      <c r="F157" s="93" t="s">
        <v>108</v>
      </c>
      <c r="G157" s="93" t="s">
        <v>108</v>
      </c>
      <c r="H157" s="93" t="s">
        <v>108</v>
      </c>
      <c r="I157" s="93" t="s">
        <v>107</v>
      </c>
      <c r="J157" s="309" t="s">
        <v>107</v>
      </c>
      <c r="K157" s="92" t="s">
        <v>107</v>
      </c>
      <c r="L157" s="309" t="s">
        <v>107</v>
      </c>
      <c r="M157" s="310" t="s">
        <v>108</v>
      </c>
      <c r="N157" s="92" t="s">
        <v>108</v>
      </c>
      <c r="O157" s="93" t="s">
        <v>108</v>
      </c>
      <c r="P157" s="93" t="s">
        <v>108</v>
      </c>
      <c r="Q157" s="93" t="s">
        <v>108</v>
      </c>
      <c r="R157" s="93" t="s">
        <v>108</v>
      </c>
      <c r="S157" s="93" t="s">
        <v>108</v>
      </c>
      <c r="T157" s="309" t="s">
        <v>108</v>
      </c>
    </row>
    <row r="158" spans="1:20" ht="20.2" customHeight="1" x14ac:dyDescent="0.35">
      <c r="A158" s="88" t="s">
        <v>294</v>
      </c>
      <c r="B158" s="89" t="s">
        <v>296</v>
      </c>
      <c r="C158" s="311" t="s">
        <v>108</v>
      </c>
      <c r="D158" s="312" t="s">
        <v>107</v>
      </c>
      <c r="E158" s="95" t="s">
        <v>108</v>
      </c>
      <c r="F158" s="96" t="s">
        <v>108</v>
      </c>
      <c r="G158" s="96" t="s">
        <v>107</v>
      </c>
      <c r="H158" s="96" t="s">
        <v>107</v>
      </c>
      <c r="I158" s="96" t="s">
        <v>107</v>
      </c>
      <c r="J158" s="312" t="s">
        <v>107</v>
      </c>
      <c r="K158" s="95" t="s">
        <v>107</v>
      </c>
      <c r="L158" s="312" t="s">
        <v>107</v>
      </c>
      <c r="M158" s="313" t="s">
        <v>107</v>
      </c>
      <c r="N158" s="95" t="s">
        <v>107</v>
      </c>
      <c r="O158" s="96" t="s">
        <v>107</v>
      </c>
      <c r="P158" s="96" t="s">
        <v>107</v>
      </c>
      <c r="Q158" s="96" t="s">
        <v>107</v>
      </c>
      <c r="R158" s="96" t="s">
        <v>107</v>
      </c>
      <c r="S158" s="96" t="s">
        <v>107</v>
      </c>
      <c r="T158" s="312" t="s">
        <v>108</v>
      </c>
    </row>
    <row r="159" spans="1:20" ht="20.2" customHeight="1" x14ac:dyDescent="0.35">
      <c r="A159" s="86" t="s">
        <v>294</v>
      </c>
      <c r="B159" s="87" t="s">
        <v>297</v>
      </c>
      <c r="C159" s="308" t="s">
        <v>108</v>
      </c>
      <c r="D159" s="309" t="s">
        <v>108</v>
      </c>
      <c r="E159" s="92" t="s">
        <v>108</v>
      </c>
      <c r="F159" s="93" t="s">
        <v>108</v>
      </c>
      <c r="G159" s="93" t="s">
        <v>108</v>
      </c>
      <c r="H159" s="93" t="s">
        <v>108</v>
      </c>
      <c r="I159" s="93" t="s">
        <v>108</v>
      </c>
      <c r="J159" s="309" t="s">
        <v>107</v>
      </c>
      <c r="K159" s="92" t="s">
        <v>107</v>
      </c>
      <c r="L159" s="309" t="s">
        <v>107</v>
      </c>
      <c r="M159" s="310" t="s">
        <v>107</v>
      </c>
      <c r="N159" s="92" t="s">
        <v>107</v>
      </c>
      <c r="O159" s="93" t="s">
        <v>107</v>
      </c>
      <c r="P159" s="93" t="s">
        <v>108</v>
      </c>
      <c r="Q159" s="93" t="s">
        <v>107</v>
      </c>
      <c r="R159" s="93" t="s">
        <v>108</v>
      </c>
      <c r="S159" s="93" t="s">
        <v>107</v>
      </c>
      <c r="T159" s="309" t="s">
        <v>108</v>
      </c>
    </row>
    <row r="160" spans="1:20" ht="20.2" customHeight="1" x14ac:dyDescent="0.35">
      <c r="A160" s="88" t="s">
        <v>294</v>
      </c>
      <c r="B160" s="89" t="s">
        <v>298</v>
      </c>
      <c r="C160" s="311" t="s">
        <v>108</v>
      </c>
      <c r="D160" s="312" t="s">
        <v>108</v>
      </c>
      <c r="E160" s="95" t="s">
        <v>108</v>
      </c>
      <c r="F160" s="96" t="s">
        <v>108</v>
      </c>
      <c r="G160" s="96" t="s">
        <v>108</v>
      </c>
      <c r="H160" s="96" t="s">
        <v>108</v>
      </c>
      <c r="I160" s="96" t="s">
        <v>107</v>
      </c>
      <c r="J160" s="312" t="s">
        <v>107</v>
      </c>
      <c r="K160" s="95" t="s">
        <v>107</v>
      </c>
      <c r="L160" s="312" t="s">
        <v>107</v>
      </c>
      <c r="M160" s="313" t="s">
        <v>107</v>
      </c>
      <c r="N160" s="95" t="s">
        <v>107</v>
      </c>
      <c r="O160" s="96" t="s">
        <v>107</v>
      </c>
      <c r="P160" s="96" t="s">
        <v>108</v>
      </c>
      <c r="Q160" s="96" t="s">
        <v>107</v>
      </c>
      <c r="R160" s="96" t="s">
        <v>108</v>
      </c>
      <c r="S160" s="96" t="s">
        <v>107</v>
      </c>
      <c r="T160" s="312" t="s">
        <v>108</v>
      </c>
    </row>
    <row r="161" spans="1:20" ht="20.2" customHeight="1" x14ac:dyDescent="0.35">
      <c r="A161" s="86" t="s">
        <v>294</v>
      </c>
      <c r="B161" s="87" t="s">
        <v>299</v>
      </c>
      <c r="C161" s="308" t="s">
        <v>108</v>
      </c>
      <c r="D161" s="309" t="s">
        <v>107</v>
      </c>
      <c r="E161" s="92" t="s">
        <v>108</v>
      </c>
      <c r="F161" s="93" t="s">
        <v>108</v>
      </c>
      <c r="G161" s="93" t="s">
        <v>108</v>
      </c>
      <c r="H161" s="93" t="s">
        <v>108</v>
      </c>
      <c r="I161" s="93" t="s">
        <v>107</v>
      </c>
      <c r="J161" s="309" t="s">
        <v>107</v>
      </c>
      <c r="K161" s="92" t="s">
        <v>107</v>
      </c>
      <c r="L161" s="309" t="s">
        <v>107</v>
      </c>
      <c r="M161" s="310" t="s">
        <v>108</v>
      </c>
      <c r="N161" s="92" t="s">
        <v>107</v>
      </c>
      <c r="O161" s="93" t="s">
        <v>107</v>
      </c>
      <c r="P161" s="93" t="s">
        <v>108</v>
      </c>
      <c r="Q161" s="93" t="s">
        <v>107</v>
      </c>
      <c r="R161" s="93" t="s">
        <v>108</v>
      </c>
      <c r="S161" s="93" t="s">
        <v>107</v>
      </c>
      <c r="T161" s="309" t="s">
        <v>108</v>
      </c>
    </row>
    <row r="162" spans="1:20" ht="20.2" customHeight="1" x14ac:dyDescent="0.35">
      <c r="A162" s="88" t="s">
        <v>300</v>
      </c>
      <c r="B162" s="89" t="s">
        <v>301</v>
      </c>
      <c r="C162" s="311" t="s">
        <v>107</v>
      </c>
      <c r="D162" s="312" t="s">
        <v>108</v>
      </c>
      <c r="E162" s="95" t="s">
        <v>108</v>
      </c>
      <c r="F162" s="96" t="s">
        <v>108</v>
      </c>
      <c r="G162" s="96" t="s">
        <v>108</v>
      </c>
      <c r="H162" s="96" t="s">
        <v>108</v>
      </c>
      <c r="I162" s="96" t="s">
        <v>108</v>
      </c>
      <c r="J162" s="312" t="s">
        <v>108</v>
      </c>
      <c r="K162" s="95" t="s">
        <v>108</v>
      </c>
      <c r="L162" s="312" t="s">
        <v>108</v>
      </c>
      <c r="M162" s="313" t="s">
        <v>108</v>
      </c>
      <c r="N162" s="95" t="s">
        <v>108</v>
      </c>
      <c r="O162" s="96" t="s">
        <v>108</v>
      </c>
      <c r="P162" s="96" t="s">
        <v>108</v>
      </c>
      <c r="Q162" s="96" t="s">
        <v>108</v>
      </c>
      <c r="R162" s="96" t="s">
        <v>108</v>
      </c>
      <c r="S162" s="96" t="s">
        <v>108</v>
      </c>
      <c r="T162" s="312" t="s">
        <v>107</v>
      </c>
    </row>
    <row r="163" spans="1:20" ht="20.2" customHeight="1" x14ac:dyDescent="0.35">
      <c r="A163" s="86" t="s">
        <v>302</v>
      </c>
      <c r="B163" s="87" t="s">
        <v>303</v>
      </c>
      <c r="C163" s="308" t="s">
        <v>108</v>
      </c>
      <c r="D163" s="309" t="s">
        <v>107</v>
      </c>
      <c r="E163" s="92" t="s">
        <v>108</v>
      </c>
      <c r="F163" s="93" t="s">
        <v>108</v>
      </c>
      <c r="G163" s="93" t="s">
        <v>108</v>
      </c>
      <c r="H163" s="93" t="s">
        <v>108</v>
      </c>
      <c r="I163" s="93" t="s">
        <v>107</v>
      </c>
      <c r="J163" s="309" t="s">
        <v>107</v>
      </c>
      <c r="K163" s="92" t="s">
        <v>108</v>
      </c>
      <c r="L163" s="309" t="s">
        <v>108</v>
      </c>
      <c r="M163" s="310" t="s">
        <v>108</v>
      </c>
      <c r="N163" s="92" t="s">
        <v>108</v>
      </c>
      <c r="O163" s="93" t="s">
        <v>108</v>
      </c>
      <c r="P163" s="93" t="s">
        <v>108</v>
      </c>
      <c r="Q163" s="93" t="s">
        <v>108</v>
      </c>
      <c r="R163" s="93" t="s">
        <v>108</v>
      </c>
      <c r="S163" s="93" t="s">
        <v>107</v>
      </c>
      <c r="T163" s="309" t="s">
        <v>108</v>
      </c>
    </row>
    <row r="164" spans="1:20" ht="20.2" customHeight="1" x14ac:dyDescent="0.35">
      <c r="A164" s="88" t="s">
        <v>302</v>
      </c>
      <c r="B164" s="89" t="s">
        <v>304</v>
      </c>
      <c r="C164" s="311" t="s">
        <v>108</v>
      </c>
      <c r="D164" s="312" t="s">
        <v>107</v>
      </c>
      <c r="E164" s="95" t="s">
        <v>108</v>
      </c>
      <c r="F164" s="96" t="s">
        <v>108</v>
      </c>
      <c r="G164" s="96" t="s">
        <v>108</v>
      </c>
      <c r="H164" s="96" t="s">
        <v>108</v>
      </c>
      <c r="I164" s="96" t="s">
        <v>108</v>
      </c>
      <c r="J164" s="312" t="s">
        <v>107</v>
      </c>
      <c r="K164" s="95" t="s">
        <v>108</v>
      </c>
      <c r="L164" s="312" t="s">
        <v>108</v>
      </c>
      <c r="M164" s="313" t="s">
        <v>108</v>
      </c>
      <c r="N164" s="95" t="s">
        <v>107</v>
      </c>
      <c r="O164" s="96" t="s">
        <v>107</v>
      </c>
      <c r="P164" s="96" t="s">
        <v>108</v>
      </c>
      <c r="Q164" s="96" t="s">
        <v>107</v>
      </c>
      <c r="R164" s="96" t="s">
        <v>108</v>
      </c>
      <c r="S164" s="96" t="s">
        <v>107</v>
      </c>
      <c r="T164" s="312" t="s">
        <v>108</v>
      </c>
    </row>
    <row r="165" spans="1:20" ht="20.2" customHeight="1" x14ac:dyDescent="0.35">
      <c r="A165" s="86" t="s">
        <v>302</v>
      </c>
      <c r="B165" s="87" t="s">
        <v>305</v>
      </c>
      <c r="C165" s="308" t="s">
        <v>108</v>
      </c>
      <c r="D165" s="309" t="s">
        <v>108</v>
      </c>
      <c r="E165" s="92" t="s">
        <v>108</v>
      </c>
      <c r="F165" s="93" t="s">
        <v>108</v>
      </c>
      <c r="G165" s="93" t="s">
        <v>108</v>
      </c>
      <c r="H165" s="93" t="s">
        <v>108</v>
      </c>
      <c r="I165" s="93" t="s">
        <v>108</v>
      </c>
      <c r="J165" s="309" t="s">
        <v>107</v>
      </c>
      <c r="K165" s="92" t="s">
        <v>107</v>
      </c>
      <c r="L165" s="309" t="s">
        <v>107</v>
      </c>
      <c r="M165" s="310" t="s">
        <v>108</v>
      </c>
      <c r="N165" s="92" t="s">
        <v>107</v>
      </c>
      <c r="O165" s="93" t="s">
        <v>107</v>
      </c>
      <c r="P165" s="93" t="s">
        <v>108</v>
      </c>
      <c r="Q165" s="93" t="s">
        <v>108</v>
      </c>
      <c r="R165" s="93" t="s">
        <v>108</v>
      </c>
      <c r="S165" s="93" t="s">
        <v>107</v>
      </c>
      <c r="T165" s="309" t="s">
        <v>108</v>
      </c>
    </row>
    <row r="166" spans="1:20" ht="20.2" customHeight="1" x14ac:dyDescent="0.35">
      <c r="A166" s="88" t="s">
        <v>302</v>
      </c>
      <c r="B166" s="89" t="s">
        <v>306</v>
      </c>
      <c r="C166" s="311" t="s">
        <v>108</v>
      </c>
      <c r="D166" s="312" t="s">
        <v>108</v>
      </c>
      <c r="E166" s="95" t="s">
        <v>108</v>
      </c>
      <c r="F166" s="96" t="s">
        <v>108</v>
      </c>
      <c r="G166" s="96" t="s">
        <v>108</v>
      </c>
      <c r="H166" s="96" t="s">
        <v>108</v>
      </c>
      <c r="I166" s="96" t="s">
        <v>107</v>
      </c>
      <c r="J166" s="312" t="s">
        <v>108</v>
      </c>
      <c r="K166" s="95" t="s">
        <v>107</v>
      </c>
      <c r="L166" s="312" t="s">
        <v>108</v>
      </c>
      <c r="M166" s="313" t="s">
        <v>108</v>
      </c>
      <c r="N166" s="95" t="s">
        <v>107</v>
      </c>
      <c r="O166" s="96" t="s">
        <v>107</v>
      </c>
      <c r="P166" s="96" t="s">
        <v>107</v>
      </c>
      <c r="Q166" s="96" t="s">
        <v>107</v>
      </c>
      <c r="R166" s="96" t="s">
        <v>107</v>
      </c>
      <c r="S166" s="96" t="s">
        <v>108</v>
      </c>
      <c r="T166" s="312" t="s">
        <v>108</v>
      </c>
    </row>
    <row r="167" spans="1:20" ht="20.2" customHeight="1" x14ac:dyDescent="0.35">
      <c r="A167" s="86" t="s">
        <v>302</v>
      </c>
      <c r="B167" s="87" t="s">
        <v>307</v>
      </c>
      <c r="C167" s="308" t="s">
        <v>108</v>
      </c>
      <c r="D167" s="309" t="s">
        <v>107</v>
      </c>
      <c r="E167" s="92" t="s">
        <v>108</v>
      </c>
      <c r="F167" s="93" t="s">
        <v>108</v>
      </c>
      <c r="G167" s="93" t="s">
        <v>108</v>
      </c>
      <c r="H167" s="93" t="s">
        <v>108</v>
      </c>
      <c r="I167" s="93" t="s">
        <v>107</v>
      </c>
      <c r="J167" s="309" t="s">
        <v>107</v>
      </c>
      <c r="K167" s="92" t="s">
        <v>107</v>
      </c>
      <c r="L167" s="309" t="s">
        <v>107</v>
      </c>
      <c r="M167" s="310" t="s">
        <v>108</v>
      </c>
      <c r="N167" s="92" t="s">
        <v>107</v>
      </c>
      <c r="O167" s="93" t="s">
        <v>107</v>
      </c>
      <c r="P167" s="93" t="s">
        <v>108</v>
      </c>
      <c r="Q167" s="93" t="s">
        <v>107</v>
      </c>
      <c r="R167" s="93" t="s">
        <v>108</v>
      </c>
      <c r="S167" s="93" t="s">
        <v>107</v>
      </c>
      <c r="T167" s="309" t="s">
        <v>108</v>
      </c>
    </row>
    <row r="168" spans="1:20" ht="20.2" customHeight="1" x14ac:dyDescent="0.35">
      <c r="A168" s="88" t="s">
        <v>302</v>
      </c>
      <c r="B168" s="89" t="s">
        <v>308</v>
      </c>
      <c r="C168" s="311" t="s">
        <v>108</v>
      </c>
      <c r="D168" s="312" t="s">
        <v>107</v>
      </c>
      <c r="E168" s="95" t="s">
        <v>108</v>
      </c>
      <c r="F168" s="96" t="s">
        <v>108</v>
      </c>
      <c r="G168" s="96" t="s">
        <v>108</v>
      </c>
      <c r="H168" s="96" t="s">
        <v>108</v>
      </c>
      <c r="I168" s="96" t="s">
        <v>108</v>
      </c>
      <c r="J168" s="312" t="s">
        <v>108</v>
      </c>
      <c r="K168" s="95" t="s">
        <v>107</v>
      </c>
      <c r="L168" s="312" t="s">
        <v>108</v>
      </c>
      <c r="M168" s="313" t="s">
        <v>108</v>
      </c>
      <c r="N168" s="95" t="s">
        <v>107</v>
      </c>
      <c r="O168" s="96" t="s">
        <v>107</v>
      </c>
      <c r="P168" s="96" t="s">
        <v>108</v>
      </c>
      <c r="Q168" s="96" t="s">
        <v>107</v>
      </c>
      <c r="R168" s="96" t="s">
        <v>108</v>
      </c>
      <c r="S168" s="96" t="s">
        <v>107</v>
      </c>
      <c r="T168" s="312" t="s">
        <v>108</v>
      </c>
    </row>
    <row r="169" spans="1:20" ht="20.2" customHeight="1" x14ac:dyDescent="0.35">
      <c r="A169" s="86" t="s">
        <v>302</v>
      </c>
      <c r="B169" s="87" t="s">
        <v>309</v>
      </c>
      <c r="C169" s="308" t="s">
        <v>108</v>
      </c>
      <c r="D169" s="309" t="s">
        <v>107</v>
      </c>
      <c r="E169" s="92" t="s">
        <v>108</v>
      </c>
      <c r="F169" s="93" t="s">
        <v>108</v>
      </c>
      <c r="G169" s="93" t="s">
        <v>108</v>
      </c>
      <c r="H169" s="93" t="s">
        <v>108</v>
      </c>
      <c r="I169" s="93" t="s">
        <v>108</v>
      </c>
      <c r="J169" s="309" t="s">
        <v>107</v>
      </c>
      <c r="K169" s="92" t="s">
        <v>107</v>
      </c>
      <c r="L169" s="309" t="s">
        <v>108</v>
      </c>
      <c r="M169" s="310" t="s">
        <v>108</v>
      </c>
      <c r="N169" s="92" t="s">
        <v>107</v>
      </c>
      <c r="O169" s="93" t="s">
        <v>107</v>
      </c>
      <c r="P169" s="93" t="s">
        <v>107</v>
      </c>
      <c r="Q169" s="93" t="s">
        <v>107</v>
      </c>
      <c r="R169" s="93" t="s">
        <v>108</v>
      </c>
      <c r="S169" s="93" t="s">
        <v>107</v>
      </c>
      <c r="T169" s="309" t="s">
        <v>108</v>
      </c>
    </row>
    <row r="170" spans="1:20" ht="20.2" customHeight="1" x14ac:dyDescent="0.35">
      <c r="A170" s="88" t="s">
        <v>302</v>
      </c>
      <c r="B170" s="89" t="s">
        <v>310</v>
      </c>
      <c r="C170" s="311" t="s">
        <v>108</v>
      </c>
      <c r="D170" s="312" t="s">
        <v>107</v>
      </c>
      <c r="E170" s="95" t="s">
        <v>108</v>
      </c>
      <c r="F170" s="96" t="s">
        <v>108</v>
      </c>
      <c r="G170" s="96" t="s">
        <v>108</v>
      </c>
      <c r="H170" s="96" t="s">
        <v>108</v>
      </c>
      <c r="I170" s="96" t="s">
        <v>107</v>
      </c>
      <c r="J170" s="312" t="s">
        <v>107</v>
      </c>
      <c r="K170" s="95" t="s">
        <v>107</v>
      </c>
      <c r="L170" s="312" t="s">
        <v>107</v>
      </c>
      <c r="M170" s="313" t="s">
        <v>108</v>
      </c>
      <c r="N170" s="95" t="s">
        <v>107</v>
      </c>
      <c r="O170" s="96" t="s">
        <v>107</v>
      </c>
      <c r="P170" s="96" t="s">
        <v>107</v>
      </c>
      <c r="Q170" s="96" t="s">
        <v>107</v>
      </c>
      <c r="R170" s="96" t="s">
        <v>108</v>
      </c>
      <c r="S170" s="96" t="s">
        <v>107</v>
      </c>
      <c r="T170" s="312" t="s">
        <v>108</v>
      </c>
    </row>
    <row r="171" spans="1:20" ht="20.2" customHeight="1" x14ac:dyDescent="0.35">
      <c r="A171" s="86" t="s">
        <v>302</v>
      </c>
      <c r="B171" s="87" t="s">
        <v>311</v>
      </c>
      <c r="C171" s="308" t="s">
        <v>108</v>
      </c>
      <c r="D171" s="309" t="s">
        <v>108</v>
      </c>
      <c r="E171" s="92" t="s">
        <v>108</v>
      </c>
      <c r="F171" s="93" t="s">
        <v>108</v>
      </c>
      <c r="G171" s="93" t="s">
        <v>108</v>
      </c>
      <c r="H171" s="93" t="s">
        <v>108</v>
      </c>
      <c r="I171" s="93" t="s">
        <v>107</v>
      </c>
      <c r="J171" s="309" t="s">
        <v>107</v>
      </c>
      <c r="K171" s="92" t="s">
        <v>107</v>
      </c>
      <c r="L171" s="309" t="s">
        <v>107</v>
      </c>
      <c r="M171" s="310" t="s">
        <v>108</v>
      </c>
      <c r="N171" s="92" t="s">
        <v>107</v>
      </c>
      <c r="O171" s="93" t="s">
        <v>107</v>
      </c>
      <c r="P171" s="93" t="s">
        <v>108</v>
      </c>
      <c r="Q171" s="93" t="s">
        <v>107</v>
      </c>
      <c r="R171" s="93" t="s">
        <v>108</v>
      </c>
      <c r="S171" s="93" t="s">
        <v>107</v>
      </c>
      <c r="T171" s="309" t="s">
        <v>108</v>
      </c>
    </row>
    <row r="172" spans="1:20" ht="20.2" customHeight="1" x14ac:dyDescent="0.35">
      <c r="A172" s="88" t="s">
        <v>302</v>
      </c>
      <c r="B172" s="89" t="s">
        <v>312</v>
      </c>
      <c r="C172" s="311" t="s">
        <v>108</v>
      </c>
      <c r="D172" s="312" t="s">
        <v>108</v>
      </c>
      <c r="E172" s="95" t="s">
        <v>108</v>
      </c>
      <c r="F172" s="96" t="s">
        <v>108</v>
      </c>
      <c r="G172" s="96" t="s">
        <v>108</v>
      </c>
      <c r="H172" s="96" t="s">
        <v>108</v>
      </c>
      <c r="I172" s="96" t="s">
        <v>108</v>
      </c>
      <c r="J172" s="312" t="s">
        <v>107</v>
      </c>
      <c r="K172" s="95" t="s">
        <v>107</v>
      </c>
      <c r="L172" s="312" t="s">
        <v>107</v>
      </c>
      <c r="M172" s="313" t="s">
        <v>108</v>
      </c>
      <c r="N172" s="95" t="s">
        <v>107</v>
      </c>
      <c r="O172" s="96" t="s">
        <v>107</v>
      </c>
      <c r="P172" s="96" t="s">
        <v>108</v>
      </c>
      <c r="Q172" s="96" t="s">
        <v>108</v>
      </c>
      <c r="R172" s="96" t="s">
        <v>107</v>
      </c>
      <c r="S172" s="96" t="s">
        <v>108</v>
      </c>
      <c r="T172" s="312" t="s">
        <v>108</v>
      </c>
    </row>
    <row r="173" spans="1:20" ht="20.2" customHeight="1" x14ac:dyDescent="0.35">
      <c r="A173" s="86" t="s">
        <v>302</v>
      </c>
      <c r="B173" s="87" t="s">
        <v>313</v>
      </c>
      <c r="C173" s="308" t="s">
        <v>108</v>
      </c>
      <c r="D173" s="309" t="s">
        <v>107</v>
      </c>
      <c r="E173" s="92" t="s">
        <v>108</v>
      </c>
      <c r="F173" s="93" t="s">
        <v>108</v>
      </c>
      <c r="G173" s="93" t="s">
        <v>108</v>
      </c>
      <c r="H173" s="93" t="s">
        <v>107</v>
      </c>
      <c r="I173" s="93" t="s">
        <v>107</v>
      </c>
      <c r="J173" s="309" t="s">
        <v>108</v>
      </c>
      <c r="K173" s="92" t="s">
        <v>107</v>
      </c>
      <c r="L173" s="309" t="s">
        <v>108</v>
      </c>
      <c r="M173" s="310" t="s">
        <v>108</v>
      </c>
      <c r="N173" s="92" t="s">
        <v>107</v>
      </c>
      <c r="O173" s="93" t="s">
        <v>107</v>
      </c>
      <c r="P173" s="93" t="s">
        <v>107</v>
      </c>
      <c r="Q173" s="93" t="s">
        <v>107</v>
      </c>
      <c r="R173" s="93" t="s">
        <v>107</v>
      </c>
      <c r="S173" s="93" t="s">
        <v>107</v>
      </c>
      <c r="T173" s="309" t="s">
        <v>108</v>
      </c>
    </row>
    <row r="174" spans="1:20" ht="20.2" customHeight="1" x14ac:dyDescent="0.35">
      <c r="A174" s="88" t="s">
        <v>302</v>
      </c>
      <c r="B174" s="89" t="s">
        <v>314</v>
      </c>
      <c r="C174" s="311" t="s">
        <v>108</v>
      </c>
      <c r="D174" s="312" t="s">
        <v>107</v>
      </c>
      <c r="E174" s="95" t="s">
        <v>108</v>
      </c>
      <c r="F174" s="96" t="s">
        <v>108</v>
      </c>
      <c r="G174" s="96" t="s">
        <v>108</v>
      </c>
      <c r="H174" s="96" t="s">
        <v>107</v>
      </c>
      <c r="I174" s="96" t="s">
        <v>107</v>
      </c>
      <c r="J174" s="312" t="s">
        <v>108</v>
      </c>
      <c r="K174" s="95" t="s">
        <v>107</v>
      </c>
      <c r="L174" s="312" t="s">
        <v>108</v>
      </c>
      <c r="M174" s="313" t="s">
        <v>108</v>
      </c>
      <c r="N174" s="95" t="s">
        <v>107</v>
      </c>
      <c r="O174" s="96" t="s">
        <v>107</v>
      </c>
      <c r="P174" s="96" t="s">
        <v>107</v>
      </c>
      <c r="Q174" s="96" t="s">
        <v>107</v>
      </c>
      <c r="R174" s="96" t="s">
        <v>107</v>
      </c>
      <c r="S174" s="96" t="s">
        <v>107</v>
      </c>
      <c r="T174" s="312" t="s">
        <v>108</v>
      </c>
    </row>
    <row r="175" spans="1:20" ht="20.2" customHeight="1" x14ac:dyDescent="0.35">
      <c r="A175" s="86" t="s">
        <v>302</v>
      </c>
      <c r="B175" s="87" t="s">
        <v>315</v>
      </c>
      <c r="C175" s="308" t="s">
        <v>108</v>
      </c>
      <c r="D175" s="309" t="s">
        <v>107</v>
      </c>
      <c r="E175" s="92" t="s">
        <v>108</v>
      </c>
      <c r="F175" s="93" t="s">
        <v>108</v>
      </c>
      <c r="G175" s="93" t="s">
        <v>108</v>
      </c>
      <c r="H175" s="93" t="s">
        <v>108</v>
      </c>
      <c r="I175" s="93" t="s">
        <v>108</v>
      </c>
      <c r="J175" s="309" t="s">
        <v>107</v>
      </c>
      <c r="K175" s="92" t="s">
        <v>107</v>
      </c>
      <c r="L175" s="309" t="s">
        <v>107</v>
      </c>
      <c r="M175" s="310" t="s">
        <v>108</v>
      </c>
      <c r="N175" s="92" t="s">
        <v>108</v>
      </c>
      <c r="O175" s="93" t="s">
        <v>108</v>
      </c>
      <c r="P175" s="93" t="s">
        <v>108</v>
      </c>
      <c r="Q175" s="93" t="s">
        <v>108</v>
      </c>
      <c r="R175" s="93" t="s">
        <v>108</v>
      </c>
      <c r="S175" s="93" t="s">
        <v>107</v>
      </c>
      <c r="T175" s="309" t="s">
        <v>108</v>
      </c>
    </row>
    <row r="176" spans="1:20" ht="20.2" customHeight="1" x14ac:dyDescent="0.35">
      <c r="A176" s="88" t="s">
        <v>302</v>
      </c>
      <c r="B176" s="89" t="s">
        <v>316</v>
      </c>
      <c r="C176" s="311" t="s">
        <v>108</v>
      </c>
      <c r="D176" s="312" t="s">
        <v>108</v>
      </c>
      <c r="E176" s="95" t="s">
        <v>108</v>
      </c>
      <c r="F176" s="96" t="s">
        <v>108</v>
      </c>
      <c r="G176" s="96" t="s">
        <v>108</v>
      </c>
      <c r="H176" s="96" t="s">
        <v>108</v>
      </c>
      <c r="I176" s="96" t="s">
        <v>107</v>
      </c>
      <c r="J176" s="312" t="s">
        <v>107</v>
      </c>
      <c r="K176" s="95" t="s">
        <v>107</v>
      </c>
      <c r="L176" s="312" t="s">
        <v>107</v>
      </c>
      <c r="M176" s="313" t="s">
        <v>108</v>
      </c>
      <c r="N176" s="95" t="s">
        <v>108</v>
      </c>
      <c r="O176" s="96" t="s">
        <v>107</v>
      </c>
      <c r="P176" s="96" t="s">
        <v>107</v>
      </c>
      <c r="Q176" s="96" t="s">
        <v>107</v>
      </c>
      <c r="R176" s="96" t="s">
        <v>108</v>
      </c>
      <c r="S176" s="96" t="s">
        <v>107</v>
      </c>
      <c r="T176" s="312" t="s">
        <v>108</v>
      </c>
    </row>
    <row r="177" spans="1:20" ht="20.2" customHeight="1" x14ac:dyDescent="0.35">
      <c r="A177" s="86" t="s">
        <v>302</v>
      </c>
      <c r="B177" s="87" t="s">
        <v>317</v>
      </c>
      <c r="C177" s="308" t="s">
        <v>108</v>
      </c>
      <c r="D177" s="309" t="s">
        <v>107</v>
      </c>
      <c r="E177" s="92" t="s">
        <v>108</v>
      </c>
      <c r="F177" s="93" t="s">
        <v>108</v>
      </c>
      <c r="G177" s="93" t="s">
        <v>108</v>
      </c>
      <c r="H177" s="93" t="s">
        <v>108</v>
      </c>
      <c r="I177" s="93" t="s">
        <v>107</v>
      </c>
      <c r="J177" s="309" t="s">
        <v>107</v>
      </c>
      <c r="K177" s="92" t="s">
        <v>107</v>
      </c>
      <c r="L177" s="309" t="s">
        <v>107</v>
      </c>
      <c r="M177" s="310" t="s">
        <v>108</v>
      </c>
      <c r="N177" s="92" t="s">
        <v>107</v>
      </c>
      <c r="O177" s="93" t="s">
        <v>107</v>
      </c>
      <c r="P177" s="93" t="s">
        <v>108</v>
      </c>
      <c r="Q177" s="93" t="s">
        <v>107</v>
      </c>
      <c r="R177" s="93" t="s">
        <v>107</v>
      </c>
      <c r="S177" s="93" t="s">
        <v>107</v>
      </c>
      <c r="T177" s="309" t="s">
        <v>108</v>
      </c>
    </row>
    <row r="178" spans="1:20" ht="20.2" customHeight="1" x14ac:dyDescent="0.35">
      <c r="A178" s="88" t="s">
        <v>302</v>
      </c>
      <c r="B178" s="89" t="s">
        <v>318</v>
      </c>
      <c r="C178" s="311" t="s">
        <v>108</v>
      </c>
      <c r="D178" s="312" t="s">
        <v>108</v>
      </c>
      <c r="E178" s="95" t="s">
        <v>108</v>
      </c>
      <c r="F178" s="96" t="s">
        <v>108</v>
      </c>
      <c r="G178" s="96" t="s">
        <v>108</v>
      </c>
      <c r="H178" s="96" t="s">
        <v>108</v>
      </c>
      <c r="I178" s="96" t="s">
        <v>108</v>
      </c>
      <c r="J178" s="312" t="s">
        <v>108</v>
      </c>
      <c r="K178" s="95" t="s">
        <v>108</v>
      </c>
      <c r="L178" s="312" t="s">
        <v>108</v>
      </c>
      <c r="M178" s="313" t="s">
        <v>108</v>
      </c>
      <c r="N178" s="95" t="s">
        <v>108</v>
      </c>
      <c r="O178" s="96" t="s">
        <v>107</v>
      </c>
      <c r="P178" s="96" t="s">
        <v>108</v>
      </c>
      <c r="Q178" s="96" t="s">
        <v>107</v>
      </c>
      <c r="R178" s="96" t="s">
        <v>108</v>
      </c>
      <c r="S178" s="96" t="s">
        <v>107</v>
      </c>
      <c r="T178" s="312" t="s">
        <v>108</v>
      </c>
    </row>
    <row r="179" spans="1:20" ht="20.2" customHeight="1" x14ac:dyDescent="0.35">
      <c r="A179" s="86" t="s">
        <v>302</v>
      </c>
      <c r="B179" s="87" t="s">
        <v>319</v>
      </c>
      <c r="C179" s="308" t="s">
        <v>108</v>
      </c>
      <c r="D179" s="309" t="s">
        <v>107</v>
      </c>
      <c r="E179" s="92" t="s">
        <v>108</v>
      </c>
      <c r="F179" s="93" t="s">
        <v>108</v>
      </c>
      <c r="G179" s="93" t="s">
        <v>108</v>
      </c>
      <c r="H179" s="93" t="s">
        <v>108</v>
      </c>
      <c r="I179" s="93" t="s">
        <v>107</v>
      </c>
      <c r="J179" s="309" t="s">
        <v>108</v>
      </c>
      <c r="K179" s="92" t="s">
        <v>108</v>
      </c>
      <c r="L179" s="309" t="s">
        <v>108</v>
      </c>
      <c r="M179" s="310" t="s">
        <v>108</v>
      </c>
      <c r="N179" s="92" t="s">
        <v>107</v>
      </c>
      <c r="O179" s="93" t="s">
        <v>107</v>
      </c>
      <c r="P179" s="93" t="s">
        <v>108</v>
      </c>
      <c r="Q179" s="93" t="s">
        <v>107</v>
      </c>
      <c r="R179" s="93" t="s">
        <v>107</v>
      </c>
      <c r="S179" s="93" t="s">
        <v>107</v>
      </c>
      <c r="T179" s="309" t="s">
        <v>108</v>
      </c>
    </row>
    <row r="180" spans="1:20" ht="20.2" customHeight="1" x14ac:dyDescent="0.35">
      <c r="A180" s="88" t="s">
        <v>302</v>
      </c>
      <c r="B180" s="89" t="s">
        <v>320</v>
      </c>
      <c r="C180" s="311" t="s">
        <v>108</v>
      </c>
      <c r="D180" s="312" t="s">
        <v>108</v>
      </c>
      <c r="E180" s="95" t="s">
        <v>108</v>
      </c>
      <c r="F180" s="96" t="s">
        <v>108</v>
      </c>
      <c r="G180" s="96" t="s">
        <v>108</v>
      </c>
      <c r="H180" s="96" t="s">
        <v>108</v>
      </c>
      <c r="I180" s="96" t="s">
        <v>107</v>
      </c>
      <c r="J180" s="312" t="s">
        <v>108</v>
      </c>
      <c r="K180" s="95" t="s">
        <v>107</v>
      </c>
      <c r="L180" s="312" t="s">
        <v>107</v>
      </c>
      <c r="M180" s="313" t="s">
        <v>108</v>
      </c>
      <c r="N180" s="95" t="s">
        <v>107</v>
      </c>
      <c r="O180" s="96" t="s">
        <v>107</v>
      </c>
      <c r="P180" s="96" t="s">
        <v>108</v>
      </c>
      <c r="Q180" s="96" t="s">
        <v>107</v>
      </c>
      <c r="R180" s="96" t="s">
        <v>108</v>
      </c>
      <c r="S180" s="96" t="s">
        <v>107</v>
      </c>
      <c r="T180" s="312" t="s">
        <v>108</v>
      </c>
    </row>
    <row r="181" spans="1:20" ht="20.2" customHeight="1" x14ac:dyDescent="0.35">
      <c r="A181" s="86" t="s">
        <v>321</v>
      </c>
      <c r="B181" s="87" t="s">
        <v>322</v>
      </c>
      <c r="C181" s="308" t="s">
        <v>108</v>
      </c>
      <c r="D181" s="309" t="s">
        <v>108</v>
      </c>
      <c r="E181" s="92" t="s">
        <v>108</v>
      </c>
      <c r="F181" s="93" t="s">
        <v>108</v>
      </c>
      <c r="G181" s="93" t="s">
        <v>108</v>
      </c>
      <c r="H181" s="93" t="s">
        <v>108</v>
      </c>
      <c r="I181" s="93" t="s">
        <v>107</v>
      </c>
      <c r="J181" s="309" t="s">
        <v>108</v>
      </c>
      <c r="K181" s="92" t="s">
        <v>108</v>
      </c>
      <c r="L181" s="309" t="s">
        <v>108</v>
      </c>
      <c r="M181" s="310" t="s">
        <v>108</v>
      </c>
      <c r="N181" s="92" t="s">
        <v>108</v>
      </c>
      <c r="O181" s="93" t="s">
        <v>108</v>
      </c>
      <c r="P181" s="93" t="s">
        <v>108</v>
      </c>
      <c r="Q181" s="93" t="s">
        <v>108</v>
      </c>
      <c r="R181" s="93" t="s">
        <v>108</v>
      </c>
      <c r="S181" s="93" t="s">
        <v>107</v>
      </c>
      <c r="T181" s="309" t="s">
        <v>108</v>
      </c>
    </row>
    <row r="182" spans="1:20" ht="20.2" customHeight="1" x14ac:dyDescent="0.35">
      <c r="A182" s="88" t="s">
        <v>323</v>
      </c>
      <c r="B182" s="89" t="s">
        <v>324</v>
      </c>
      <c r="C182" s="311" t="s">
        <v>108</v>
      </c>
      <c r="D182" s="312" t="s">
        <v>108</v>
      </c>
      <c r="E182" s="95" t="s">
        <v>108</v>
      </c>
      <c r="F182" s="96" t="s">
        <v>108</v>
      </c>
      <c r="G182" s="96" t="s">
        <v>108</v>
      </c>
      <c r="H182" s="96" t="s">
        <v>108</v>
      </c>
      <c r="I182" s="96" t="s">
        <v>108</v>
      </c>
      <c r="J182" s="312" t="s">
        <v>108</v>
      </c>
      <c r="K182" s="95" t="s">
        <v>108</v>
      </c>
      <c r="L182" s="312" t="s">
        <v>108</v>
      </c>
      <c r="M182" s="313" t="s">
        <v>108</v>
      </c>
      <c r="N182" s="95" t="s">
        <v>108</v>
      </c>
      <c r="O182" s="96" t="s">
        <v>108</v>
      </c>
      <c r="P182" s="96" t="s">
        <v>108</v>
      </c>
      <c r="Q182" s="96" t="s">
        <v>108</v>
      </c>
      <c r="R182" s="96" t="s">
        <v>108</v>
      </c>
      <c r="S182" s="96" t="s">
        <v>108</v>
      </c>
      <c r="T182" s="312" t="s">
        <v>108</v>
      </c>
    </row>
    <row r="183" spans="1:20" ht="20.2" customHeight="1" x14ac:dyDescent="0.35">
      <c r="A183" s="86" t="s">
        <v>323</v>
      </c>
      <c r="B183" s="87" t="s">
        <v>325</v>
      </c>
      <c r="C183" s="308" t="s">
        <v>108</v>
      </c>
      <c r="D183" s="309" t="s">
        <v>107</v>
      </c>
      <c r="E183" s="92" t="s">
        <v>108</v>
      </c>
      <c r="F183" s="93" t="s">
        <v>108</v>
      </c>
      <c r="G183" s="93" t="s">
        <v>108</v>
      </c>
      <c r="H183" s="93" t="s">
        <v>108</v>
      </c>
      <c r="I183" s="93" t="s">
        <v>107</v>
      </c>
      <c r="J183" s="309" t="s">
        <v>107</v>
      </c>
      <c r="K183" s="92" t="s">
        <v>107</v>
      </c>
      <c r="L183" s="309" t="s">
        <v>107</v>
      </c>
      <c r="M183" s="310" t="s">
        <v>108</v>
      </c>
      <c r="N183" s="92" t="s">
        <v>107</v>
      </c>
      <c r="O183" s="93" t="s">
        <v>107</v>
      </c>
      <c r="P183" s="93" t="s">
        <v>108</v>
      </c>
      <c r="Q183" s="93" t="s">
        <v>107</v>
      </c>
      <c r="R183" s="93" t="s">
        <v>108</v>
      </c>
      <c r="S183" s="93" t="s">
        <v>107</v>
      </c>
      <c r="T183" s="309" t="s">
        <v>108</v>
      </c>
    </row>
    <row r="184" spans="1:20" ht="20.2" customHeight="1" x14ac:dyDescent="0.35">
      <c r="A184" s="88" t="s">
        <v>326</v>
      </c>
      <c r="B184" s="89" t="s">
        <v>327</v>
      </c>
      <c r="C184" s="311" t="s">
        <v>108</v>
      </c>
      <c r="D184" s="312" t="s">
        <v>108</v>
      </c>
      <c r="E184" s="95" t="s">
        <v>108</v>
      </c>
      <c r="F184" s="96" t="s">
        <v>108</v>
      </c>
      <c r="G184" s="96" t="s">
        <v>108</v>
      </c>
      <c r="H184" s="96" t="s">
        <v>108</v>
      </c>
      <c r="I184" s="96" t="s">
        <v>108</v>
      </c>
      <c r="J184" s="312" t="s">
        <v>108</v>
      </c>
      <c r="K184" s="95" t="s">
        <v>108</v>
      </c>
      <c r="L184" s="312" t="s">
        <v>108</v>
      </c>
      <c r="M184" s="313" t="s">
        <v>108</v>
      </c>
      <c r="N184" s="95" t="s">
        <v>108</v>
      </c>
      <c r="O184" s="96" t="s">
        <v>108</v>
      </c>
      <c r="P184" s="96" t="s">
        <v>108</v>
      </c>
      <c r="Q184" s="96" t="s">
        <v>108</v>
      </c>
      <c r="R184" s="96" t="s">
        <v>108</v>
      </c>
      <c r="S184" s="96" t="s">
        <v>108</v>
      </c>
      <c r="T184" s="312" t="s">
        <v>108</v>
      </c>
    </row>
    <row r="185" spans="1:20" ht="20.2" customHeight="1" x14ac:dyDescent="0.35">
      <c r="A185" s="86" t="s">
        <v>326</v>
      </c>
      <c r="B185" s="87" t="s">
        <v>328</v>
      </c>
      <c r="C185" s="308" t="s">
        <v>108</v>
      </c>
      <c r="D185" s="309" t="s">
        <v>108</v>
      </c>
      <c r="E185" s="92" t="s">
        <v>108</v>
      </c>
      <c r="F185" s="93" t="s">
        <v>108</v>
      </c>
      <c r="G185" s="93" t="s">
        <v>108</v>
      </c>
      <c r="H185" s="93" t="s">
        <v>108</v>
      </c>
      <c r="I185" s="93" t="s">
        <v>108</v>
      </c>
      <c r="J185" s="309" t="s">
        <v>108</v>
      </c>
      <c r="K185" s="92" t="s">
        <v>108</v>
      </c>
      <c r="L185" s="309" t="s">
        <v>108</v>
      </c>
      <c r="M185" s="310" t="s">
        <v>108</v>
      </c>
      <c r="N185" s="92" t="s">
        <v>108</v>
      </c>
      <c r="O185" s="93" t="s">
        <v>108</v>
      </c>
      <c r="P185" s="93" t="s">
        <v>108</v>
      </c>
      <c r="Q185" s="93" t="s">
        <v>107</v>
      </c>
      <c r="R185" s="93" t="s">
        <v>108</v>
      </c>
      <c r="S185" s="93" t="s">
        <v>108</v>
      </c>
      <c r="T185" s="309" t="s">
        <v>108</v>
      </c>
    </row>
    <row r="186" spans="1:20" ht="20.2" customHeight="1" x14ac:dyDescent="0.35">
      <c r="A186" s="88" t="s">
        <v>326</v>
      </c>
      <c r="B186" s="89" t="s">
        <v>329</v>
      </c>
      <c r="C186" s="311" t="s">
        <v>108</v>
      </c>
      <c r="D186" s="312" t="s">
        <v>107</v>
      </c>
      <c r="E186" s="95" t="s">
        <v>108</v>
      </c>
      <c r="F186" s="96" t="s">
        <v>108</v>
      </c>
      <c r="G186" s="96" t="s">
        <v>108</v>
      </c>
      <c r="H186" s="96" t="s">
        <v>108</v>
      </c>
      <c r="I186" s="96" t="s">
        <v>108</v>
      </c>
      <c r="J186" s="312" t="s">
        <v>107</v>
      </c>
      <c r="K186" s="95" t="s">
        <v>108</v>
      </c>
      <c r="L186" s="312" t="s">
        <v>108</v>
      </c>
      <c r="M186" s="313" t="s">
        <v>108</v>
      </c>
      <c r="N186" s="95" t="s">
        <v>108</v>
      </c>
      <c r="O186" s="96" t="s">
        <v>108</v>
      </c>
      <c r="P186" s="96" t="s">
        <v>108</v>
      </c>
      <c r="Q186" s="96" t="s">
        <v>107</v>
      </c>
      <c r="R186" s="96" t="s">
        <v>108</v>
      </c>
      <c r="S186" s="96" t="s">
        <v>108</v>
      </c>
      <c r="T186" s="312" t="s">
        <v>108</v>
      </c>
    </row>
    <row r="187" spans="1:20" ht="20.2" customHeight="1" x14ac:dyDescent="0.35">
      <c r="A187" s="86" t="s">
        <v>326</v>
      </c>
      <c r="B187" s="87" t="s">
        <v>330</v>
      </c>
      <c r="C187" s="308" t="s">
        <v>108</v>
      </c>
      <c r="D187" s="309" t="s">
        <v>107</v>
      </c>
      <c r="E187" s="92" t="s">
        <v>108</v>
      </c>
      <c r="F187" s="93" t="s">
        <v>108</v>
      </c>
      <c r="G187" s="93" t="s">
        <v>108</v>
      </c>
      <c r="H187" s="93" t="s">
        <v>108</v>
      </c>
      <c r="I187" s="93" t="s">
        <v>107</v>
      </c>
      <c r="J187" s="309" t="s">
        <v>107</v>
      </c>
      <c r="K187" s="92" t="s">
        <v>107</v>
      </c>
      <c r="L187" s="309" t="s">
        <v>107</v>
      </c>
      <c r="M187" s="310" t="s">
        <v>108</v>
      </c>
      <c r="N187" s="92" t="s">
        <v>107</v>
      </c>
      <c r="O187" s="93" t="s">
        <v>107</v>
      </c>
      <c r="P187" s="93" t="s">
        <v>107</v>
      </c>
      <c r="Q187" s="93" t="s">
        <v>107</v>
      </c>
      <c r="R187" s="93" t="s">
        <v>108</v>
      </c>
      <c r="S187" s="93" t="s">
        <v>108</v>
      </c>
      <c r="T187" s="309" t="s">
        <v>107</v>
      </c>
    </row>
    <row r="188" spans="1:20" ht="20.2" customHeight="1" x14ac:dyDescent="0.35">
      <c r="A188" s="88" t="s">
        <v>326</v>
      </c>
      <c r="B188" s="89" t="s">
        <v>331</v>
      </c>
      <c r="C188" s="311" t="s">
        <v>108</v>
      </c>
      <c r="D188" s="312" t="s">
        <v>107</v>
      </c>
      <c r="E188" s="95" t="s">
        <v>108</v>
      </c>
      <c r="F188" s="96" t="s">
        <v>108</v>
      </c>
      <c r="G188" s="96" t="s">
        <v>108</v>
      </c>
      <c r="H188" s="96" t="s">
        <v>107</v>
      </c>
      <c r="I188" s="96" t="s">
        <v>108</v>
      </c>
      <c r="J188" s="312" t="s">
        <v>108</v>
      </c>
      <c r="K188" s="95" t="s">
        <v>108</v>
      </c>
      <c r="L188" s="312" t="s">
        <v>108</v>
      </c>
      <c r="M188" s="313" t="s">
        <v>108</v>
      </c>
      <c r="N188" s="95" t="s">
        <v>107</v>
      </c>
      <c r="O188" s="96" t="s">
        <v>108</v>
      </c>
      <c r="P188" s="96" t="s">
        <v>108</v>
      </c>
      <c r="Q188" s="96" t="s">
        <v>107</v>
      </c>
      <c r="R188" s="96" t="s">
        <v>108</v>
      </c>
      <c r="S188" s="96" t="s">
        <v>108</v>
      </c>
      <c r="T188" s="312" t="s">
        <v>108</v>
      </c>
    </row>
    <row r="189" spans="1:20" ht="20.2" customHeight="1" x14ac:dyDescent="0.35">
      <c r="A189" s="86" t="s">
        <v>332</v>
      </c>
      <c r="B189" s="87" t="s">
        <v>333</v>
      </c>
      <c r="C189" s="308" t="s">
        <v>108</v>
      </c>
      <c r="D189" s="309" t="s">
        <v>107</v>
      </c>
      <c r="E189" s="92" t="s">
        <v>108</v>
      </c>
      <c r="F189" s="93" t="s">
        <v>108</v>
      </c>
      <c r="G189" s="93" t="s">
        <v>108</v>
      </c>
      <c r="H189" s="93" t="s">
        <v>108</v>
      </c>
      <c r="I189" s="93" t="s">
        <v>107</v>
      </c>
      <c r="J189" s="309" t="s">
        <v>108</v>
      </c>
      <c r="K189" s="92" t="s">
        <v>107</v>
      </c>
      <c r="L189" s="309" t="s">
        <v>108</v>
      </c>
      <c r="M189" s="310" t="s">
        <v>108</v>
      </c>
      <c r="N189" s="92" t="s">
        <v>108</v>
      </c>
      <c r="O189" s="93" t="s">
        <v>107</v>
      </c>
      <c r="P189" s="93" t="s">
        <v>108</v>
      </c>
      <c r="Q189" s="93" t="s">
        <v>107</v>
      </c>
      <c r="R189" s="93" t="s">
        <v>108</v>
      </c>
      <c r="S189" s="93" t="s">
        <v>107</v>
      </c>
      <c r="T189" s="309" t="s">
        <v>107</v>
      </c>
    </row>
    <row r="190" spans="1:20" ht="20.2" customHeight="1" x14ac:dyDescent="0.35">
      <c r="A190" s="88" t="s">
        <v>332</v>
      </c>
      <c r="B190" s="89" t="s">
        <v>116</v>
      </c>
      <c r="C190" s="311" t="s">
        <v>108</v>
      </c>
      <c r="D190" s="312" t="s">
        <v>108</v>
      </c>
      <c r="E190" s="95" t="s">
        <v>108</v>
      </c>
      <c r="F190" s="96" t="s">
        <v>108</v>
      </c>
      <c r="G190" s="96" t="s">
        <v>108</v>
      </c>
      <c r="H190" s="96" t="s">
        <v>108</v>
      </c>
      <c r="I190" s="96" t="s">
        <v>108</v>
      </c>
      <c r="J190" s="312" t="s">
        <v>107</v>
      </c>
      <c r="K190" s="95" t="s">
        <v>107</v>
      </c>
      <c r="L190" s="312" t="s">
        <v>108</v>
      </c>
      <c r="M190" s="313" t="s">
        <v>108</v>
      </c>
      <c r="N190" s="95" t="s">
        <v>107</v>
      </c>
      <c r="O190" s="96" t="s">
        <v>107</v>
      </c>
      <c r="P190" s="96" t="s">
        <v>108</v>
      </c>
      <c r="Q190" s="96" t="s">
        <v>107</v>
      </c>
      <c r="R190" s="96" t="s">
        <v>108</v>
      </c>
      <c r="S190" s="96" t="s">
        <v>108</v>
      </c>
      <c r="T190" s="312" t="s">
        <v>108</v>
      </c>
    </row>
    <row r="191" spans="1:20" ht="20.2" customHeight="1" x14ac:dyDescent="0.35">
      <c r="A191" s="86" t="s">
        <v>332</v>
      </c>
      <c r="B191" s="87" t="s">
        <v>334</v>
      </c>
      <c r="C191" s="308" t="s">
        <v>108</v>
      </c>
      <c r="D191" s="309" t="s">
        <v>107</v>
      </c>
      <c r="E191" s="92" t="s">
        <v>108</v>
      </c>
      <c r="F191" s="93" t="s">
        <v>108</v>
      </c>
      <c r="G191" s="93" t="s">
        <v>107</v>
      </c>
      <c r="H191" s="93" t="s">
        <v>108</v>
      </c>
      <c r="I191" s="93" t="s">
        <v>107</v>
      </c>
      <c r="J191" s="309" t="s">
        <v>107</v>
      </c>
      <c r="K191" s="92" t="s">
        <v>107</v>
      </c>
      <c r="L191" s="309" t="s">
        <v>107</v>
      </c>
      <c r="M191" s="310" t="s">
        <v>107</v>
      </c>
      <c r="N191" s="92" t="s">
        <v>107</v>
      </c>
      <c r="O191" s="93" t="s">
        <v>107</v>
      </c>
      <c r="P191" s="93" t="s">
        <v>107</v>
      </c>
      <c r="Q191" s="93" t="s">
        <v>107</v>
      </c>
      <c r="R191" s="93" t="s">
        <v>107</v>
      </c>
      <c r="S191" s="93" t="s">
        <v>107</v>
      </c>
      <c r="T191" s="309" t="s">
        <v>108</v>
      </c>
    </row>
    <row r="192" spans="1:20" ht="20.2" customHeight="1" x14ac:dyDescent="0.35">
      <c r="A192" s="88" t="s">
        <v>332</v>
      </c>
      <c r="B192" s="89" t="s">
        <v>335</v>
      </c>
      <c r="C192" s="311" t="s">
        <v>108</v>
      </c>
      <c r="D192" s="312" t="s">
        <v>108</v>
      </c>
      <c r="E192" s="95" t="s">
        <v>107</v>
      </c>
      <c r="F192" s="96" t="s">
        <v>108</v>
      </c>
      <c r="G192" s="96" t="s">
        <v>108</v>
      </c>
      <c r="H192" s="96" t="s">
        <v>107</v>
      </c>
      <c r="I192" s="96" t="s">
        <v>107</v>
      </c>
      <c r="J192" s="312" t="s">
        <v>107</v>
      </c>
      <c r="K192" s="95" t="s">
        <v>107</v>
      </c>
      <c r="L192" s="312" t="s">
        <v>107</v>
      </c>
      <c r="M192" s="313" t="s">
        <v>107</v>
      </c>
      <c r="N192" s="95" t="s">
        <v>107</v>
      </c>
      <c r="O192" s="96" t="s">
        <v>107</v>
      </c>
      <c r="P192" s="96" t="s">
        <v>107</v>
      </c>
      <c r="Q192" s="96" t="s">
        <v>107</v>
      </c>
      <c r="R192" s="96" t="s">
        <v>108</v>
      </c>
      <c r="S192" s="96" t="s">
        <v>107</v>
      </c>
      <c r="T192" s="312" t="s">
        <v>108</v>
      </c>
    </row>
    <row r="193" spans="1:20" ht="20.2" customHeight="1" x14ac:dyDescent="0.35">
      <c r="A193" s="86" t="s">
        <v>332</v>
      </c>
      <c r="B193" s="87" t="s">
        <v>336</v>
      </c>
      <c r="C193" s="308" t="s">
        <v>108</v>
      </c>
      <c r="D193" s="309" t="s">
        <v>107</v>
      </c>
      <c r="E193" s="92" t="s">
        <v>108</v>
      </c>
      <c r="F193" s="93" t="s">
        <v>108</v>
      </c>
      <c r="G193" s="93" t="s">
        <v>108</v>
      </c>
      <c r="H193" s="93" t="s">
        <v>108</v>
      </c>
      <c r="I193" s="93" t="s">
        <v>107</v>
      </c>
      <c r="J193" s="309" t="s">
        <v>107</v>
      </c>
      <c r="K193" s="92" t="s">
        <v>107</v>
      </c>
      <c r="L193" s="309" t="s">
        <v>107</v>
      </c>
      <c r="M193" s="310" t="s">
        <v>108</v>
      </c>
      <c r="N193" s="92" t="s">
        <v>107</v>
      </c>
      <c r="O193" s="93" t="s">
        <v>107</v>
      </c>
      <c r="P193" s="93" t="s">
        <v>108</v>
      </c>
      <c r="Q193" s="93" t="s">
        <v>107</v>
      </c>
      <c r="R193" s="93" t="s">
        <v>108</v>
      </c>
      <c r="S193" s="93" t="s">
        <v>107</v>
      </c>
      <c r="T193" s="309" t="s">
        <v>108</v>
      </c>
    </row>
    <row r="194" spans="1:20" ht="20.2" customHeight="1" x14ac:dyDescent="0.35">
      <c r="A194" s="88" t="s">
        <v>332</v>
      </c>
      <c r="B194" s="89" t="s">
        <v>337</v>
      </c>
      <c r="C194" s="311" t="s">
        <v>108</v>
      </c>
      <c r="D194" s="312" t="s">
        <v>108</v>
      </c>
      <c r="E194" s="95" t="s">
        <v>108</v>
      </c>
      <c r="F194" s="96" t="s">
        <v>108</v>
      </c>
      <c r="G194" s="96" t="s">
        <v>108</v>
      </c>
      <c r="H194" s="96" t="s">
        <v>108</v>
      </c>
      <c r="I194" s="96" t="s">
        <v>107</v>
      </c>
      <c r="J194" s="312" t="s">
        <v>107</v>
      </c>
      <c r="K194" s="95" t="s">
        <v>107</v>
      </c>
      <c r="L194" s="312" t="s">
        <v>108</v>
      </c>
      <c r="M194" s="313" t="s">
        <v>108</v>
      </c>
      <c r="N194" s="95" t="s">
        <v>107</v>
      </c>
      <c r="O194" s="96" t="s">
        <v>107</v>
      </c>
      <c r="P194" s="96" t="s">
        <v>107</v>
      </c>
      <c r="Q194" s="96" t="s">
        <v>107</v>
      </c>
      <c r="R194" s="96" t="s">
        <v>108</v>
      </c>
      <c r="S194" s="96" t="s">
        <v>108</v>
      </c>
      <c r="T194" s="312" t="s">
        <v>108</v>
      </c>
    </row>
    <row r="195" spans="1:20" ht="20.2" customHeight="1" x14ac:dyDescent="0.35">
      <c r="A195" s="86" t="s">
        <v>338</v>
      </c>
      <c r="B195" s="87" t="s">
        <v>339</v>
      </c>
      <c r="C195" s="308" t="s">
        <v>108</v>
      </c>
      <c r="D195" s="309" t="s">
        <v>108</v>
      </c>
      <c r="E195" s="92" t="s">
        <v>108</v>
      </c>
      <c r="F195" s="93" t="s">
        <v>108</v>
      </c>
      <c r="G195" s="93" t="s">
        <v>108</v>
      </c>
      <c r="H195" s="93" t="s">
        <v>108</v>
      </c>
      <c r="I195" s="93" t="s">
        <v>108</v>
      </c>
      <c r="J195" s="309" t="s">
        <v>108</v>
      </c>
      <c r="K195" s="92" t="s">
        <v>108</v>
      </c>
      <c r="L195" s="309" t="s">
        <v>107</v>
      </c>
      <c r="M195" s="310" t="s">
        <v>108</v>
      </c>
      <c r="N195" s="92" t="s">
        <v>108</v>
      </c>
      <c r="O195" s="93" t="s">
        <v>107</v>
      </c>
      <c r="P195" s="93" t="s">
        <v>108</v>
      </c>
      <c r="Q195" s="93" t="s">
        <v>107</v>
      </c>
      <c r="R195" s="93" t="s">
        <v>108</v>
      </c>
      <c r="S195" s="93" t="s">
        <v>108</v>
      </c>
      <c r="T195" s="309" t="s">
        <v>108</v>
      </c>
    </row>
    <row r="196" spans="1:20" ht="20.2" customHeight="1" x14ac:dyDescent="0.35">
      <c r="A196" s="88" t="s">
        <v>338</v>
      </c>
      <c r="B196" s="89" t="s">
        <v>340</v>
      </c>
      <c r="C196" s="311" t="s">
        <v>108</v>
      </c>
      <c r="D196" s="312" t="s">
        <v>107</v>
      </c>
      <c r="E196" s="95" t="s">
        <v>108</v>
      </c>
      <c r="F196" s="96" t="s">
        <v>108</v>
      </c>
      <c r="G196" s="96" t="s">
        <v>108</v>
      </c>
      <c r="H196" s="96" t="s">
        <v>108</v>
      </c>
      <c r="I196" s="96" t="s">
        <v>108</v>
      </c>
      <c r="J196" s="312" t="s">
        <v>107</v>
      </c>
      <c r="K196" s="95" t="s">
        <v>107</v>
      </c>
      <c r="L196" s="312" t="s">
        <v>108</v>
      </c>
      <c r="M196" s="313" t="s">
        <v>108</v>
      </c>
      <c r="N196" s="95" t="s">
        <v>107</v>
      </c>
      <c r="O196" s="96" t="s">
        <v>107</v>
      </c>
      <c r="P196" s="96" t="s">
        <v>108</v>
      </c>
      <c r="Q196" s="96" t="s">
        <v>107</v>
      </c>
      <c r="R196" s="96" t="s">
        <v>107</v>
      </c>
      <c r="S196" s="96" t="s">
        <v>107</v>
      </c>
      <c r="T196" s="312" t="s">
        <v>108</v>
      </c>
    </row>
    <row r="197" spans="1:20" ht="20.2" customHeight="1" x14ac:dyDescent="0.35">
      <c r="A197" s="86" t="s">
        <v>338</v>
      </c>
      <c r="B197" s="87" t="s">
        <v>341</v>
      </c>
      <c r="C197" s="308" t="s">
        <v>108</v>
      </c>
      <c r="D197" s="309" t="s">
        <v>108</v>
      </c>
      <c r="E197" s="92" t="s">
        <v>108</v>
      </c>
      <c r="F197" s="93" t="s">
        <v>108</v>
      </c>
      <c r="G197" s="93" t="s">
        <v>107</v>
      </c>
      <c r="H197" s="93" t="s">
        <v>108</v>
      </c>
      <c r="I197" s="93" t="s">
        <v>108</v>
      </c>
      <c r="J197" s="309" t="s">
        <v>107</v>
      </c>
      <c r="K197" s="92" t="s">
        <v>107</v>
      </c>
      <c r="L197" s="309" t="s">
        <v>107</v>
      </c>
      <c r="M197" s="310" t="s">
        <v>107</v>
      </c>
      <c r="N197" s="92" t="s">
        <v>107</v>
      </c>
      <c r="O197" s="93" t="s">
        <v>107</v>
      </c>
      <c r="P197" s="93" t="s">
        <v>107</v>
      </c>
      <c r="Q197" s="93" t="s">
        <v>107</v>
      </c>
      <c r="R197" s="93" t="s">
        <v>107</v>
      </c>
      <c r="S197" s="93" t="s">
        <v>107</v>
      </c>
      <c r="T197" s="309" t="s">
        <v>108</v>
      </c>
    </row>
    <row r="198" spans="1:20" ht="20.2" customHeight="1" x14ac:dyDescent="0.35">
      <c r="A198" s="88" t="s">
        <v>338</v>
      </c>
      <c r="B198" s="89" t="s">
        <v>342</v>
      </c>
      <c r="C198" s="311" t="s">
        <v>108</v>
      </c>
      <c r="D198" s="312" t="s">
        <v>107</v>
      </c>
      <c r="E198" s="95" t="s">
        <v>108</v>
      </c>
      <c r="F198" s="96" t="s">
        <v>108</v>
      </c>
      <c r="G198" s="96" t="s">
        <v>108</v>
      </c>
      <c r="H198" s="96" t="s">
        <v>108</v>
      </c>
      <c r="I198" s="96" t="s">
        <v>107</v>
      </c>
      <c r="J198" s="312" t="s">
        <v>107</v>
      </c>
      <c r="K198" s="95" t="s">
        <v>107</v>
      </c>
      <c r="L198" s="312" t="s">
        <v>107</v>
      </c>
      <c r="M198" s="313" t="s">
        <v>108</v>
      </c>
      <c r="N198" s="95" t="s">
        <v>107</v>
      </c>
      <c r="O198" s="96" t="s">
        <v>107</v>
      </c>
      <c r="P198" s="96" t="s">
        <v>108</v>
      </c>
      <c r="Q198" s="96" t="s">
        <v>107</v>
      </c>
      <c r="R198" s="96" t="s">
        <v>107</v>
      </c>
      <c r="S198" s="96" t="s">
        <v>107</v>
      </c>
      <c r="T198" s="312" t="s">
        <v>108</v>
      </c>
    </row>
    <row r="199" spans="1:20" ht="20.2" customHeight="1" x14ac:dyDescent="0.35">
      <c r="A199" s="86" t="s">
        <v>343</v>
      </c>
      <c r="B199" s="87" t="s">
        <v>344</v>
      </c>
      <c r="C199" s="308" t="s">
        <v>108</v>
      </c>
      <c r="D199" s="309" t="s">
        <v>108</v>
      </c>
      <c r="E199" s="92" t="s">
        <v>108</v>
      </c>
      <c r="F199" s="93" t="s">
        <v>108</v>
      </c>
      <c r="G199" s="93" t="s">
        <v>108</v>
      </c>
      <c r="H199" s="93" t="s">
        <v>108</v>
      </c>
      <c r="I199" s="93" t="s">
        <v>108</v>
      </c>
      <c r="J199" s="309" t="s">
        <v>107</v>
      </c>
      <c r="K199" s="92" t="s">
        <v>107</v>
      </c>
      <c r="L199" s="309" t="s">
        <v>107</v>
      </c>
      <c r="M199" s="310" t="s">
        <v>108</v>
      </c>
      <c r="N199" s="92" t="s">
        <v>108</v>
      </c>
      <c r="O199" s="93" t="s">
        <v>108</v>
      </c>
      <c r="P199" s="93" t="s">
        <v>107</v>
      </c>
      <c r="Q199" s="93" t="s">
        <v>107</v>
      </c>
      <c r="R199" s="93" t="s">
        <v>108</v>
      </c>
      <c r="S199" s="93" t="s">
        <v>108</v>
      </c>
      <c r="T199" s="309" t="s">
        <v>107</v>
      </c>
    </row>
    <row r="200" spans="1:20" ht="20.2" customHeight="1" x14ac:dyDescent="0.35">
      <c r="A200" s="88" t="s">
        <v>345</v>
      </c>
      <c r="B200" s="89" t="s">
        <v>346</v>
      </c>
      <c r="C200" s="311" t="s">
        <v>108</v>
      </c>
      <c r="D200" s="312" t="s">
        <v>108</v>
      </c>
      <c r="E200" s="95" t="s">
        <v>107</v>
      </c>
      <c r="F200" s="96" t="s">
        <v>108</v>
      </c>
      <c r="G200" s="96" t="s">
        <v>108</v>
      </c>
      <c r="H200" s="96" t="s">
        <v>108</v>
      </c>
      <c r="I200" s="96" t="s">
        <v>107</v>
      </c>
      <c r="J200" s="312" t="s">
        <v>107</v>
      </c>
      <c r="K200" s="95" t="s">
        <v>107</v>
      </c>
      <c r="L200" s="312" t="s">
        <v>107</v>
      </c>
      <c r="M200" s="313" t="s">
        <v>108</v>
      </c>
      <c r="N200" s="95" t="s">
        <v>107</v>
      </c>
      <c r="O200" s="96" t="s">
        <v>107</v>
      </c>
      <c r="P200" s="96" t="s">
        <v>108</v>
      </c>
      <c r="Q200" s="96" t="s">
        <v>108</v>
      </c>
      <c r="R200" s="96" t="s">
        <v>107</v>
      </c>
      <c r="S200" s="96" t="s">
        <v>107</v>
      </c>
      <c r="T200" s="312" t="s">
        <v>108</v>
      </c>
    </row>
    <row r="201" spans="1:20" ht="20.2" customHeight="1" x14ac:dyDescent="0.35">
      <c r="A201" s="86" t="s">
        <v>347</v>
      </c>
      <c r="B201" s="87" t="s">
        <v>348</v>
      </c>
      <c r="C201" s="308" t="s">
        <v>108</v>
      </c>
      <c r="D201" s="309" t="s">
        <v>108</v>
      </c>
      <c r="E201" s="92" t="s">
        <v>108</v>
      </c>
      <c r="F201" s="93" t="s">
        <v>108</v>
      </c>
      <c r="G201" s="93" t="s">
        <v>108</v>
      </c>
      <c r="H201" s="93" t="s">
        <v>108</v>
      </c>
      <c r="I201" s="93" t="s">
        <v>108</v>
      </c>
      <c r="J201" s="309" t="s">
        <v>108</v>
      </c>
      <c r="K201" s="92" t="s">
        <v>107</v>
      </c>
      <c r="L201" s="309" t="s">
        <v>108</v>
      </c>
      <c r="M201" s="310" t="s">
        <v>108</v>
      </c>
      <c r="N201" s="92" t="s">
        <v>108</v>
      </c>
      <c r="O201" s="93" t="s">
        <v>108</v>
      </c>
      <c r="P201" s="93" t="s">
        <v>108</v>
      </c>
      <c r="Q201" s="93" t="s">
        <v>108</v>
      </c>
      <c r="R201" s="93" t="s">
        <v>108</v>
      </c>
      <c r="S201" s="93" t="s">
        <v>107</v>
      </c>
      <c r="T201" s="309" t="s">
        <v>108</v>
      </c>
    </row>
    <row r="202" spans="1:20" ht="20.2" customHeight="1" x14ac:dyDescent="0.35">
      <c r="A202" s="88" t="s">
        <v>347</v>
      </c>
      <c r="B202" s="89" t="s">
        <v>349</v>
      </c>
      <c r="C202" s="311" t="s">
        <v>108</v>
      </c>
      <c r="D202" s="312" t="s">
        <v>107</v>
      </c>
      <c r="E202" s="95" t="s">
        <v>108</v>
      </c>
      <c r="F202" s="96" t="s">
        <v>108</v>
      </c>
      <c r="G202" s="96" t="s">
        <v>108</v>
      </c>
      <c r="H202" s="96" t="s">
        <v>108</v>
      </c>
      <c r="I202" s="96" t="s">
        <v>108</v>
      </c>
      <c r="J202" s="312" t="s">
        <v>107</v>
      </c>
      <c r="K202" s="95" t="s">
        <v>107</v>
      </c>
      <c r="L202" s="312" t="s">
        <v>107</v>
      </c>
      <c r="M202" s="313" t="s">
        <v>108</v>
      </c>
      <c r="N202" s="95" t="s">
        <v>107</v>
      </c>
      <c r="O202" s="96" t="s">
        <v>107</v>
      </c>
      <c r="P202" s="96" t="s">
        <v>108</v>
      </c>
      <c r="Q202" s="96" t="s">
        <v>107</v>
      </c>
      <c r="R202" s="96" t="s">
        <v>108</v>
      </c>
      <c r="S202" s="96" t="s">
        <v>107</v>
      </c>
      <c r="T202" s="312" t="s">
        <v>108</v>
      </c>
    </row>
    <row r="203" spans="1:20" ht="20.2" customHeight="1" x14ac:dyDescent="0.35">
      <c r="A203" s="86" t="s">
        <v>347</v>
      </c>
      <c r="B203" s="87" t="s">
        <v>350</v>
      </c>
      <c r="C203" s="308" t="s">
        <v>108</v>
      </c>
      <c r="D203" s="309" t="s">
        <v>107</v>
      </c>
      <c r="E203" s="92" t="s">
        <v>108</v>
      </c>
      <c r="F203" s="93" t="s">
        <v>108</v>
      </c>
      <c r="G203" s="93" t="s">
        <v>108</v>
      </c>
      <c r="H203" s="93" t="s">
        <v>108</v>
      </c>
      <c r="I203" s="93" t="s">
        <v>107</v>
      </c>
      <c r="J203" s="309" t="s">
        <v>107</v>
      </c>
      <c r="K203" s="92" t="s">
        <v>107</v>
      </c>
      <c r="L203" s="309" t="s">
        <v>107</v>
      </c>
      <c r="M203" s="310" t="s">
        <v>108</v>
      </c>
      <c r="N203" s="92" t="s">
        <v>107</v>
      </c>
      <c r="O203" s="93" t="s">
        <v>107</v>
      </c>
      <c r="P203" s="93" t="s">
        <v>108</v>
      </c>
      <c r="Q203" s="93" t="s">
        <v>107</v>
      </c>
      <c r="R203" s="93" t="s">
        <v>108</v>
      </c>
      <c r="S203" s="93" t="s">
        <v>108</v>
      </c>
      <c r="T203" s="309" t="s">
        <v>108</v>
      </c>
    </row>
    <row r="204" spans="1:20" ht="20.2" customHeight="1" x14ac:dyDescent="0.35">
      <c r="A204" s="88" t="s">
        <v>347</v>
      </c>
      <c r="B204" s="89" t="s">
        <v>351</v>
      </c>
      <c r="C204" s="311" t="s">
        <v>108</v>
      </c>
      <c r="D204" s="312" t="s">
        <v>108</v>
      </c>
      <c r="E204" s="95" t="s">
        <v>108</v>
      </c>
      <c r="F204" s="96" t="s">
        <v>108</v>
      </c>
      <c r="G204" s="96" t="s">
        <v>108</v>
      </c>
      <c r="H204" s="96" t="s">
        <v>108</v>
      </c>
      <c r="I204" s="96" t="s">
        <v>108</v>
      </c>
      <c r="J204" s="312" t="s">
        <v>107</v>
      </c>
      <c r="K204" s="95" t="s">
        <v>108</v>
      </c>
      <c r="L204" s="312" t="s">
        <v>108</v>
      </c>
      <c r="M204" s="313" t="s">
        <v>108</v>
      </c>
      <c r="N204" s="95" t="s">
        <v>107</v>
      </c>
      <c r="O204" s="96" t="s">
        <v>107</v>
      </c>
      <c r="P204" s="96" t="s">
        <v>108</v>
      </c>
      <c r="Q204" s="96" t="s">
        <v>107</v>
      </c>
      <c r="R204" s="96" t="s">
        <v>108</v>
      </c>
      <c r="S204" s="96" t="s">
        <v>108</v>
      </c>
      <c r="T204" s="312" t="s">
        <v>108</v>
      </c>
    </row>
    <row r="205" spans="1:20" ht="20.2" customHeight="1" x14ac:dyDescent="0.35">
      <c r="A205" s="86" t="s">
        <v>347</v>
      </c>
      <c r="B205" s="87" t="s">
        <v>352</v>
      </c>
      <c r="C205" s="308" t="s">
        <v>108</v>
      </c>
      <c r="D205" s="309" t="s">
        <v>108</v>
      </c>
      <c r="E205" s="92" t="s">
        <v>108</v>
      </c>
      <c r="F205" s="93" t="s">
        <v>108</v>
      </c>
      <c r="G205" s="93" t="s">
        <v>108</v>
      </c>
      <c r="H205" s="93" t="s">
        <v>107</v>
      </c>
      <c r="I205" s="93" t="s">
        <v>108</v>
      </c>
      <c r="J205" s="309" t="s">
        <v>107</v>
      </c>
      <c r="K205" s="92" t="s">
        <v>107</v>
      </c>
      <c r="L205" s="309" t="s">
        <v>107</v>
      </c>
      <c r="M205" s="310" t="s">
        <v>108</v>
      </c>
      <c r="N205" s="92" t="s">
        <v>107</v>
      </c>
      <c r="O205" s="93" t="s">
        <v>107</v>
      </c>
      <c r="P205" s="93" t="s">
        <v>107</v>
      </c>
      <c r="Q205" s="93" t="s">
        <v>107</v>
      </c>
      <c r="R205" s="93" t="s">
        <v>107</v>
      </c>
      <c r="S205" s="93" t="s">
        <v>107</v>
      </c>
      <c r="T205" s="309" t="s">
        <v>108</v>
      </c>
    </row>
    <row r="206" spans="1:20" ht="20.2" customHeight="1" x14ac:dyDescent="0.35">
      <c r="A206" s="88" t="s">
        <v>347</v>
      </c>
      <c r="B206" s="89" t="s">
        <v>353</v>
      </c>
      <c r="C206" s="311" t="s">
        <v>108</v>
      </c>
      <c r="D206" s="312" t="s">
        <v>108</v>
      </c>
      <c r="E206" s="95" t="s">
        <v>108</v>
      </c>
      <c r="F206" s="96" t="s">
        <v>108</v>
      </c>
      <c r="G206" s="96" t="s">
        <v>108</v>
      </c>
      <c r="H206" s="96" t="s">
        <v>108</v>
      </c>
      <c r="I206" s="96" t="s">
        <v>107</v>
      </c>
      <c r="J206" s="312" t="s">
        <v>108</v>
      </c>
      <c r="K206" s="95" t="s">
        <v>107</v>
      </c>
      <c r="L206" s="312" t="s">
        <v>107</v>
      </c>
      <c r="M206" s="313" t="s">
        <v>108</v>
      </c>
      <c r="N206" s="95" t="s">
        <v>107</v>
      </c>
      <c r="O206" s="96" t="s">
        <v>108</v>
      </c>
      <c r="P206" s="96" t="s">
        <v>108</v>
      </c>
      <c r="Q206" s="96" t="s">
        <v>108</v>
      </c>
      <c r="R206" s="96" t="s">
        <v>108</v>
      </c>
      <c r="S206" s="96" t="s">
        <v>107</v>
      </c>
      <c r="T206" s="312" t="s">
        <v>108</v>
      </c>
    </row>
    <row r="207" spans="1:20" ht="20.2" customHeight="1" x14ac:dyDescent="0.35">
      <c r="A207" s="86" t="s">
        <v>347</v>
      </c>
      <c r="B207" s="87" t="s">
        <v>354</v>
      </c>
      <c r="C207" s="308" t="s">
        <v>108</v>
      </c>
      <c r="D207" s="309" t="s">
        <v>107</v>
      </c>
      <c r="E207" s="92" t="s">
        <v>108</v>
      </c>
      <c r="F207" s="93" t="s">
        <v>108</v>
      </c>
      <c r="G207" s="93" t="s">
        <v>108</v>
      </c>
      <c r="H207" s="93" t="s">
        <v>108</v>
      </c>
      <c r="I207" s="93" t="s">
        <v>107</v>
      </c>
      <c r="J207" s="309" t="s">
        <v>107</v>
      </c>
      <c r="K207" s="92" t="s">
        <v>107</v>
      </c>
      <c r="L207" s="309" t="s">
        <v>107</v>
      </c>
      <c r="M207" s="310" t="s">
        <v>108</v>
      </c>
      <c r="N207" s="92" t="s">
        <v>107</v>
      </c>
      <c r="O207" s="93" t="s">
        <v>107</v>
      </c>
      <c r="P207" s="93" t="s">
        <v>107</v>
      </c>
      <c r="Q207" s="93" t="s">
        <v>107</v>
      </c>
      <c r="R207" s="93" t="s">
        <v>107</v>
      </c>
      <c r="S207" s="93" t="s">
        <v>107</v>
      </c>
      <c r="T207" s="309" t="s">
        <v>108</v>
      </c>
    </row>
    <row r="208" spans="1:20" ht="20.2" customHeight="1" x14ac:dyDescent="0.35">
      <c r="A208" s="88" t="s">
        <v>347</v>
      </c>
      <c r="B208" s="89" t="s">
        <v>355</v>
      </c>
      <c r="C208" s="311" t="s">
        <v>108</v>
      </c>
      <c r="D208" s="312" t="s">
        <v>107</v>
      </c>
      <c r="E208" s="95" t="s">
        <v>108</v>
      </c>
      <c r="F208" s="96" t="s">
        <v>108</v>
      </c>
      <c r="G208" s="96" t="s">
        <v>108</v>
      </c>
      <c r="H208" s="96" t="s">
        <v>108</v>
      </c>
      <c r="I208" s="96" t="s">
        <v>107</v>
      </c>
      <c r="J208" s="312" t="s">
        <v>108</v>
      </c>
      <c r="K208" s="95" t="s">
        <v>107</v>
      </c>
      <c r="L208" s="312" t="s">
        <v>108</v>
      </c>
      <c r="M208" s="313" t="s">
        <v>108</v>
      </c>
      <c r="N208" s="95" t="s">
        <v>107</v>
      </c>
      <c r="O208" s="96" t="s">
        <v>107</v>
      </c>
      <c r="P208" s="96" t="s">
        <v>108</v>
      </c>
      <c r="Q208" s="96" t="s">
        <v>107</v>
      </c>
      <c r="R208" s="96" t="s">
        <v>108</v>
      </c>
      <c r="S208" s="96" t="s">
        <v>107</v>
      </c>
      <c r="T208" s="312" t="s">
        <v>108</v>
      </c>
    </row>
    <row r="209" spans="1:20" ht="20.2" customHeight="1" x14ac:dyDescent="0.35">
      <c r="A209" s="86" t="s">
        <v>347</v>
      </c>
      <c r="B209" s="87" t="s">
        <v>356</v>
      </c>
      <c r="C209" s="308" t="s">
        <v>108</v>
      </c>
      <c r="D209" s="309" t="s">
        <v>107</v>
      </c>
      <c r="E209" s="92" t="s">
        <v>108</v>
      </c>
      <c r="F209" s="93" t="s">
        <v>108</v>
      </c>
      <c r="G209" s="93" t="s">
        <v>108</v>
      </c>
      <c r="H209" s="93" t="s">
        <v>108</v>
      </c>
      <c r="I209" s="93" t="s">
        <v>108</v>
      </c>
      <c r="J209" s="309" t="s">
        <v>107</v>
      </c>
      <c r="K209" s="92" t="s">
        <v>108</v>
      </c>
      <c r="L209" s="309" t="s">
        <v>108</v>
      </c>
      <c r="M209" s="310" t="s">
        <v>108</v>
      </c>
      <c r="N209" s="92" t="s">
        <v>107</v>
      </c>
      <c r="O209" s="93" t="s">
        <v>107</v>
      </c>
      <c r="P209" s="93" t="s">
        <v>108</v>
      </c>
      <c r="Q209" s="93" t="s">
        <v>107</v>
      </c>
      <c r="R209" s="93" t="s">
        <v>108</v>
      </c>
      <c r="S209" s="93" t="s">
        <v>107</v>
      </c>
      <c r="T209" s="309" t="s">
        <v>108</v>
      </c>
    </row>
    <row r="210" spans="1:20" ht="20.2" customHeight="1" x14ac:dyDescent="0.35">
      <c r="A210" s="88" t="s">
        <v>357</v>
      </c>
      <c r="B210" s="89" t="s">
        <v>694</v>
      </c>
      <c r="C210" s="311" t="s">
        <v>108</v>
      </c>
      <c r="D210" s="312" t="s">
        <v>108</v>
      </c>
      <c r="E210" s="95" t="s">
        <v>108</v>
      </c>
      <c r="F210" s="96" t="s">
        <v>108</v>
      </c>
      <c r="G210" s="96" t="s">
        <v>108</v>
      </c>
      <c r="H210" s="96" t="s">
        <v>108</v>
      </c>
      <c r="I210" s="96" t="s">
        <v>107</v>
      </c>
      <c r="J210" s="312" t="s">
        <v>107</v>
      </c>
      <c r="K210" s="95" t="s">
        <v>107</v>
      </c>
      <c r="L210" s="312" t="s">
        <v>108</v>
      </c>
      <c r="M210" s="313" t="s">
        <v>108</v>
      </c>
      <c r="N210" s="95" t="s">
        <v>108</v>
      </c>
      <c r="O210" s="96" t="s">
        <v>108</v>
      </c>
      <c r="P210" s="96" t="s">
        <v>108</v>
      </c>
      <c r="Q210" s="96" t="s">
        <v>107</v>
      </c>
      <c r="R210" s="96" t="s">
        <v>108</v>
      </c>
      <c r="S210" s="96" t="s">
        <v>107</v>
      </c>
      <c r="T210" s="312" t="s">
        <v>108</v>
      </c>
    </row>
    <row r="211" spans="1:20" ht="20.2" customHeight="1" x14ac:dyDescent="0.35">
      <c r="A211" s="86" t="s">
        <v>358</v>
      </c>
      <c r="B211" s="87" t="s">
        <v>359</v>
      </c>
      <c r="C211" s="308" t="s">
        <v>108</v>
      </c>
      <c r="D211" s="309" t="s">
        <v>107</v>
      </c>
      <c r="E211" s="92" t="s">
        <v>108</v>
      </c>
      <c r="F211" s="93" t="s">
        <v>108</v>
      </c>
      <c r="G211" s="93" t="s">
        <v>108</v>
      </c>
      <c r="H211" s="93" t="s">
        <v>108</v>
      </c>
      <c r="I211" s="93" t="s">
        <v>107</v>
      </c>
      <c r="J211" s="309" t="s">
        <v>107</v>
      </c>
      <c r="K211" s="92" t="s">
        <v>107</v>
      </c>
      <c r="L211" s="309" t="s">
        <v>108</v>
      </c>
      <c r="M211" s="310" t="s">
        <v>108</v>
      </c>
      <c r="N211" s="92" t="s">
        <v>107</v>
      </c>
      <c r="O211" s="93" t="s">
        <v>108</v>
      </c>
      <c r="P211" s="93" t="s">
        <v>108</v>
      </c>
      <c r="Q211" s="93" t="s">
        <v>107</v>
      </c>
      <c r="R211" s="93" t="s">
        <v>107</v>
      </c>
      <c r="S211" s="93" t="s">
        <v>107</v>
      </c>
      <c r="T211" s="309" t="s">
        <v>108</v>
      </c>
    </row>
    <row r="212" spans="1:20" ht="20.2" customHeight="1" x14ac:dyDescent="0.35">
      <c r="A212" s="88" t="s">
        <v>358</v>
      </c>
      <c r="B212" s="89" t="s">
        <v>360</v>
      </c>
      <c r="C212" s="311" t="s">
        <v>108</v>
      </c>
      <c r="D212" s="312" t="s">
        <v>108</v>
      </c>
      <c r="E212" s="95" t="s">
        <v>108</v>
      </c>
      <c r="F212" s="96" t="s">
        <v>108</v>
      </c>
      <c r="G212" s="96" t="s">
        <v>108</v>
      </c>
      <c r="H212" s="96" t="s">
        <v>108</v>
      </c>
      <c r="I212" s="96" t="s">
        <v>108</v>
      </c>
      <c r="J212" s="312" t="s">
        <v>108</v>
      </c>
      <c r="K212" s="95" t="s">
        <v>108</v>
      </c>
      <c r="L212" s="312" t="s">
        <v>108</v>
      </c>
      <c r="M212" s="313" t="s">
        <v>108</v>
      </c>
      <c r="N212" s="95" t="s">
        <v>107</v>
      </c>
      <c r="O212" s="96" t="s">
        <v>107</v>
      </c>
      <c r="P212" s="96" t="s">
        <v>108</v>
      </c>
      <c r="Q212" s="96" t="s">
        <v>107</v>
      </c>
      <c r="R212" s="96" t="s">
        <v>108</v>
      </c>
      <c r="S212" s="96" t="s">
        <v>108</v>
      </c>
      <c r="T212" s="312" t="s">
        <v>108</v>
      </c>
    </row>
    <row r="213" spans="1:20" ht="20.2" customHeight="1" x14ac:dyDescent="0.35">
      <c r="A213" s="86" t="s">
        <v>358</v>
      </c>
      <c r="B213" s="87" t="s">
        <v>361</v>
      </c>
      <c r="C213" s="308" t="s">
        <v>108</v>
      </c>
      <c r="D213" s="309" t="s">
        <v>108</v>
      </c>
      <c r="E213" s="92" t="s">
        <v>108</v>
      </c>
      <c r="F213" s="93" t="s">
        <v>108</v>
      </c>
      <c r="G213" s="93" t="s">
        <v>108</v>
      </c>
      <c r="H213" s="93" t="s">
        <v>108</v>
      </c>
      <c r="I213" s="93" t="s">
        <v>108</v>
      </c>
      <c r="J213" s="309" t="s">
        <v>108</v>
      </c>
      <c r="K213" s="92" t="s">
        <v>108</v>
      </c>
      <c r="L213" s="309" t="s">
        <v>108</v>
      </c>
      <c r="M213" s="310" t="s">
        <v>108</v>
      </c>
      <c r="N213" s="92" t="s">
        <v>108</v>
      </c>
      <c r="O213" s="93" t="s">
        <v>108</v>
      </c>
      <c r="P213" s="93" t="s">
        <v>108</v>
      </c>
      <c r="Q213" s="93" t="s">
        <v>108</v>
      </c>
      <c r="R213" s="93" t="s">
        <v>108</v>
      </c>
      <c r="S213" s="93" t="s">
        <v>108</v>
      </c>
      <c r="T213" s="309" t="s">
        <v>108</v>
      </c>
    </row>
    <row r="214" spans="1:20" ht="20.2" customHeight="1" x14ac:dyDescent="0.35">
      <c r="A214" s="88" t="s">
        <v>358</v>
      </c>
      <c r="B214" s="89" t="s">
        <v>362</v>
      </c>
      <c r="C214" s="311" t="s">
        <v>108</v>
      </c>
      <c r="D214" s="312" t="s">
        <v>108</v>
      </c>
      <c r="E214" s="95" t="s">
        <v>108</v>
      </c>
      <c r="F214" s="96" t="s">
        <v>108</v>
      </c>
      <c r="G214" s="96" t="s">
        <v>108</v>
      </c>
      <c r="H214" s="96" t="s">
        <v>108</v>
      </c>
      <c r="I214" s="96" t="s">
        <v>108</v>
      </c>
      <c r="J214" s="312" t="s">
        <v>108</v>
      </c>
      <c r="K214" s="95" t="s">
        <v>107</v>
      </c>
      <c r="L214" s="312" t="s">
        <v>108</v>
      </c>
      <c r="M214" s="313" t="s">
        <v>108</v>
      </c>
      <c r="N214" s="95" t="s">
        <v>108</v>
      </c>
      <c r="O214" s="96" t="s">
        <v>108</v>
      </c>
      <c r="P214" s="96" t="s">
        <v>108</v>
      </c>
      <c r="Q214" s="96" t="s">
        <v>108</v>
      </c>
      <c r="R214" s="96" t="s">
        <v>108</v>
      </c>
      <c r="S214" s="96" t="s">
        <v>107</v>
      </c>
      <c r="T214" s="312" t="s">
        <v>108</v>
      </c>
    </row>
    <row r="215" spans="1:20" ht="20.2" customHeight="1" x14ac:dyDescent="0.35">
      <c r="A215" s="86" t="s">
        <v>358</v>
      </c>
      <c r="B215" s="87" t="s">
        <v>363</v>
      </c>
      <c r="C215" s="308" t="s">
        <v>108</v>
      </c>
      <c r="D215" s="309" t="s">
        <v>107</v>
      </c>
      <c r="E215" s="92" t="s">
        <v>107</v>
      </c>
      <c r="F215" s="93" t="s">
        <v>108</v>
      </c>
      <c r="G215" s="93" t="s">
        <v>108</v>
      </c>
      <c r="H215" s="93" t="s">
        <v>107</v>
      </c>
      <c r="I215" s="93" t="s">
        <v>108</v>
      </c>
      <c r="J215" s="309" t="s">
        <v>108</v>
      </c>
      <c r="K215" s="92" t="s">
        <v>107</v>
      </c>
      <c r="L215" s="309" t="s">
        <v>108</v>
      </c>
      <c r="M215" s="310" t="s">
        <v>108</v>
      </c>
      <c r="N215" s="92" t="s">
        <v>107</v>
      </c>
      <c r="O215" s="93" t="s">
        <v>107</v>
      </c>
      <c r="P215" s="93" t="s">
        <v>107</v>
      </c>
      <c r="Q215" s="93" t="s">
        <v>107</v>
      </c>
      <c r="R215" s="93" t="s">
        <v>108</v>
      </c>
      <c r="S215" s="93" t="s">
        <v>107</v>
      </c>
      <c r="T215" s="309" t="s">
        <v>108</v>
      </c>
    </row>
    <row r="216" spans="1:20" ht="20.2" customHeight="1" x14ac:dyDescent="0.35">
      <c r="A216" s="88" t="s">
        <v>358</v>
      </c>
      <c r="B216" s="89" t="s">
        <v>364</v>
      </c>
      <c r="C216" s="311" t="s">
        <v>108</v>
      </c>
      <c r="D216" s="312" t="s">
        <v>108</v>
      </c>
      <c r="E216" s="95" t="s">
        <v>108</v>
      </c>
      <c r="F216" s="96" t="s">
        <v>108</v>
      </c>
      <c r="G216" s="96" t="s">
        <v>108</v>
      </c>
      <c r="H216" s="96" t="s">
        <v>108</v>
      </c>
      <c r="I216" s="96" t="s">
        <v>108</v>
      </c>
      <c r="J216" s="312" t="s">
        <v>108</v>
      </c>
      <c r="K216" s="95" t="s">
        <v>108</v>
      </c>
      <c r="L216" s="312" t="s">
        <v>108</v>
      </c>
      <c r="M216" s="313" t="s">
        <v>108</v>
      </c>
      <c r="N216" s="95" t="s">
        <v>107</v>
      </c>
      <c r="O216" s="96" t="s">
        <v>107</v>
      </c>
      <c r="P216" s="96" t="s">
        <v>108</v>
      </c>
      <c r="Q216" s="96" t="s">
        <v>107</v>
      </c>
      <c r="R216" s="96" t="s">
        <v>108</v>
      </c>
      <c r="S216" s="96" t="s">
        <v>108</v>
      </c>
      <c r="T216" s="312" t="s">
        <v>108</v>
      </c>
    </row>
    <row r="217" spans="1:20" ht="20.2" customHeight="1" x14ac:dyDescent="0.35">
      <c r="A217" s="86" t="s">
        <v>365</v>
      </c>
      <c r="B217" s="87" t="s">
        <v>366</v>
      </c>
      <c r="C217" s="308" t="s">
        <v>108</v>
      </c>
      <c r="D217" s="309" t="s">
        <v>108</v>
      </c>
      <c r="E217" s="92" t="s">
        <v>108</v>
      </c>
      <c r="F217" s="93" t="s">
        <v>108</v>
      </c>
      <c r="G217" s="93" t="s">
        <v>108</v>
      </c>
      <c r="H217" s="93" t="s">
        <v>108</v>
      </c>
      <c r="I217" s="93" t="s">
        <v>108</v>
      </c>
      <c r="J217" s="309" t="s">
        <v>108</v>
      </c>
      <c r="K217" s="92" t="s">
        <v>108</v>
      </c>
      <c r="L217" s="309" t="s">
        <v>108</v>
      </c>
      <c r="M217" s="310" t="s">
        <v>108</v>
      </c>
      <c r="N217" s="92" t="s">
        <v>108</v>
      </c>
      <c r="O217" s="93" t="s">
        <v>107</v>
      </c>
      <c r="P217" s="93" t="s">
        <v>108</v>
      </c>
      <c r="Q217" s="93" t="s">
        <v>107</v>
      </c>
      <c r="R217" s="93" t="s">
        <v>108</v>
      </c>
      <c r="S217" s="93" t="s">
        <v>108</v>
      </c>
      <c r="T217" s="309" t="s">
        <v>108</v>
      </c>
    </row>
    <row r="218" spans="1:20" ht="20.2" customHeight="1" x14ac:dyDescent="0.35">
      <c r="A218" s="88" t="s">
        <v>365</v>
      </c>
      <c r="B218" s="89" t="s">
        <v>367</v>
      </c>
      <c r="C218" s="311" t="s">
        <v>108</v>
      </c>
      <c r="D218" s="312" t="s">
        <v>107</v>
      </c>
      <c r="E218" s="95" t="s">
        <v>108</v>
      </c>
      <c r="F218" s="96" t="s">
        <v>108</v>
      </c>
      <c r="G218" s="96" t="s">
        <v>108</v>
      </c>
      <c r="H218" s="96" t="s">
        <v>108</v>
      </c>
      <c r="I218" s="96" t="s">
        <v>107</v>
      </c>
      <c r="J218" s="312" t="s">
        <v>107</v>
      </c>
      <c r="K218" s="95" t="s">
        <v>107</v>
      </c>
      <c r="L218" s="312" t="s">
        <v>107</v>
      </c>
      <c r="M218" s="313" t="s">
        <v>108</v>
      </c>
      <c r="N218" s="95" t="s">
        <v>108</v>
      </c>
      <c r="O218" s="96" t="s">
        <v>108</v>
      </c>
      <c r="P218" s="96" t="s">
        <v>108</v>
      </c>
      <c r="Q218" s="96" t="s">
        <v>108</v>
      </c>
      <c r="R218" s="96" t="s">
        <v>108</v>
      </c>
      <c r="S218" s="96" t="s">
        <v>107</v>
      </c>
      <c r="T218" s="312" t="s">
        <v>108</v>
      </c>
    </row>
    <row r="219" spans="1:20" ht="20.2" customHeight="1" x14ac:dyDescent="0.35">
      <c r="A219" s="86" t="s">
        <v>365</v>
      </c>
      <c r="B219" s="87" t="s">
        <v>368</v>
      </c>
      <c r="C219" s="308" t="s">
        <v>108</v>
      </c>
      <c r="D219" s="309" t="s">
        <v>107</v>
      </c>
      <c r="E219" s="92" t="s">
        <v>108</v>
      </c>
      <c r="F219" s="93" t="s">
        <v>108</v>
      </c>
      <c r="G219" s="93" t="s">
        <v>108</v>
      </c>
      <c r="H219" s="93" t="s">
        <v>107</v>
      </c>
      <c r="I219" s="93" t="s">
        <v>107</v>
      </c>
      <c r="J219" s="309" t="s">
        <v>107</v>
      </c>
      <c r="K219" s="92" t="s">
        <v>107</v>
      </c>
      <c r="L219" s="309" t="s">
        <v>107</v>
      </c>
      <c r="M219" s="310" t="s">
        <v>108</v>
      </c>
      <c r="N219" s="92" t="s">
        <v>107</v>
      </c>
      <c r="O219" s="93" t="s">
        <v>107</v>
      </c>
      <c r="P219" s="93" t="s">
        <v>107</v>
      </c>
      <c r="Q219" s="93" t="s">
        <v>107</v>
      </c>
      <c r="R219" s="93" t="s">
        <v>108</v>
      </c>
      <c r="S219" s="93" t="s">
        <v>107</v>
      </c>
      <c r="T219" s="309" t="s">
        <v>108</v>
      </c>
    </row>
    <row r="220" spans="1:20" ht="20.2" customHeight="1" x14ac:dyDescent="0.35">
      <c r="A220" s="88" t="s">
        <v>365</v>
      </c>
      <c r="B220" s="89" t="s">
        <v>369</v>
      </c>
      <c r="C220" s="311" t="s">
        <v>108</v>
      </c>
      <c r="D220" s="312" t="s">
        <v>107</v>
      </c>
      <c r="E220" s="95" t="s">
        <v>108</v>
      </c>
      <c r="F220" s="96" t="s">
        <v>108</v>
      </c>
      <c r="G220" s="96" t="s">
        <v>108</v>
      </c>
      <c r="H220" s="96" t="s">
        <v>108</v>
      </c>
      <c r="I220" s="96" t="s">
        <v>108</v>
      </c>
      <c r="J220" s="312" t="s">
        <v>108</v>
      </c>
      <c r="K220" s="95" t="s">
        <v>107</v>
      </c>
      <c r="L220" s="312" t="s">
        <v>108</v>
      </c>
      <c r="M220" s="313" t="s">
        <v>108</v>
      </c>
      <c r="N220" s="95" t="s">
        <v>107</v>
      </c>
      <c r="O220" s="96" t="s">
        <v>107</v>
      </c>
      <c r="P220" s="96" t="s">
        <v>108</v>
      </c>
      <c r="Q220" s="96" t="s">
        <v>107</v>
      </c>
      <c r="R220" s="96" t="s">
        <v>108</v>
      </c>
      <c r="S220" s="96" t="s">
        <v>107</v>
      </c>
      <c r="T220" s="312" t="s">
        <v>108</v>
      </c>
    </row>
    <row r="221" spans="1:20" ht="20.2" customHeight="1" x14ac:dyDescent="0.35">
      <c r="A221" s="86" t="s">
        <v>365</v>
      </c>
      <c r="B221" s="87" t="s">
        <v>370</v>
      </c>
      <c r="C221" s="308" t="s">
        <v>108</v>
      </c>
      <c r="D221" s="309" t="s">
        <v>107</v>
      </c>
      <c r="E221" s="92" t="s">
        <v>108</v>
      </c>
      <c r="F221" s="93" t="s">
        <v>108</v>
      </c>
      <c r="G221" s="93" t="s">
        <v>108</v>
      </c>
      <c r="H221" s="93" t="s">
        <v>108</v>
      </c>
      <c r="I221" s="93" t="s">
        <v>108</v>
      </c>
      <c r="J221" s="309" t="s">
        <v>107</v>
      </c>
      <c r="K221" s="92" t="s">
        <v>107</v>
      </c>
      <c r="L221" s="309" t="s">
        <v>108</v>
      </c>
      <c r="M221" s="310" t="s">
        <v>108</v>
      </c>
      <c r="N221" s="92" t="s">
        <v>107</v>
      </c>
      <c r="O221" s="93" t="s">
        <v>107</v>
      </c>
      <c r="P221" s="93" t="s">
        <v>107</v>
      </c>
      <c r="Q221" s="93" t="s">
        <v>107</v>
      </c>
      <c r="R221" s="93" t="s">
        <v>108</v>
      </c>
      <c r="S221" s="93" t="s">
        <v>108</v>
      </c>
      <c r="T221" s="309" t="s">
        <v>108</v>
      </c>
    </row>
    <row r="222" spans="1:20" ht="20.2" customHeight="1" x14ac:dyDescent="0.35">
      <c r="A222" s="88" t="s">
        <v>365</v>
      </c>
      <c r="B222" s="89" t="s">
        <v>371</v>
      </c>
      <c r="C222" s="311" t="s">
        <v>108</v>
      </c>
      <c r="D222" s="312" t="s">
        <v>107</v>
      </c>
      <c r="E222" s="95" t="s">
        <v>107</v>
      </c>
      <c r="F222" s="96" t="s">
        <v>108</v>
      </c>
      <c r="G222" s="96" t="s">
        <v>108</v>
      </c>
      <c r="H222" s="96" t="s">
        <v>108</v>
      </c>
      <c r="I222" s="96" t="s">
        <v>108</v>
      </c>
      <c r="J222" s="312" t="s">
        <v>108</v>
      </c>
      <c r="K222" s="95" t="s">
        <v>108</v>
      </c>
      <c r="L222" s="312" t="s">
        <v>108</v>
      </c>
      <c r="M222" s="313" t="s">
        <v>108</v>
      </c>
      <c r="N222" s="95" t="s">
        <v>108</v>
      </c>
      <c r="O222" s="96" t="s">
        <v>108</v>
      </c>
      <c r="P222" s="96" t="s">
        <v>108</v>
      </c>
      <c r="Q222" s="96" t="s">
        <v>108</v>
      </c>
      <c r="R222" s="96" t="s">
        <v>107</v>
      </c>
      <c r="S222" s="96" t="s">
        <v>108</v>
      </c>
      <c r="T222" s="312" t="s">
        <v>108</v>
      </c>
    </row>
    <row r="223" spans="1:20" ht="20.2" customHeight="1" x14ac:dyDescent="0.35">
      <c r="A223" s="86" t="s">
        <v>365</v>
      </c>
      <c r="B223" s="87" t="s">
        <v>372</v>
      </c>
      <c r="C223" s="308" t="s">
        <v>108</v>
      </c>
      <c r="D223" s="309" t="s">
        <v>108</v>
      </c>
      <c r="E223" s="92" t="s">
        <v>108</v>
      </c>
      <c r="F223" s="93" t="s">
        <v>108</v>
      </c>
      <c r="G223" s="93" t="s">
        <v>108</v>
      </c>
      <c r="H223" s="93" t="s">
        <v>108</v>
      </c>
      <c r="I223" s="93" t="s">
        <v>108</v>
      </c>
      <c r="J223" s="309" t="s">
        <v>108</v>
      </c>
      <c r="K223" s="92" t="s">
        <v>108</v>
      </c>
      <c r="L223" s="309" t="s">
        <v>108</v>
      </c>
      <c r="M223" s="310" t="s">
        <v>108</v>
      </c>
      <c r="N223" s="92" t="s">
        <v>108</v>
      </c>
      <c r="O223" s="93" t="s">
        <v>108</v>
      </c>
      <c r="P223" s="93" t="s">
        <v>108</v>
      </c>
      <c r="Q223" s="93" t="s">
        <v>108</v>
      </c>
      <c r="R223" s="93" t="s">
        <v>108</v>
      </c>
      <c r="S223" s="93" t="s">
        <v>108</v>
      </c>
      <c r="T223" s="309" t="s">
        <v>107</v>
      </c>
    </row>
    <row r="224" spans="1:20" ht="20.2" customHeight="1" x14ac:dyDescent="0.35">
      <c r="A224" s="88" t="s">
        <v>365</v>
      </c>
      <c r="B224" s="89" t="s">
        <v>373</v>
      </c>
      <c r="C224" s="311" t="s">
        <v>108</v>
      </c>
      <c r="D224" s="312" t="s">
        <v>108</v>
      </c>
      <c r="E224" s="95" t="s">
        <v>108</v>
      </c>
      <c r="F224" s="96" t="s">
        <v>108</v>
      </c>
      <c r="G224" s="96" t="s">
        <v>108</v>
      </c>
      <c r="H224" s="96" t="s">
        <v>108</v>
      </c>
      <c r="I224" s="96" t="s">
        <v>108</v>
      </c>
      <c r="J224" s="312" t="s">
        <v>108</v>
      </c>
      <c r="K224" s="95" t="s">
        <v>107</v>
      </c>
      <c r="L224" s="312" t="s">
        <v>108</v>
      </c>
      <c r="M224" s="313" t="s">
        <v>108</v>
      </c>
      <c r="N224" s="95" t="s">
        <v>107</v>
      </c>
      <c r="O224" s="96" t="s">
        <v>107</v>
      </c>
      <c r="P224" s="96" t="s">
        <v>108</v>
      </c>
      <c r="Q224" s="96" t="s">
        <v>107</v>
      </c>
      <c r="R224" s="96" t="s">
        <v>108</v>
      </c>
      <c r="S224" s="96" t="s">
        <v>107</v>
      </c>
      <c r="T224" s="312" t="s">
        <v>108</v>
      </c>
    </row>
    <row r="225" spans="1:20" ht="20.2" customHeight="1" x14ac:dyDescent="0.35">
      <c r="A225" s="86" t="s">
        <v>374</v>
      </c>
      <c r="B225" s="87" t="s">
        <v>375</v>
      </c>
      <c r="C225" s="308" t="s">
        <v>108</v>
      </c>
      <c r="D225" s="309" t="s">
        <v>107</v>
      </c>
      <c r="E225" s="92" t="s">
        <v>108</v>
      </c>
      <c r="F225" s="93" t="s">
        <v>108</v>
      </c>
      <c r="G225" s="93" t="s">
        <v>108</v>
      </c>
      <c r="H225" s="93" t="s">
        <v>108</v>
      </c>
      <c r="I225" s="93" t="s">
        <v>107</v>
      </c>
      <c r="J225" s="309" t="s">
        <v>107</v>
      </c>
      <c r="K225" s="92" t="s">
        <v>107</v>
      </c>
      <c r="L225" s="309" t="s">
        <v>108</v>
      </c>
      <c r="M225" s="310" t="s">
        <v>107</v>
      </c>
      <c r="N225" s="92" t="s">
        <v>107</v>
      </c>
      <c r="O225" s="93" t="s">
        <v>107</v>
      </c>
      <c r="P225" s="93" t="s">
        <v>108</v>
      </c>
      <c r="Q225" s="93" t="s">
        <v>107</v>
      </c>
      <c r="R225" s="93" t="s">
        <v>108</v>
      </c>
      <c r="S225" s="93" t="s">
        <v>108</v>
      </c>
      <c r="T225" s="309" t="s">
        <v>107</v>
      </c>
    </row>
    <row r="226" spans="1:20" ht="20.2" customHeight="1" x14ac:dyDescent="0.35">
      <c r="A226" s="88" t="s">
        <v>376</v>
      </c>
      <c r="B226" s="89" t="s">
        <v>377</v>
      </c>
      <c r="C226" s="311" t="s">
        <v>108</v>
      </c>
      <c r="D226" s="312" t="s">
        <v>107</v>
      </c>
      <c r="E226" s="95" t="s">
        <v>108</v>
      </c>
      <c r="F226" s="96" t="s">
        <v>108</v>
      </c>
      <c r="G226" s="96" t="s">
        <v>108</v>
      </c>
      <c r="H226" s="96" t="s">
        <v>108</v>
      </c>
      <c r="I226" s="96" t="s">
        <v>108</v>
      </c>
      <c r="J226" s="312" t="s">
        <v>108</v>
      </c>
      <c r="K226" s="95" t="s">
        <v>107</v>
      </c>
      <c r="L226" s="312" t="s">
        <v>108</v>
      </c>
      <c r="M226" s="313" t="s">
        <v>108</v>
      </c>
      <c r="N226" s="95" t="s">
        <v>107</v>
      </c>
      <c r="O226" s="96" t="s">
        <v>107</v>
      </c>
      <c r="P226" s="96" t="s">
        <v>107</v>
      </c>
      <c r="Q226" s="96" t="s">
        <v>108</v>
      </c>
      <c r="R226" s="96" t="s">
        <v>108</v>
      </c>
      <c r="S226" s="96" t="s">
        <v>107</v>
      </c>
      <c r="T226" s="312" t="s">
        <v>108</v>
      </c>
    </row>
    <row r="227" spans="1:20" ht="20.2" customHeight="1" x14ac:dyDescent="0.35">
      <c r="A227" s="86" t="s">
        <v>376</v>
      </c>
      <c r="B227" s="87" t="s">
        <v>378</v>
      </c>
      <c r="C227" s="308" t="s">
        <v>108</v>
      </c>
      <c r="D227" s="309" t="s">
        <v>107</v>
      </c>
      <c r="E227" s="92" t="s">
        <v>108</v>
      </c>
      <c r="F227" s="93" t="s">
        <v>108</v>
      </c>
      <c r="G227" s="93" t="s">
        <v>108</v>
      </c>
      <c r="H227" s="93" t="s">
        <v>108</v>
      </c>
      <c r="I227" s="93" t="s">
        <v>107</v>
      </c>
      <c r="J227" s="309" t="s">
        <v>108</v>
      </c>
      <c r="K227" s="92" t="s">
        <v>107</v>
      </c>
      <c r="L227" s="309" t="s">
        <v>108</v>
      </c>
      <c r="M227" s="310" t="s">
        <v>108</v>
      </c>
      <c r="N227" s="92" t="s">
        <v>107</v>
      </c>
      <c r="O227" s="93" t="s">
        <v>107</v>
      </c>
      <c r="P227" s="93" t="s">
        <v>107</v>
      </c>
      <c r="Q227" s="93" t="s">
        <v>108</v>
      </c>
      <c r="R227" s="93" t="s">
        <v>107</v>
      </c>
      <c r="S227" s="93" t="s">
        <v>107</v>
      </c>
      <c r="T227" s="309" t="s">
        <v>108</v>
      </c>
    </row>
    <row r="228" spans="1:20" ht="20.2" customHeight="1" x14ac:dyDescent="0.35">
      <c r="A228" s="88" t="s">
        <v>376</v>
      </c>
      <c r="B228" s="89" t="s">
        <v>379</v>
      </c>
      <c r="C228" s="311" t="s">
        <v>108</v>
      </c>
      <c r="D228" s="312" t="s">
        <v>108</v>
      </c>
      <c r="E228" s="95" t="s">
        <v>108</v>
      </c>
      <c r="F228" s="96" t="s">
        <v>108</v>
      </c>
      <c r="G228" s="96" t="s">
        <v>108</v>
      </c>
      <c r="H228" s="96" t="s">
        <v>108</v>
      </c>
      <c r="I228" s="96" t="s">
        <v>107</v>
      </c>
      <c r="J228" s="312" t="s">
        <v>107</v>
      </c>
      <c r="K228" s="95" t="s">
        <v>107</v>
      </c>
      <c r="L228" s="312" t="s">
        <v>107</v>
      </c>
      <c r="M228" s="313" t="s">
        <v>108</v>
      </c>
      <c r="N228" s="95" t="s">
        <v>107</v>
      </c>
      <c r="O228" s="96" t="s">
        <v>107</v>
      </c>
      <c r="P228" s="96" t="s">
        <v>108</v>
      </c>
      <c r="Q228" s="96" t="s">
        <v>107</v>
      </c>
      <c r="R228" s="96" t="s">
        <v>108</v>
      </c>
      <c r="S228" s="96" t="s">
        <v>107</v>
      </c>
      <c r="T228" s="312" t="s">
        <v>108</v>
      </c>
    </row>
    <row r="229" spans="1:20" ht="20.2" customHeight="1" x14ac:dyDescent="0.35">
      <c r="A229" s="86" t="s">
        <v>376</v>
      </c>
      <c r="B229" s="87" t="s">
        <v>380</v>
      </c>
      <c r="C229" s="308" t="s">
        <v>108</v>
      </c>
      <c r="D229" s="309" t="s">
        <v>108</v>
      </c>
      <c r="E229" s="92" t="s">
        <v>108</v>
      </c>
      <c r="F229" s="93" t="s">
        <v>108</v>
      </c>
      <c r="G229" s="93" t="s">
        <v>108</v>
      </c>
      <c r="H229" s="93" t="s">
        <v>108</v>
      </c>
      <c r="I229" s="93" t="s">
        <v>108</v>
      </c>
      <c r="J229" s="309" t="s">
        <v>108</v>
      </c>
      <c r="K229" s="92" t="s">
        <v>107</v>
      </c>
      <c r="L229" s="309" t="s">
        <v>108</v>
      </c>
      <c r="M229" s="310" t="s">
        <v>108</v>
      </c>
      <c r="N229" s="92" t="s">
        <v>108</v>
      </c>
      <c r="O229" s="93" t="s">
        <v>108</v>
      </c>
      <c r="P229" s="93" t="s">
        <v>108</v>
      </c>
      <c r="Q229" s="93" t="s">
        <v>107</v>
      </c>
      <c r="R229" s="93" t="s">
        <v>108</v>
      </c>
      <c r="S229" s="93" t="s">
        <v>107</v>
      </c>
      <c r="T229" s="309" t="s">
        <v>108</v>
      </c>
    </row>
    <row r="230" spans="1:20" ht="20.2" customHeight="1" x14ac:dyDescent="0.35">
      <c r="A230" s="88" t="s">
        <v>376</v>
      </c>
      <c r="B230" s="89" t="s">
        <v>381</v>
      </c>
      <c r="C230" s="311" t="s">
        <v>108</v>
      </c>
      <c r="D230" s="312" t="s">
        <v>107</v>
      </c>
      <c r="E230" s="95" t="s">
        <v>107</v>
      </c>
      <c r="F230" s="96" t="s">
        <v>107</v>
      </c>
      <c r="G230" s="96" t="s">
        <v>108</v>
      </c>
      <c r="H230" s="96" t="s">
        <v>107</v>
      </c>
      <c r="I230" s="96" t="s">
        <v>108</v>
      </c>
      <c r="J230" s="312" t="s">
        <v>108</v>
      </c>
      <c r="K230" s="95" t="s">
        <v>107</v>
      </c>
      <c r="L230" s="312" t="s">
        <v>107</v>
      </c>
      <c r="M230" s="313" t="s">
        <v>108</v>
      </c>
      <c r="N230" s="95" t="s">
        <v>107</v>
      </c>
      <c r="O230" s="96" t="s">
        <v>107</v>
      </c>
      <c r="P230" s="96" t="s">
        <v>107</v>
      </c>
      <c r="Q230" s="96" t="s">
        <v>107</v>
      </c>
      <c r="R230" s="96" t="s">
        <v>108</v>
      </c>
      <c r="S230" s="96" t="s">
        <v>107</v>
      </c>
      <c r="T230" s="312" t="s">
        <v>108</v>
      </c>
    </row>
    <row r="231" spans="1:20" ht="20.2" customHeight="1" x14ac:dyDescent="0.35">
      <c r="A231" s="86" t="s">
        <v>382</v>
      </c>
      <c r="B231" s="87" t="s">
        <v>383</v>
      </c>
      <c r="C231" s="308" t="s">
        <v>108</v>
      </c>
      <c r="D231" s="309" t="s">
        <v>108</v>
      </c>
      <c r="E231" s="92" t="s">
        <v>108</v>
      </c>
      <c r="F231" s="93" t="s">
        <v>108</v>
      </c>
      <c r="G231" s="93" t="s">
        <v>108</v>
      </c>
      <c r="H231" s="93" t="s">
        <v>108</v>
      </c>
      <c r="I231" s="93" t="s">
        <v>108</v>
      </c>
      <c r="J231" s="309" t="s">
        <v>107</v>
      </c>
      <c r="K231" s="92" t="s">
        <v>108</v>
      </c>
      <c r="L231" s="309" t="s">
        <v>108</v>
      </c>
      <c r="M231" s="310" t="s">
        <v>108</v>
      </c>
      <c r="N231" s="92" t="s">
        <v>108</v>
      </c>
      <c r="O231" s="93" t="s">
        <v>108</v>
      </c>
      <c r="P231" s="93" t="s">
        <v>108</v>
      </c>
      <c r="Q231" s="93" t="s">
        <v>108</v>
      </c>
      <c r="R231" s="93" t="s">
        <v>108</v>
      </c>
      <c r="S231" s="93" t="s">
        <v>107</v>
      </c>
      <c r="T231" s="309" t="s">
        <v>107</v>
      </c>
    </row>
    <row r="232" spans="1:20" ht="20.2" customHeight="1" x14ac:dyDescent="0.35">
      <c r="A232" s="88" t="s">
        <v>382</v>
      </c>
      <c r="B232" s="89" t="s">
        <v>384</v>
      </c>
      <c r="C232" s="311" t="s">
        <v>108</v>
      </c>
      <c r="D232" s="312" t="s">
        <v>107</v>
      </c>
      <c r="E232" s="95" t="s">
        <v>108</v>
      </c>
      <c r="F232" s="96" t="s">
        <v>108</v>
      </c>
      <c r="G232" s="96" t="s">
        <v>108</v>
      </c>
      <c r="H232" s="96" t="s">
        <v>108</v>
      </c>
      <c r="I232" s="96" t="s">
        <v>108</v>
      </c>
      <c r="J232" s="312" t="s">
        <v>107</v>
      </c>
      <c r="K232" s="95" t="s">
        <v>107</v>
      </c>
      <c r="L232" s="312" t="s">
        <v>108</v>
      </c>
      <c r="M232" s="313" t="s">
        <v>108</v>
      </c>
      <c r="N232" s="95" t="s">
        <v>108</v>
      </c>
      <c r="O232" s="96" t="s">
        <v>107</v>
      </c>
      <c r="P232" s="96" t="s">
        <v>108</v>
      </c>
      <c r="Q232" s="96" t="s">
        <v>108</v>
      </c>
      <c r="R232" s="96" t="s">
        <v>108</v>
      </c>
      <c r="S232" s="96" t="s">
        <v>108</v>
      </c>
      <c r="T232" s="312" t="s">
        <v>108</v>
      </c>
    </row>
    <row r="233" spans="1:20" ht="20.2" customHeight="1" x14ac:dyDescent="0.35">
      <c r="A233" s="86" t="s">
        <v>382</v>
      </c>
      <c r="B233" s="87" t="s">
        <v>385</v>
      </c>
      <c r="C233" s="308" t="s">
        <v>108</v>
      </c>
      <c r="D233" s="309" t="s">
        <v>108</v>
      </c>
      <c r="E233" s="92" t="s">
        <v>108</v>
      </c>
      <c r="F233" s="93" t="s">
        <v>108</v>
      </c>
      <c r="G233" s="93" t="s">
        <v>108</v>
      </c>
      <c r="H233" s="93" t="s">
        <v>108</v>
      </c>
      <c r="I233" s="93" t="s">
        <v>107</v>
      </c>
      <c r="J233" s="309" t="s">
        <v>107</v>
      </c>
      <c r="K233" s="92" t="s">
        <v>107</v>
      </c>
      <c r="L233" s="309" t="s">
        <v>108</v>
      </c>
      <c r="M233" s="310" t="s">
        <v>108</v>
      </c>
      <c r="N233" s="92" t="s">
        <v>107</v>
      </c>
      <c r="O233" s="93" t="s">
        <v>107</v>
      </c>
      <c r="P233" s="93" t="s">
        <v>108</v>
      </c>
      <c r="Q233" s="93" t="s">
        <v>107</v>
      </c>
      <c r="R233" s="93" t="s">
        <v>108</v>
      </c>
      <c r="S233" s="93" t="s">
        <v>107</v>
      </c>
      <c r="T233" s="309" t="s">
        <v>108</v>
      </c>
    </row>
    <row r="234" spans="1:20" ht="20.2" customHeight="1" x14ac:dyDescent="0.35">
      <c r="A234" s="88" t="s">
        <v>382</v>
      </c>
      <c r="B234" s="89" t="s">
        <v>386</v>
      </c>
      <c r="C234" s="311" t="s">
        <v>108</v>
      </c>
      <c r="D234" s="312" t="s">
        <v>107</v>
      </c>
      <c r="E234" s="95" t="s">
        <v>108</v>
      </c>
      <c r="F234" s="96" t="s">
        <v>108</v>
      </c>
      <c r="G234" s="96" t="s">
        <v>108</v>
      </c>
      <c r="H234" s="96" t="s">
        <v>107</v>
      </c>
      <c r="I234" s="96" t="s">
        <v>107</v>
      </c>
      <c r="J234" s="312" t="s">
        <v>107</v>
      </c>
      <c r="K234" s="95" t="s">
        <v>107</v>
      </c>
      <c r="L234" s="312" t="s">
        <v>107</v>
      </c>
      <c r="M234" s="313" t="s">
        <v>108</v>
      </c>
      <c r="N234" s="95" t="s">
        <v>107</v>
      </c>
      <c r="O234" s="96" t="s">
        <v>107</v>
      </c>
      <c r="P234" s="96" t="s">
        <v>107</v>
      </c>
      <c r="Q234" s="96" t="s">
        <v>108</v>
      </c>
      <c r="R234" s="96" t="s">
        <v>108</v>
      </c>
      <c r="S234" s="96" t="s">
        <v>107</v>
      </c>
      <c r="T234" s="312" t="s">
        <v>108</v>
      </c>
    </row>
    <row r="235" spans="1:20" ht="20.2" customHeight="1" x14ac:dyDescent="0.35">
      <c r="A235" s="86" t="s">
        <v>382</v>
      </c>
      <c r="B235" s="87" t="s">
        <v>387</v>
      </c>
      <c r="C235" s="308" t="s">
        <v>108</v>
      </c>
      <c r="D235" s="309" t="s">
        <v>107</v>
      </c>
      <c r="E235" s="92" t="s">
        <v>108</v>
      </c>
      <c r="F235" s="93" t="s">
        <v>108</v>
      </c>
      <c r="G235" s="93" t="s">
        <v>108</v>
      </c>
      <c r="H235" s="93" t="s">
        <v>108</v>
      </c>
      <c r="I235" s="93" t="s">
        <v>107</v>
      </c>
      <c r="J235" s="309" t="s">
        <v>107</v>
      </c>
      <c r="K235" s="92" t="s">
        <v>107</v>
      </c>
      <c r="L235" s="309" t="s">
        <v>108</v>
      </c>
      <c r="M235" s="310" t="s">
        <v>107</v>
      </c>
      <c r="N235" s="92" t="s">
        <v>108</v>
      </c>
      <c r="O235" s="93" t="s">
        <v>107</v>
      </c>
      <c r="P235" s="93" t="s">
        <v>108</v>
      </c>
      <c r="Q235" s="93" t="s">
        <v>108</v>
      </c>
      <c r="R235" s="93" t="s">
        <v>108</v>
      </c>
      <c r="S235" s="93" t="s">
        <v>107</v>
      </c>
      <c r="T235" s="309" t="s">
        <v>108</v>
      </c>
    </row>
    <row r="236" spans="1:20" ht="20.2" customHeight="1" x14ac:dyDescent="0.35">
      <c r="A236" s="88" t="s">
        <v>382</v>
      </c>
      <c r="B236" s="89" t="s">
        <v>388</v>
      </c>
      <c r="C236" s="311" t="s">
        <v>108</v>
      </c>
      <c r="D236" s="312" t="s">
        <v>108</v>
      </c>
      <c r="E236" s="95" t="s">
        <v>108</v>
      </c>
      <c r="F236" s="96" t="s">
        <v>108</v>
      </c>
      <c r="G236" s="96" t="s">
        <v>107</v>
      </c>
      <c r="H236" s="96" t="s">
        <v>108</v>
      </c>
      <c r="I236" s="96" t="s">
        <v>108</v>
      </c>
      <c r="J236" s="312" t="s">
        <v>108</v>
      </c>
      <c r="K236" s="95" t="s">
        <v>108</v>
      </c>
      <c r="L236" s="312" t="s">
        <v>108</v>
      </c>
      <c r="M236" s="313" t="s">
        <v>108</v>
      </c>
      <c r="N236" s="95" t="s">
        <v>108</v>
      </c>
      <c r="O236" s="96" t="s">
        <v>108</v>
      </c>
      <c r="P236" s="96" t="s">
        <v>108</v>
      </c>
      <c r="Q236" s="96" t="s">
        <v>108</v>
      </c>
      <c r="R236" s="96" t="s">
        <v>107</v>
      </c>
      <c r="S236" s="96" t="s">
        <v>107</v>
      </c>
      <c r="T236" s="312" t="s">
        <v>108</v>
      </c>
    </row>
    <row r="237" spans="1:20" ht="20.2" customHeight="1" x14ac:dyDescent="0.35">
      <c r="A237" s="86" t="s">
        <v>382</v>
      </c>
      <c r="B237" s="87" t="s">
        <v>389</v>
      </c>
      <c r="C237" s="308" t="s">
        <v>107</v>
      </c>
      <c r="D237" s="309" t="s">
        <v>108</v>
      </c>
      <c r="E237" s="92" t="s">
        <v>108</v>
      </c>
      <c r="F237" s="93" t="s">
        <v>108</v>
      </c>
      <c r="G237" s="93" t="s">
        <v>108</v>
      </c>
      <c r="H237" s="93" t="s">
        <v>108</v>
      </c>
      <c r="I237" s="93" t="s">
        <v>108</v>
      </c>
      <c r="J237" s="309" t="s">
        <v>108</v>
      </c>
      <c r="K237" s="92" t="s">
        <v>108</v>
      </c>
      <c r="L237" s="309" t="s">
        <v>108</v>
      </c>
      <c r="M237" s="310" t="s">
        <v>108</v>
      </c>
      <c r="N237" s="92" t="s">
        <v>108</v>
      </c>
      <c r="O237" s="93" t="s">
        <v>107</v>
      </c>
      <c r="P237" s="93" t="s">
        <v>108</v>
      </c>
      <c r="Q237" s="93" t="s">
        <v>108</v>
      </c>
      <c r="R237" s="93" t="s">
        <v>108</v>
      </c>
      <c r="S237" s="93" t="s">
        <v>107</v>
      </c>
      <c r="T237" s="309" t="s">
        <v>108</v>
      </c>
    </row>
    <row r="238" spans="1:20" ht="20.2" customHeight="1" x14ac:dyDescent="0.35">
      <c r="A238" s="88" t="s">
        <v>390</v>
      </c>
      <c r="B238" s="89" t="s">
        <v>391</v>
      </c>
      <c r="C238" s="311" t="s">
        <v>108</v>
      </c>
      <c r="D238" s="312" t="s">
        <v>108</v>
      </c>
      <c r="E238" s="95" t="s">
        <v>108</v>
      </c>
      <c r="F238" s="96" t="s">
        <v>108</v>
      </c>
      <c r="G238" s="96" t="s">
        <v>108</v>
      </c>
      <c r="H238" s="96" t="s">
        <v>108</v>
      </c>
      <c r="I238" s="96" t="s">
        <v>108</v>
      </c>
      <c r="J238" s="312" t="s">
        <v>108</v>
      </c>
      <c r="K238" s="95" t="s">
        <v>108</v>
      </c>
      <c r="L238" s="312" t="s">
        <v>108</v>
      </c>
      <c r="M238" s="313" t="s">
        <v>108</v>
      </c>
      <c r="N238" s="95" t="s">
        <v>108</v>
      </c>
      <c r="O238" s="96" t="s">
        <v>108</v>
      </c>
      <c r="P238" s="96" t="s">
        <v>108</v>
      </c>
      <c r="Q238" s="96" t="s">
        <v>108</v>
      </c>
      <c r="R238" s="96" t="s">
        <v>108</v>
      </c>
      <c r="S238" s="96" t="s">
        <v>108</v>
      </c>
      <c r="T238" s="312" t="s">
        <v>108</v>
      </c>
    </row>
    <row r="239" spans="1:20" ht="20.2" customHeight="1" x14ac:dyDescent="0.35">
      <c r="A239" s="86" t="s">
        <v>392</v>
      </c>
      <c r="B239" s="87" t="s">
        <v>393</v>
      </c>
      <c r="C239" s="308" t="s">
        <v>108</v>
      </c>
      <c r="D239" s="309" t="s">
        <v>107</v>
      </c>
      <c r="E239" s="92" t="s">
        <v>108</v>
      </c>
      <c r="F239" s="93" t="s">
        <v>108</v>
      </c>
      <c r="G239" s="93" t="s">
        <v>108</v>
      </c>
      <c r="H239" s="93" t="s">
        <v>108</v>
      </c>
      <c r="I239" s="93" t="s">
        <v>108</v>
      </c>
      <c r="J239" s="309" t="s">
        <v>108</v>
      </c>
      <c r="K239" s="92" t="s">
        <v>107</v>
      </c>
      <c r="L239" s="309" t="s">
        <v>108</v>
      </c>
      <c r="M239" s="310" t="s">
        <v>108</v>
      </c>
      <c r="N239" s="92" t="s">
        <v>108</v>
      </c>
      <c r="O239" s="93" t="s">
        <v>108</v>
      </c>
      <c r="P239" s="93" t="s">
        <v>108</v>
      </c>
      <c r="Q239" s="93" t="s">
        <v>108</v>
      </c>
      <c r="R239" s="93" t="s">
        <v>108</v>
      </c>
      <c r="S239" s="93" t="s">
        <v>107</v>
      </c>
      <c r="T239" s="309" t="s">
        <v>108</v>
      </c>
    </row>
    <row r="240" spans="1:20" ht="20.2" customHeight="1" x14ac:dyDescent="0.35">
      <c r="A240" s="88" t="s">
        <v>392</v>
      </c>
      <c r="B240" s="89" t="s">
        <v>394</v>
      </c>
      <c r="C240" s="311" t="s">
        <v>108</v>
      </c>
      <c r="D240" s="312" t="s">
        <v>107</v>
      </c>
      <c r="E240" s="95" t="s">
        <v>108</v>
      </c>
      <c r="F240" s="96" t="s">
        <v>108</v>
      </c>
      <c r="G240" s="96" t="s">
        <v>108</v>
      </c>
      <c r="H240" s="96" t="s">
        <v>108</v>
      </c>
      <c r="I240" s="96" t="s">
        <v>107</v>
      </c>
      <c r="J240" s="312" t="s">
        <v>108</v>
      </c>
      <c r="K240" s="95" t="s">
        <v>108</v>
      </c>
      <c r="L240" s="312" t="s">
        <v>107</v>
      </c>
      <c r="M240" s="313" t="s">
        <v>108</v>
      </c>
      <c r="N240" s="95" t="s">
        <v>107</v>
      </c>
      <c r="O240" s="96" t="s">
        <v>107</v>
      </c>
      <c r="P240" s="96" t="s">
        <v>107</v>
      </c>
      <c r="Q240" s="96" t="s">
        <v>107</v>
      </c>
      <c r="R240" s="96" t="s">
        <v>108</v>
      </c>
      <c r="S240" s="96" t="s">
        <v>107</v>
      </c>
      <c r="T240" s="312" t="s">
        <v>108</v>
      </c>
    </row>
    <row r="241" spans="1:20" ht="20.2" customHeight="1" x14ac:dyDescent="0.35">
      <c r="A241" s="86" t="s">
        <v>392</v>
      </c>
      <c r="B241" s="87" t="s">
        <v>395</v>
      </c>
      <c r="C241" s="308" t="s">
        <v>108</v>
      </c>
      <c r="D241" s="309" t="s">
        <v>107</v>
      </c>
      <c r="E241" s="92" t="s">
        <v>108</v>
      </c>
      <c r="F241" s="93" t="s">
        <v>108</v>
      </c>
      <c r="G241" s="93" t="s">
        <v>108</v>
      </c>
      <c r="H241" s="93" t="s">
        <v>108</v>
      </c>
      <c r="I241" s="93" t="s">
        <v>107</v>
      </c>
      <c r="J241" s="309" t="s">
        <v>108</v>
      </c>
      <c r="K241" s="92" t="s">
        <v>107</v>
      </c>
      <c r="L241" s="309" t="s">
        <v>108</v>
      </c>
      <c r="M241" s="310" t="s">
        <v>108</v>
      </c>
      <c r="N241" s="92" t="s">
        <v>108</v>
      </c>
      <c r="O241" s="93" t="s">
        <v>108</v>
      </c>
      <c r="P241" s="93" t="s">
        <v>108</v>
      </c>
      <c r="Q241" s="93" t="s">
        <v>107</v>
      </c>
      <c r="R241" s="93" t="s">
        <v>108</v>
      </c>
      <c r="S241" s="93" t="s">
        <v>107</v>
      </c>
      <c r="T241" s="309" t="s">
        <v>108</v>
      </c>
    </row>
    <row r="242" spans="1:20" ht="20.2" customHeight="1" x14ac:dyDescent="0.35">
      <c r="A242" s="88" t="s">
        <v>392</v>
      </c>
      <c r="B242" s="89" t="s">
        <v>396</v>
      </c>
      <c r="C242" s="311" t="s">
        <v>108</v>
      </c>
      <c r="D242" s="312" t="s">
        <v>108</v>
      </c>
      <c r="E242" s="95" t="s">
        <v>108</v>
      </c>
      <c r="F242" s="96" t="s">
        <v>108</v>
      </c>
      <c r="G242" s="96" t="s">
        <v>108</v>
      </c>
      <c r="H242" s="96" t="s">
        <v>108</v>
      </c>
      <c r="I242" s="96" t="s">
        <v>107</v>
      </c>
      <c r="J242" s="312" t="s">
        <v>107</v>
      </c>
      <c r="K242" s="95" t="s">
        <v>107</v>
      </c>
      <c r="L242" s="312" t="s">
        <v>107</v>
      </c>
      <c r="M242" s="313" t="s">
        <v>108</v>
      </c>
      <c r="N242" s="95" t="s">
        <v>108</v>
      </c>
      <c r="O242" s="96" t="s">
        <v>107</v>
      </c>
      <c r="P242" s="96" t="s">
        <v>108</v>
      </c>
      <c r="Q242" s="96" t="s">
        <v>107</v>
      </c>
      <c r="R242" s="96" t="s">
        <v>108</v>
      </c>
      <c r="S242" s="96" t="s">
        <v>107</v>
      </c>
      <c r="T242" s="312" t="s">
        <v>108</v>
      </c>
    </row>
    <row r="243" spans="1:20" ht="20.2" customHeight="1" x14ac:dyDescent="0.35">
      <c r="A243" s="86" t="s">
        <v>392</v>
      </c>
      <c r="B243" s="87" t="s">
        <v>397</v>
      </c>
      <c r="C243" s="308" t="s">
        <v>108</v>
      </c>
      <c r="D243" s="309" t="s">
        <v>107</v>
      </c>
      <c r="E243" s="92" t="s">
        <v>108</v>
      </c>
      <c r="F243" s="93" t="s">
        <v>108</v>
      </c>
      <c r="G243" s="93" t="s">
        <v>108</v>
      </c>
      <c r="H243" s="93" t="s">
        <v>108</v>
      </c>
      <c r="I243" s="93" t="s">
        <v>107</v>
      </c>
      <c r="J243" s="309" t="s">
        <v>107</v>
      </c>
      <c r="K243" s="92" t="s">
        <v>107</v>
      </c>
      <c r="L243" s="309" t="s">
        <v>108</v>
      </c>
      <c r="M243" s="310" t="s">
        <v>108</v>
      </c>
      <c r="N243" s="92" t="s">
        <v>107</v>
      </c>
      <c r="O243" s="93" t="s">
        <v>107</v>
      </c>
      <c r="P243" s="93" t="s">
        <v>107</v>
      </c>
      <c r="Q243" s="93" t="s">
        <v>107</v>
      </c>
      <c r="R243" s="93" t="s">
        <v>108</v>
      </c>
      <c r="S243" s="93" t="s">
        <v>107</v>
      </c>
      <c r="T243" s="309" t="s">
        <v>108</v>
      </c>
    </row>
    <row r="244" spans="1:20" ht="20.2" customHeight="1" x14ac:dyDescent="0.35">
      <c r="A244" s="88" t="s">
        <v>392</v>
      </c>
      <c r="B244" s="89" t="s">
        <v>398</v>
      </c>
      <c r="C244" s="311" t="s">
        <v>108</v>
      </c>
      <c r="D244" s="312" t="s">
        <v>108</v>
      </c>
      <c r="E244" s="95" t="s">
        <v>108</v>
      </c>
      <c r="F244" s="96" t="s">
        <v>108</v>
      </c>
      <c r="G244" s="96" t="s">
        <v>108</v>
      </c>
      <c r="H244" s="96" t="s">
        <v>108</v>
      </c>
      <c r="I244" s="96" t="s">
        <v>107</v>
      </c>
      <c r="J244" s="312" t="s">
        <v>107</v>
      </c>
      <c r="K244" s="95" t="s">
        <v>107</v>
      </c>
      <c r="L244" s="312" t="s">
        <v>107</v>
      </c>
      <c r="M244" s="313" t="s">
        <v>108</v>
      </c>
      <c r="N244" s="95" t="s">
        <v>107</v>
      </c>
      <c r="O244" s="96" t="s">
        <v>107</v>
      </c>
      <c r="P244" s="96" t="s">
        <v>108</v>
      </c>
      <c r="Q244" s="96" t="s">
        <v>107</v>
      </c>
      <c r="R244" s="96" t="s">
        <v>107</v>
      </c>
      <c r="S244" s="96" t="s">
        <v>107</v>
      </c>
      <c r="T244" s="312" t="s">
        <v>108</v>
      </c>
    </row>
    <row r="245" spans="1:20" ht="26.25" customHeight="1" x14ac:dyDescent="0.35">
      <c r="A245" s="314"/>
      <c r="B245" s="215" t="s">
        <v>574</v>
      </c>
      <c r="C245" s="315">
        <f t="shared" ref="C245:T245" si="0">COUNTIF(C5:C244,"Yes")</f>
        <v>6</v>
      </c>
      <c r="D245" s="315">
        <f t="shared" si="0"/>
        <v>124</v>
      </c>
      <c r="E245" s="315">
        <f t="shared" si="0"/>
        <v>9</v>
      </c>
      <c r="F245" s="315">
        <f t="shared" si="0"/>
        <v>6</v>
      </c>
      <c r="G245" s="315">
        <f t="shared" si="0"/>
        <v>19</v>
      </c>
      <c r="H245" s="315">
        <f t="shared" si="0"/>
        <v>27</v>
      </c>
      <c r="I245" s="315">
        <f t="shared" si="0"/>
        <v>107</v>
      </c>
      <c r="J245" s="315">
        <f t="shared" si="0"/>
        <v>134</v>
      </c>
      <c r="K245" s="315">
        <f t="shared" si="0"/>
        <v>164</v>
      </c>
      <c r="L245" s="315">
        <f t="shared" si="0"/>
        <v>88</v>
      </c>
      <c r="M245" s="315">
        <f t="shared" si="0"/>
        <v>26</v>
      </c>
      <c r="N245" s="315">
        <f t="shared" si="0"/>
        <v>158</v>
      </c>
      <c r="O245" s="315">
        <f t="shared" si="0"/>
        <v>174</v>
      </c>
      <c r="P245" s="315">
        <f t="shared" si="0"/>
        <v>57</v>
      </c>
      <c r="Q245" s="315">
        <f t="shared" si="0"/>
        <v>170</v>
      </c>
      <c r="R245" s="315">
        <f t="shared" si="0"/>
        <v>76</v>
      </c>
      <c r="S245" s="315">
        <f t="shared" si="0"/>
        <v>166</v>
      </c>
      <c r="T245" s="315">
        <f t="shared" si="0"/>
        <v>25</v>
      </c>
    </row>
    <row r="247" spans="1:20" x14ac:dyDescent="0.35">
      <c r="A247" s="267" t="s">
        <v>642</v>
      </c>
    </row>
    <row r="248" spans="1:20" x14ac:dyDescent="0.35">
      <c r="A248" s="271" t="s">
        <v>608</v>
      </c>
    </row>
  </sheetData>
  <mergeCells count="3">
    <mergeCell ref="A2:B2"/>
    <mergeCell ref="C3:D3"/>
    <mergeCell ref="K3:M3"/>
  </mergeCells>
  <hyperlinks>
    <hyperlink ref="A2:B2" location="TOC!A1" display="Return to Table of Contents"/>
  </hyperlinks>
  <pageMargins left="0.25" right="0.25" top="0.75" bottom="0.75" header="0.3" footer="0.3"/>
  <pageSetup scale="57" fitToWidth="3" fitToHeight="0" orientation="portrait" r:id="rId1"/>
  <headerFooter>
    <oddHeader>&amp;L&amp;"Arial,Bold"2020-21 &amp;"Arial,Bold Italic"Survey of Allied Dental Education&amp;"Arial,Bold"
Report 2 - Dental Assisting  Education Programs</oddHeader>
  </headerFooter>
  <rowBreaks count="3" manualBreakCount="3">
    <brk id="107" max="16383" man="1"/>
    <brk id="161" max="19" man="1"/>
    <brk id="210" max="16383" man="1"/>
  </rowBreaks>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103"/>
  <sheetViews>
    <sheetView zoomScaleNormal="100" workbookViewId="0">
      <pane ySplit="2" topLeftCell="A3" activePane="bottomLeft" state="frozen"/>
      <selection activeCell="A8" sqref="A8"/>
      <selection pane="bottomLeft"/>
    </sheetView>
  </sheetViews>
  <sheetFormatPr defaultColWidth="9.19921875" defaultRowHeight="13.15" x14ac:dyDescent="0.4"/>
  <cols>
    <col min="1" max="1" width="33.53125" style="3" customWidth="1"/>
    <col min="2" max="2" width="91.796875" style="1" customWidth="1"/>
    <col min="3" max="16384" width="9.19921875" style="2"/>
  </cols>
  <sheetData>
    <row r="1" spans="1:2" ht="13.9" x14ac:dyDescent="0.35">
      <c r="A1" s="319" t="s">
        <v>0</v>
      </c>
      <c r="B1" s="319"/>
    </row>
    <row r="2" spans="1:2" ht="13.5" x14ac:dyDescent="0.35">
      <c r="A2" s="320" t="s">
        <v>1</v>
      </c>
      <c r="B2" s="320"/>
    </row>
    <row r="3" spans="1:2" x14ac:dyDescent="0.4">
      <c r="A3" s="3" t="s">
        <v>2</v>
      </c>
      <c r="B3" s="1" t="s">
        <v>3</v>
      </c>
    </row>
    <row r="5" spans="1:2" ht="71.2" customHeight="1" x14ac:dyDescent="0.35">
      <c r="A5" s="4" t="s">
        <v>597</v>
      </c>
      <c r="B5" s="5" t="s">
        <v>4</v>
      </c>
    </row>
    <row r="7" spans="1:2" ht="82.45" customHeight="1" x14ac:dyDescent="0.35">
      <c r="A7" s="368" t="s">
        <v>598</v>
      </c>
      <c r="B7" s="6" t="s">
        <v>5</v>
      </c>
    </row>
    <row r="8" spans="1:2" ht="12.75" x14ac:dyDescent="0.35">
      <c r="A8" s="368"/>
      <c r="B8" s="7"/>
    </row>
    <row r="9" spans="1:2" ht="80.55" customHeight="1" x14ac:dyDescent="0.35">
      <c r="A9" s="4" t="s">
        <v>599</v>
      </c>
      <c r="B9" s="6" t="s">
        <v>6</v>
      </c>
    </row>
    <row r="11" spans="1:2" ht="25.5" x14ac:dyDescent="0.35">
      <c r="A11" s="4" t="s">
        <v>600</v>
      </c>
      <c r="B11" s="8" t="s">
        <v>7</v>
      </c>
    </row>
    <row r="12" spans="1:2" x14ac:dyDescent="0.4">
      <c r="B12" s="9"/>
    </row>
    <row r="13" spans="1:2" ht="38.65" x14ac:dyDescent="0.4">
      <c r="B13" s="8" t="s">
        <v>8</v>
      </c>
    </row>
    <row r="14" spans="1:2" x14ac:dyDescent="0.4">
      <c r="B14" s="9"/>
    </row>
    <row r="15" spans="1:2" ht="38.65" x14ac:dyDescent="0.4">
      <c r="B15" s="8" t="s">
        <v>9</v>
      </c>
    </row>
    <row r="16" spans="1:2" x14ac:dyDescent="0.4">
      <c r="B16" s="9"/>
    </row>
    <row r="17" spans="1:2" x14ac:dyDescent="0.4">
      <c r="B17" s="8" t="s">
        <v>10</v>
      </c>
    </row>
    <row r="18" spans="1:2" x14ac:dyDescent="0.4">
      <c r="B18" s="9"/>
    </row>
    <row r="19" spans="1:2" ht="25.9" x14ac:dyDescent="0.4">
      <c r="B19" s="8" t="s">
        <v>11</v>
      </c>
    </row>
    <row r="20" spans="1:2" x14ac:dyDescent="0.4">
      <c r="B20" s="9"/>
    </row>
    <row r="21" spans="1:2" x14ac:dyDescent="0.4">
      <c r="B21" s="8" t="s">
        <v>12</v>
      </c>
    </row>
    <row r="23" spans="1:2" ht="25.9" x14ac:dyDescent="0.4">
      <c r="B23" s="1" t="s">
        <v>13</v>
      </c>
    </row>
    <row r="25" spans="1:2" x14ac:dyDescent="0.4">
      <c r="B25" s="1" t="s">
        <v>14</v>
      </c>
    </row>
    <row r="27" spans="1:2" ht="25.9" x14ac:dyDescent="0.4">
      <c r="B27" s="1" t="s">
        <v>15</v>
      </c>
    </row>
    <row r="29" spans="1:2" x14ac:dyDescent="0.4">
      <c r="A29" s="3" t="s">
        <v>601</v>
      </c>
      <c r="B29" s="7" t="s">
        <v>16</v>
      </c>
    </row>
    <row r="31" spans="1:2" x14ac:dyDescent="0.4">
      <c r="A31" s="3" t="s">
        <v>17</v>
      </c>
      <c r="B31" s="1" t="s">
        <v>18</v>
      </c>
    </row>
    <row r="33" spans="1:2" x14ac:dyDescent="0.4">
      <c r="A33" s="3" t="s">
        <v>498</v>
      </c>
      <c r="B33" s="1" t="s">
        <v>19</v>
      </c>
    </row>
    <row r="35" spans="1:2" ht="39.700000000000003" customHeight="1" x14ac:dyDescent="0.35">
      <c r="A35" s="4" t="s">
        <v>419</v>
      </c>
      <c r="B35" s="1" t="s">
        <v>20</v>
      </c>
    </row>
    <row r="37" spans="1:2" ht="25.5" x14ac:dyDescent="0.35">
      <c r="A37" s="4" t="s">
        <v>508</v>
      </c>
      <c r="B37" s="1" t="s">
        <v>21</v>
      </c>
    </row>
    <row r="39" spans="1:2" x14ac:dyDescent="0.4">
      <c r="A39" s="3" t="s">
        <v>509</v>
      </c>
      <c r="B39" s="7" t="s">
        <v>22</v>
      </c>
    </row>
    <row r="40" spans="1:2" x14ac:dyDescent="0.4">
      <c r="B40" s="7"/>
    </row>
    <row r="41" spans="1:2" x14ac:dyDescent="0.4">
      <c r="A41" s="3" t="s">
        <v>602</v>
      </c>
      <c r="B41" s="1" t="s">
        <v>23</v>
      </c>
    </row>
    <row r="43" spans="1:2" ht="38.25" x14ac:dyDescent="0.35">
      <c r="A43" s="4" t="s">
        <v>603</v>
      </c>
      <c r="B43" s="6" t="s">
        <v>24</v>
      </c>
    </row>
    <row r="44" spans="1:2" ht="38.65" x14ac:dyDescent="0.4">
      <c r="B44" s="10" t="s">
        <v>25</v>
      </c>
    </row>
    <row r="45" spans="1:2" ht="25.9" x14ac:dyDescent="0.4">
      <c r="B45" s="10" t="s">
        <v>26</v>
      </c>
    </row>
    <row r="47" spans="1:2" ht="25.5" x14ac:dyDescent="0.35">
      <c r="A47" s="4" t="s">
        <v>604</v>
      </c>
      <c r="B47" s="1" t="s">
        <v>27</v>
      </c>
    </row>
    <row r="49" spans="1:5" ht="25.5" x14ac:dyDescent="0.35">
      <c r="A49" s="4" t="s">
        <v>605</v>
      </c>
      <c r="B49" s="1" t="s">
        <v>28</v>
      </c>
    </row>
    <row r="51" spans="1:5" x14ac:dyDescent="0.4">
      <c r="A51" s="3" t="s">
        <v>29</v>
      </c>
      <c r="B51" s="2" t="s">
        <v>30</v>
      </c>
    </row>
    <row r="53" spans="1:5" ht="68.55" customHeight="1" x14ac:dyDescent="0.35">
      <c r="A53" s="4" t="s">
        <v>606</v>
      </c>
      <c r="B53" s="6" t="s">
        <v>31</v>
      </c>
      <c r="C53" s="7"/>
      <c r="D53" s="7"/>
      <c r="E53" s="7"/>
    </row>
    <row r="54" spans="1:5" x14ac:dyDescent="0.4">
      <c r="B54" s="7"/>
      <c r="C54" s="7"/>
      <c r="D54" s="7"/>
      <c r="E54" s="7"/>
    </row>
    <row r="55" spans="1:5" x14ac:dyDescent="0.4">
      <c r="B55" s="7"/>
      <c r="C55" s="7"/>
      <c r="D55" s="7"/>
      <c r="E55" s="7"/>
    </row>
    <row r="56" spans="1:5" x14ac:dyDescent="0.4">
      <c r="B56" s="7"/>
      <c r="C56" s="7"/>
      <c r="D56" s="7"/>
      <c r="E56" s="7"/>
    </row>
    <row r="57" spans="1:5" x14ac:dyDescent="0.4">
      <c r="B57" s="7"/>
      <c r="C57" s="7"/>
      <c r="D57" s="7"/>
      <c r="E57" s="7"/>
    </row>
    <row r="58" spans="1:5" x14ac:dyDescent="0.4">
      <c r="B58" s="7"/>
      <c r="C58" s="7"/>
      <c r="D58" s="7"/>
      <c r="E58" s="7"/>
    </row>
    <row r="59" spans="1:5" x14ac:dyDescent="0.4">
      <c r="B59" s="7"/>
      <c r="C59" s="7"/>
      <c r="D59" s="7"/>
      <c r="E59" s="7"/>
    </row>
    <row r="60" spans="1:5" x14ac:dyDescent="0.4">
      <c r="B60" s="7"/>
      <c r="C60" s="7"/>
      <c r="D60" s="7"/>
      <c r="E60" s="7"/>
    </row>
    <row r="61" spans="1:5" x14ac:dyDescent="0.4">
      <c r="B61" s="7"/>
      <c r="C61" s="7"/>
      <c r="D61" s="7"/>
      <c r="E61" s="7"/>
    </row>
    <row r="62" spans="1:5" x14ac:dyDescent="0.4">
      <c r="B62" s="7"/>
      <c r="C62" s="7"/>
      <c r="D62" s="7"/>
      <c r="E62" s="7"/>
    </row>
    <row r="63" spans="1:5" x14ac:dyDescent="0.4">
      <c r="B63" s="7"/>
      <c r="C63" s="7"/>
      <c r="D63" s="7"/>
      <c r="E63" s="7"/>
    </row>
    <row r="64" spans="1:5" x14ac:dyDescent="0.4">
      <c r="B64" s="7"/>
      <c r="C64" s="7"/>
      <c r="D64" s="7"/>
      <c r="E64" s="7"/>
    </row>
    <row r="65" spans="2:5" x14ac:dyDescent="0.4">
      <c r="B65" s="7"/>
      <c r="C65" s="7"/>
      <c r="D65" s="7"/>
      <c r="E65" s="7"/>
    </row>
    <row r="66" spans="2:5" x14ac:dyDescent="0.4">
      <c r="B66" s="7"/>
      <c r="C66" s="7"/>
      <c r="D66" s="7"/>
      <c r="E66" s="7"/>
    </row>
    <row r="67" spans="2:5" x14ac:dyDescent="0.4">
      <c r="B67" s="7"/>
      <c r="C67" s="7"/>
      <c r="D67" s="7"/>
      <c r="E67" s="7"/>
    </row>
    <row r="68" spans="2:5" x14ac:dyDescent="0.4">
      <c r="B68" s="7"/>
      <c r="C68" s="7"/>
      <c r="D68" s="7"/>
      <c r="E68" s="7"/>
    </row>
    <row r="69" spans="2:5" x14ac:dyDescent="0.4">
      <c r="B69" s="7"/>
      <c r="C69" s="7"/>
      <c r="D69" s="7"/>
      <c r="E69" s="7"/>
    </row>
    <row r="70" spans="2:5" x14ac:dyDescent="0.4">
      <c r="B70" s="7"/>
      <c r="C70" s="7"/>
      <c r="D70" s="7"/>
      <c r="E70" s="7"/>
    </row>
    <row r="71" spans="2:5" x14ac:dyDescent="0.4">
      <c r="B71" s="7"/>
      <c r="C71" s="7"/>
      <c r="D71" s="7"/>
      <c r="E71" s="7"/>
    </row>
    <row r="72" spans="2:5" x14ac:dyDescent="0.4">
      <c r="B72" s="7"/>
      <c r="C72" s="7"/>
      <c r="D72" s="7"/>
      <c r="E72" s="7"/>
    </row>
    <row r="73" spans="2:5" x14ac:dyDescent="0.4">
      <c r="B73" s="7"/>
      <c r="C73" s="7"/>
      <c r="D73" s="7"/>
      <c r="E73" s="7"/>
    </row>
    <row r="74" spans="2:5" x14ac:dyDescent="0.4">
      <c r="B74" s="7"/>
      <c r="C74" s="7"/>
      <c r="D74" s="7"/>
      <c r="E74" s="7"/>
    </row>
    <row r="75" spans="2:5" x14ac:dyDescent="0.4">
      <c r="B75" s="7"/>
      <c r="C75" s="7"/>
      <c r="D75" s="7"/>
      <c r="E75" s="7"/>
    </row>
    <row r="76" spans="2:5" x14ac:dyDescent="0.4">
      <c r="B76" s="7"/>
      <c r="C76" s="7"/>
      <c r="D76" s="7"/>
      <c r="E76" s="7"/>
    </row>
    <row r="77" spans="2:5" x14ac:dyDescent="0.4">
      <c r="B77" s="7"/>
      <c r="C77" s="7"/>
      <c r="D77" s="7"/>
      <c r="E77" s="7"/>
    </row>
    <row r="78" spans="2:5" x14ac:dyDescent="0.4">
      <c r="B78" s="7"/>
      <c r="C78" s="7"/>
      <c r="D78" s="7"/>
      <c r="E78" s="7"/>
    </row>
    <row r="79" spans="2:5" x14ac:dyDescent="0.4">
      <c r="B79" s="7"/>
      <c r="C79" s="7"/>
      <c r="D79" s="7"/>
      <c r="E79" s="7"/>
    </row>
    <row r="80" spans="2:5" x14ac:dyDescent="0.4">
      <c r="B80" s="7"/>
      <c r="C80" s="7"/>
      <c r="D80" s="7"/>
      <c r="E80" s="7"/>
    </row>
    <row r="81" spans="2:5" x14ac:dyDescent="0.4">
      <c r="B81" s="7"/>
      <c r="C81" s="7"/>
      <c r="D81" s="7"/>
      <c r="E81" s="7"/>
    </row>
    <row r="82" spans="2:5" x14ac:dyDescent="0.4">
      <c r="B82" s="7"/>
      <c r="C82" s="7"/>
      <c r="D82" s="7"/>
      <c r="E82" s="7"/>
    </row>
    <row r="83" spans="2:5" x14ac:dyDescent="0.4">
      <c r="B83" s="7"/>
      <c r="C83" s="7"/>
      <c r="D83" s="7"/>
      <c r="E83" s="7"/>
    </row>
    <row r="84" spans="2:5" x14ac:dyDescent="0.4">
      <c r="B84" s="7"/>
      <c r="C84" s="7"/>
      <c r="D84" s="7"/>
      <c r="E84" s="7"/>
    </row>
    <row r="85" spans="2:5" x14ac:dyDescent="0.4">
      <c r="B85" s="7"/>
      <c r="C85" s="7"/>
      <c r="D85" s="7"/>
      <c r="E85" s="7"/>
    </row>
    <row r="86" spans="2:5" x14ac:dyDescent="0.4">
      <c r="B86" s="7"/>
      <c r="C86" s="7"/>
      <c r="D86" s="7"/>
      <c r="E86" s="7"/>
    </row>
    <row r="87" spans="2:5" x14ac:dyDescent="0.4">
      <c r="B87" s="7"/>
      <c r="C87" s="7"/>
      <c r="D87" s="7"/>
      <c r="E87" s="7"/>
    </row>
    <row r="88" spans="2:5" x14ac:dyDescent="0.4">
      <c r="B88" s="7"/>
      <c r="C88" s="7"/>
      <c r="D88" s="7"/>
      <c r="E88" s="7"/>
    </row>
    <row r="89" spans="2:5" x14ac:dyDescent="0.4">
      <c r="B89" s="7"/>
      <c r="C89" s="7"/>
      <c r="D89" s="7"/>
      <c r="E89" s="7"/>
    </row>
    <row r="90" spans="2:5" x14ac:dyDescent="0.4">
      <c r="B90" s="7"/>
      <c r="C90" s="7"/>
      <c r="D90" s="7"/>
      <c r="E90" s="7"/>
    </row>
    <row r="91" spans="2:5" x14ac:dyDescent="0.4">
      <c r="B91" s="7"/>
      <c r="C91" s="7"/>
      <c r="D91" s="7"/>
      <c r="E91" s="7"/>
    </row>
    <row r="92" spans="2:5" x14ac:dyDescent="0.4">
      <c r="B92" s="7"/>
      <c r="C92" s="7"/>
      <c r="D92" s="7"/>
      <c r="E92" s="7"/>
    </row>
    <row r="93" spans="2:5" x14ac:dyDescent="0.4">
      <c r="B93" s="7"/>
      <c r="C93" s="7"/>
      <c r="D93" s="7"/>
      <c r="E93" s="7"/>
    </row>
    <row r="94" spans="2:5" x14ac:dyDescent="0.4">
      <c r="B94" s="7"/>
      <c r="C94" s="7"/>
      <c r="D94" s="7"/>
      <c r="E94" s="7"/>
    </row>
    <row r="95" spans="2:5" x14ac:dyDescent="0.4">
      <c r="B95" s="7"/>
      <c r="C95" s="7"/>
      <c r="D95" s="7"/>
      <c r="E95" s="7"/>
    </row>
    <row r="96" spans="2:5" x14ac:dyDescent="0.4">
      <c r="B96" s="7"/>
      <c r="C96" s="7"/>
      <c r="D96" s="7"/>
      <c r="E96" s="7"/>
    </row>
    <row r="97" spans="2:5" x14ac:dyDescent="0.4">
      <c r="B97" s="7"/>
      <c r="C97" s="7"/>
      <c r="D97" s="7"/>
      <c r="E97" s="7"/>
    </row>
    <row r="98" spans="2:5" x14ac:dyDescent="0.4">
      <c r="B98" s="7"/>
      <c r="C98" s="7"/>
      <c r="D98" s="7"/>
      <c r="E98" s="7"/>
    </row>
    <row r="99" spans="2:5" x14ac:dyDescent="0.4">
      <c r="B99" s="7"/>
      <c r="C99" s="7"/>
      <c r="D99" s="7"/>
      <c r="E99" s="7"/>
    </row>
    <row r="100" spans="2:5" x14ac:dyDescent="0.4">
      <c r="B100" s="7"/>
      <c r="C100" s="7"/>
      <c r="D100" s="7"/>
      <c r="E100" s="7"/>
    </row>
    <row r="101" spans="2:5" x14ac:dyDescent="0.4">
      <c r="B101" s="7"/>
      <c r="C101" s="7"/>
      <c r="D101" s="7"/>
      <c r="E101" s="7"/>
    </row>
    <row r="102" spans="2:5" x14ac:dyDescent="0.4">
      <c r="B102" s="7"/>
      <c r="C102" s="7"/>
      <c r="D102" s="7"/>
      <c r="E102" s="7"/>
    </row>
    <row r="103" spans="2:5" x14ac:dyDescent="0.4">
      <c r="B103" s="7"/>
      <c r="C103" s="7"/>
      <c r="D103" s="7"/>
      <c r="E103" s="7"/>
    </row>
  </sheetData>
  <mergeCells count="1">
    <mergeCell ref="A7:A8"/>
  </mergeCells>
  <hyperlinks>
    <hyperlink ref="A2" location="TOC!A1" display="Return to Table of Contents"/>
  </hyperlinks>
  <pageMargins left="0.25" right="0.25" top="0.75" bottom="0.75" header="0.3" footer="0.3"/>
  <pageSetup scale="83" fitToHeight="0" orientation="portrait" r:id="rId1"/>
  <headerFooter>
    <oddHeader>&amp;L&amp;"Arial,Bold"2020-21 &amp;"Arial,Bold Italic"Survey of Allied Dental Education&amp;"Arial,Bold"
Report 2 - Dental Assisting  Education Programs</oddHeader>
  </headerFooter>
  <rowBreaks count="1" manualBreakCount="1">
    <brk id="3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3"/>
  <sheetViews>
    <sheetView zoomScaleNormal="100" workbookViewId="0"/>
  </sheetViews>
  <sheetFormatPr defaultColWidth="9.19921875" defaultRowHeight="12.75" x14ac:dyDescent="0.35"/>
  <cols>
    <col min="1" max="1" width="36.46484375" style="2" customWidth="1"/>
    <col min="2" max="13" width="10.796875" style="2" customWidth="1"/>
    <col min="14" max="16384" width="9.19921875" style="2"/>
  </cols>
  <sheetData>
    <row r="1" spans="1:12" s="12" customFormat="1" ht="13.9" x14ac:dyDescent="0.35">
      <c r="A1" s="11" t="s">
        <v>618</v>
      </c>
      <c r="G1" s="13"/>
      <c r="H1" s="14"/>
      <c r="I1" s="13"/>
      <c r="J1" s="13"/>
      <c r="K1" s="14"/>
      <c r="L1" s="13"/>
    </row>
    <row r="2" spans="1:12" ht="22.5" customHeight="1" x14ac:dyDescent="0.35">
      <c r="A2" s="352" t="s">
        <v>1</v>
      </c>
    </row>
    <row r="3" spans="1:12" s="18" customFormat="1" ht="19.5" customHeight="1" thickBot="1" x14ac:dyDescent="0.4">
      <c r="A3" s="15"/>
      <c r="B3" s="16" t="s">
        <v>33</v>
      </c>
      <c r="C3" s="16" t="s">
        <v>34</v>
      </c>
      <c r="D3" s="16" t="s">
        <v>35</v>
      </c>
      <c r="E3" s="16" t="s">
        <v>36</v>
      </c>
      <c r="F3" s="16" t="s">
        <v>37</v>
      </c>
      <c r="G3" s="16" t="s">
        <v>38</v>
      </c>
      <c r="H3" s="16" t="s">
        <v>39</v>
      </c>
      <c r="I3" s="16" t="s">
        <v>40</v>
      </c>
      <c r="J3" s="17" t="s">
        <v>41</v>
      </c>
      <c r="K3" s="17" t="s">
        <v>42</v>
      </c>
      <c r="L3" s="17" t="s">
        <v>619</v>
      </c>
    </row>
    <row r="4" spans="1:12" ht="19.5" customHeight="1" thickTop="1" x14ac:dyDescent="0.35">
      <c r="A4" s="19" t="s">
        <v>43</v>
      </c>
      <c r="B4" s="20">
        <v>8007</v>
      </c>
      <c r="C4" s="20">
        <v>8110</v>
      </c>
      <c r="D4" s="20">
        <v>8258</v>
      </c>
      <c r="E4" s="20">
        <v>8287</v>
      </c>
      <c r="F4" s="20">
        <v>8472</v>
      </c>
      <c r="G4" s="20">
        <v>8279</v>
      </c>
      <c r="H4" s="20">
        <v>8370</v>
      </c>
      <c r="I4" s="20">
        <v>8265</v>
      </c>
      <c r="J4" s="21">
        <v>8288</v>
      </c>
      <c r="K4" s="21">
        <v>8322</v>
      </c>
      <c r="L4" s="21">
        <v>7745</v>
      </c>
    </row>
    <row r="5" spans="1:12" ht="19.5" customHeight="1" x14ac:dyDescent="0.35">
      <c r="A5" s="22" t="s">
        <v>44</v>
      </c>
      <c r="B5" s="23">
        <v>2.9</v>
      </c>
      <c r="C5" s="23">
        <f>(C4-B4)/B4*100</f>
        <v>1.2863744223804172</v>
      </c>
      <c r="D5" s="23">
        <f>(D4-C4)/C4*100</f>
        <v>1.8249075215782986</v>
      </c>
      <c r="E5" s="23">
        <f>(E4-D4)/D4*100</f>
        <v>0.35117461855170745</v>
      </c>
      <c r="F5" s="23">
        <f t="shared" ref="F5:L5" si="0">(F4-E4)/E4*100</f>
        <v>2.2324122118981538</v>
      </c>
      <c r="G5" s="23">
        <f t="shared" si="0"/>
        <v>-2.2780925401321999</v>
      </c>
      <c r="H5" s="23">
        <f t="shared" si="0"/>
        <v>1.0991665660103878</v>
      </c>
      <c r="I5" s="23">
        <f t="shared" si="0"/>
        <v>-1.2544802867383513</v>
      </c>
      <c r="J5" s="24">
        <f t="shared" si="0"/>
        <v>0.27828191167574107</v>
      </c>
      <c r="K5" s="24">
        <f t="shared" si="0"/>
        <v>0.41023166023166019</v>
      </c>
      <c r="L5" s="24">
        <f t="shared" si="0"/>
        <v>-6.9334294640711365</v>
      </c>
    </row>
    <row r="6" spans="1:12" s="25" customFormat="1" ht="19.5" customHeight="1" x14ac:dyDescent="0.4">
      <c r="A6" s="19" t="s">
        <v>45</v>
      </c>
      <c r="B6" s="20">
        <v>10390</v>
      </c>
      <c r="C6" s="20">
        <v>9620</v>
      </c>
      <c r="D6" s="20">
        <v>8198</v>
      </c>
      <c r="E6" s="20">
        <v>7397</v>
      </c>
      <c r="F6" s="20">
        <v>7601</v>
      </c>
      <c r="G6" s="20">
        <v>6875</v>
      </c>
      <c r="H6" s="20">
        <v>6080</v>
      </c>
      <c r="I6" s="20">
        <v>5962</v>
      </c>
      <c r="J6" s="21">
        <v>5775</v>
      </c>
      <c r="K6" s="21">
        <v>5484</v>
      </c>
      <c r="L6" s="21">
        <v>4923</v>
      </c>
    </row>
    <row r="7" spans="1:12" ht="19.5" customHeight="1" x14ac:dyDescent="0.35">
      <c r="A7" s="22" t="s">
        <v>44</v>
      </c>
      <c r="B7" s="26">
        <v>3.3</v>
      </c>
      <c r="C7" s="26">
        <f t="shared" ref="C7:L7" si="1">(C6-B6)/B6*100</f>
        <v>-7.4109720885466803</v>
      </c>
      <c r="D7" s="26">
        <f t="shared" si="1"/>
        <v>-14.781704781704782</v>
      </c>
      <c r="E7" s="26">
        <f t="shared" si="1"/>
        <v>-9.7706757745791659</v>
      </c>
      <c r="F7" s="26">
        <f t="shared" si="1"/>
        <v>2.7578748141138298</v>
      </c>
      <c r="G7" s="26">
        <f t="shared" si="1"/>
        <v>-9.5513748191027492</v>
      </c>
      <c r="H7" s="26">
        <f t="shared" si="1"/>
        <v>-11.563636363636363</v>
      </c>
      <c r="I7" s="26">
        <f t="shared" si="1"/>
        <v>-1.9407894736842106</v>
      </c>
      <c r="J7" s="27">
        <f t="shared" si="1"/>
        <v>-3.1365313653136528</v>
      </c>
      <c r="K7" s="27">
        <f t="shared" si="1"/>
        <v>-5.0389610389610384</v>
      </c>
      <c r="L7" s="27">
        <f t="shared" si="1"/>
        <v>-10.229759299781181</v>
      </c>
    </row>
    <row r="8" spans="1:12" s="25" customFormat="1" ht="19.5" customHeight="1" x14ac:dyDescent="0.4">
      <c r="A8" s="19" t="s">
        <v>46</v>
      </c>
      <c r="B8" s="20">
        <v>431</v>
      </c>
      <c r="C8" s="20">
        <v>421</v>
      </c>
      <c r="D8" s="20">
        <v>435</v>
      </c>
      <c r="E8" s="20">
        <v>402</v>
      </c>
      <c r="F8" s="20">
        <v>320</v>
      </c>
      <c r="G8" s="20">
        <v>303</v>
      </c>
      <c r="H8" s="20">
        <v>324</v>
      </c>
      <c r="I8" s="20">
        <v>303</v>
      </c>
      <c r="J8" s="21">
        <v>319</v>
      </c>
      <c r="K8" s="21">
        <v>313</v>
      </c>
      <c r="L8" s="21">
        <v>253</v>
      </c>
    </row>
    <row r="9" spans="1:12" ht="19.5" customHeight="1" thickBot="1" x14ac:dyDescent="0.4">
      <c r="A9" s="28" t="s">
        <v>44</v>
      </c>
      <c r="B9" s="29">
        <v>3.6</v>
      </c>
      <c r="C9" s="29">
        <f t="shared" ref="C9:L9" si="2">(C8-B8)/B8*100</f>
        <v>-2.3201856148491879</v>
      </c>
      <c r="D9" s="29">
        <f t="shared" si="2"/>
        <v>3.3254156769596199</v>
      </c>
      <c r="E9" s="29">
        <f t="shared" si="2"/>
        <v>-7.5862068965517242</v>
      </c>
      <c r="F9" s="29">
        <f t="shared" si="2"/>
        <v>-20.398009950248756</v>
      </c>
      <c r="G9" s="29">
        <f t="shared" si="2"/>
        <v>-5.3125</v>
      </c>
      <c r="H9" s="29">
        <f t="shared" si="2"/>
        <v>6.9306930693069315</v>
      </c>
      <c r="I9" s="29">
        <f t="shared" si="2"/>
        <v>-6.481481481481481</v>
      </c>
      <c r="J9" s="30">
        <f t="shared" si="2"/>
        <v>5.2805280528052805</v>
      </c>
      <c r="K9" s="30">
        <f t="shared" si="2"/>
        <v>-1.8808777429467085</v>
      </c>
      <c r="L9" s="30">
        <f t="shared" si="2"/>
        <v>-19.169329073482427</v>
      </c>
    </row>
    <row r="10" spans="1:12" ht="13.15" thickTop="1" x14ac:dyDescent="0.35"/>
    <row r="11" spans="1:12" s="32" customFormat="1" ht="11.65" x14ac:dyDescent="0.3">
      <c r="A11" s="267" t="s">
        <v>610</v>
      </c>
    </row>
    <row r="12" spans="1:12" s="32" customFormat="1" ht="11.65" x14ac:dyDescent="0.35">
      <c r="A12" s="270" t="s">
        <v>611</v>
      </c>
    </row>
    <row r="13" spans="1:12" x14ac:dyDescent="0.35">
      <c r="A13" s="265" t="s">
        <v>608</v>
      </c>
    </row>
    <row r="23" ht="13.5" customHeight="1" x14ac:dyDescent="0.35"/>
  </sheetData>
  <conditionalFormatting sqref="A4:H9">
    <cfRule type="expression" dxfId="53" priority="14">
      <formula>MOD(ROW(),2)=0</formula>
    </cfRule>
  </conditionalFormatting>
  <conditionalFormatting sqref="I4:I9">
    <cfRule type="expression" dxfId="52" priority="13">
      <formula>MOD(ROW(),2)=0</formula>
    </cfRule>
  </conditionalFormatting>
  <conditionalFormatting sqref="J4:J9">
    <cfRule type="expression" dxfId="51" priority="12">
      <formula>MOD(ROW(),2)=0</formula>
    </cfRule>
  </conditionalFormatting>
  <conditionalFormatting sqref="A4:J9">
    <cfRule type="expression" dxfId="50" priority="11">
      <formula>MOD(ROW(),2)=0</formula>
    </cfRule>
  </conditionalFormatting>
  <conditionalFormatting sqref="K4:K9">
    <cfRule type="expression" dxfId="49" priority="10">
      <formula>MOD(ROW(),2)=0</formula>
    </cfRule>
  </conditionalFormatting>
  <conditionalFormatting sqref="K4:K9">
    <cfRule type="expression" dxfId="48" priority="9">
      <formula>MOD(ROW(),2)=0</formula>
    </cfRule>
  </conditionalFormatting>
  <conditionalFormatting sqref="L4 L6 L8">
    <cfRule type="expression" dxfId="47" priority="8">
      <formula>MOD(ROW(),2)=0</formula>
    </cfRule>
  </conditionalFormatting>
  <conditionalFormatting sqref="L4 L6 L8">
    <cfRule type="expression" dxfId="46" priority="7">
      <formula>MOD(ROW(),2)=0</formula>
    </cfRule>
  </conditionalFormatting>
  <conditionalFormatting sqref="L5">
    <cfRule type="expression" dxfId="45" priority="6">
      <formula>MOD(ROW(),2)=0</formula>
    </cfRule>
  </conditionalFormatting>
  <conditionalFormatting sqref="L5">
    <cfRule type="expression" dxfId="44" priority="5">
      <formula>MOD(ROW(),2)=0</formula>
    </cfRule>
  </conditionalFormatting>
  <conditionalFormatting sqref="L7">
    <cfRule type="expression" dxfId="43" priority="4">
      <formula>MOD(ROW(),2)=0</formula>
    </cfRule>
  </conditionalFormatting>
  <conditionalFormatting sqref="L7">
    <cfRule type="expression" dxfId="42" priority="3">
      <formula>MOD(ROW(),2)=0</formula>
    </cfRule>
  </conditionalFormatting>
  <conditionalFormatting sqref="L9">
    <cfRule type="expression" dxfId="41" priority="2">
      <formula>MOD(ROW(),2)=0</formula>
    </cfRule>
  </conditionalFormatting>
  <conditionalFormatting sqref="L9">
    <cfRule type="expression" dxfId="40" priority="1">
      <formula>MOD(ROW(),2)=0</formula>
    </cfRule>
  </conditionalFormatting>
  <hyperlinks>
    <hyperlink ref="A2" location="TOC!A1" display="Return to Table of Contents"/>
  </hyperlinks>
  <pageMargins left="0.25" right="0.25" top="0.75" bottom="0.75" header="0.3" footer="0.3"/>
  <pageSetup scale="87" fitToHeight="0" orientation="landscape" r:id="rId1"/>
  <headerFooter>
    <oddHeader>&amp;L&amp;"Arial,Bold"2020-21 &amp;"Arial,Bold Italic"Survey of Allied Dental Education&amp;"Arial,Bold"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30"/>
  <sheetViews>
    <sheetView workbookViewId="0"/>
  </sheetViews>
  <sheetFormatPr defaultColWidth="9.19921875" defaultRowHeight="12.75" x14ac:dyDescent="0.35"/>
  <cols>
    <col min="1" max="1" width="31.53125" style="2" customWidth="1"/>
    <col min="2" max="2" width="13.19921875" style="2" customWidth="1"/>
    <col min="3" max="3" width="13.796875" style="2" customWidth="1"/>
    <col min="4" max="4" width="13.19921875" style="2" customWidth="1"/>
    <col min="5" max="5" width="14.19921875" style="2" customWidth="1"/>
    <col min="6" max="6" width="12.796875" style="2" customWidth="1"/>
    <col min="7" max="7" width="12.19921875" style="2" customWidth="1"/>
    <col min="8" max="8" width="13.53125" style="2" customWidth="1"/>
    <col min="9" max="9" width="11.796875" style="2" customWidth="1"/>
    <col min="10" max="10" width="10.19921875" style="58" bestFit="1" customWidth="1"/>
    <col min="11" max="15" width="9.19921875" style="35"/>
    <col min="16" max="16384" width="9.19921875" style="2"/>
  </cols>
  <sheetData>
    <row r="1" spans="1:18" ht="13.9" x14ac:dyDescent="0.4">
      <c r="A1" s="33" t="s">
        <v>620</v>
      </c>
      <c r="B1" s="34"/>
      <c r="C1" s="34"/>
      <c r="D1" s="34"/>
      <c r="E1" s="34"/>
      <c r="F1" s="34"/>
      <c r="G1" s="34"/>
      <c r="H1" s="34"/>
      <c r="I1" s="34"/>
    </row>
    <row r="2" spans="1:18" ht="21.75" customHeight="1" x14ac:dyDescent="0.35">
      <c r="A2" s="330" t="s">
        <v>1</v>
      </c>
      <c r="B2" s="34"/>
      <c r="C2" s="34"/>
      <c r="D2" s="34"/>
      <c r="E2" s="34"/>
      <c r="F2" s="34"/>
      <c r="G2" s="34"/>
      <c r="H2" s="34"/>
      <c r="I2" s="34"/>
    </row>
    <row r="3" spans="1:18" ht="20.25" customHeight="1" x14ac:dyDescent="0.4">
      <c r="A3" s="36"/>
      <c r="B3" s="370" t="s">
        <v>47</v>
      </c>
      <c r="C3" s="370"/>
      <c r="D3" s="370"/>
      <c r="E3" s="370"/>
      <c r="F3" s="37"/>
      <c r="G3" s="37"/>
      <c r="H3" s="37"/>
      <c r="I3" s="37"/>
    </row>
    <row r="4" spans="1:18" ht="55.5" x14ac:dyDescent="0.4">
      <c r="A4" s="332"/>
      <c r="B4" s="38" t="s">
        <v>48</v>
      </c>
      <c r="C4" s="38" t="s">
        <v>49</v>
      </c>
      <c r="D4" s="38" t="s">
        <v>50</v>
      </c>
      <c r="E4" s="38" t="s">
        <v>51</v>
      </c>
      <c r="F4" s="38" t="s">
        <v>52</v>
      </c>
      <c r="G4" s="38" t="s">
        <v>53</v>
      </c>
      <c r="H4" s="38" t="s">
        <v>54</v>
      </c>
      <c r="I4" s="38" t="s">
        <v>55</v>
      </c>
      <c r="J4" s="363"/>
      <c r="K4" s="39"/>
      <c r="L4" s="39"/>
      <c r="M4" s="39"/>
      <c r="N4" s="53"/>
      <c r="P4" s="35"/>
      <c r="Q4" s="35"/>
      <c r="R4" s="35"/>
    </row>
    <row r="5" spans="1:18" s="12" customFormat="1" ht="32.25" customHeight="1" x14ac:dyDescent="0.35">
      <c r="A5" s="337" t="s">
        <v>43</v>
      </c>
      <c r="B5" s="338"/>
      <c r="C5" s="338"/>
      <c r="D5" s="338"/>
      <c r="E5" s="338"/>
      <c r="F5" s="338"/>
      <c r="G5" s="338"/>
      <c r="H5" s="338"/>
      <c r="I5" s="338"/>
      <c r="J5" s="256"/>
      <c r="K5" s="40"/>
      <c r="L5" s="41"/>
      <c r="M5" s="41"/>
      <c r="N5" s="41"/>
      <c r="O5" s="35"/>
      <c r="P5" s="35"/>
      <c r="Q5" s="35"/>
      <c r="R5" s="35"/>
    </row>
    <row r="6" spans="1:18" ht="20.2" customHeight="1" x14ac:dyDescent="0.35">
      <c r="A6" s="339" t="s">
        <v>56</v>
      </c>
      <c r="B6" s="340">
        <v>47</v>
      </c>
      <c r="C6" s="340">
        <v>26</v>
      </c>
      <c r="D6" s="340">
        <v>5</v>
      </c>
      <c r="E6" s="340">
        <v>10</v>
      </c>
      <c r="F6" s="340">
        <v>179</v>
      </c>
      <c r="G6" s="340">
        <v>37</v>
      </c>
      <c r="H6" s="340">
        <v>18</v>
      </c>
      <c r="I6" s="340">
        <v>3</v>
      </c>
      <c r="J6" s="364">
        <f>SUM(B6:I6)</f>
        <v>325</v>
      </c>
      <c r="K6" s="42"/>
      <c r="N6" s="40"/>
      <c r="P6" s="35"/>
      <c r="Q6" s="35"/>
      <c r="R6" s="35"/>
    </row>
    <row r="7" spans="1:18" ht="20.2" customHeight="1" x14ac:dyDescent="0.35">
      <c r="A7" s="339" t="s">
        <v>57</v>
      </c>
      <c r="B7" s="341">
        <v>1545</v>
      </c>
      <c r="C7" s="340">
        <v>830</v>
      </c>
      <c r="D7" s="340">
        <v>281</v>
      </c>
      <c r="E7" s="340">
        <v>266</v>
      </c>
      <c r="F7" s="341">
        <v>4206</v>
      </c>
      <c r="G7" s="342">
        <v>914</v>
      </c>
      <c r="H7" s="341">
        <v>863</v>
      </c>
      <c r="I7" s="340">
        <v>100</v>
      </c>
      <c r="J7" s="364">
        <f t="shared" ref="J7:J16" si="0">SUM(B7:I7)</f>
        <v>9005</v>
      </c>
      <c r="K7" s="326"/>
      <c r="L7" s="326"/>
      <c r="M7" s="326"/>
      <c r="N7" s="42"/>
      <c r="P7" s="35"/>
      <c r="Q7" s="35"/>
      <c r="R7" s="35"/>
    </row>
    <row r="8" spans="1:18" ht="20.2" customHeight="1" x14ac:dyDescent="0.35">
      <c r="A8" s="343" t="s">
        <v>58</v>
      </c>
      <c r="B8" s="344">
        <v>1374</v>
      </c>
      <c r="C8" s="345">
        <v>678</v>
      </c>
      <c r="D8" s="345">
        <v>270</v>
      </c>
      <c r="E8" s="345">
        <v>246</v>
      </c>
      <c r="F8" s="344">
        <v>3624</v>
      </c>
      <c r="G8" s="345">
        <v>804</v>
      </c>
      <c r="H8" s="345">
        <v>650</v>
      </c>
      <c r="I8" s="345">
        <v>99</v>
      </c>
      <c r="J8" s="364">
        <f t="shared" si="0"/>
        <v>7745</v>
      </c>
      <c r="K8" s="369"/>
      <c r="L8" s="369"/>
      <c r="M8" s="44"/>
      <c r="N8" s="326"/>
      <c r="O8" s="326"/>
      <c r="P8" s="326"/>
      <c r="Q8" s="326"/>
      <c r="R8" s="326"/>
    </row>
    <row r="9" spans="1:18" s="12" customFormat="1" ht="32.25" customHeight="1" x14ac:dyDescent="0.35">
      <c r="A9" s="337" t="s">
        <v>45</v>
      </c>
      <c r="B9" s="346"/>
      <c r="C9" s="346"/>
      <c r="D9" s="346"/>
      <c r="E9" s="346"/>
      <c r="F9" s="346"/>
      <c r="G9" s="346"/>
      <c r="H9" s="346"/>
      <c r="I9" s="346"/>
      <c r="J9" s="364"/>
      <c r="K9" s="369"/>
      <c r="L9" s="369"/>
      <c r="M9" s="46"/>
      <c r="N9" s="369"/>
      <c r="O9" s="369"/>
      <c r="P9" s="44"/>
      <c r="Q9" s="45"/>
      <c r="R9" s="45"/>
    </row>
    <row r="10" spans="1:18" ht="20.2" customHeight="1" x14ac:dyDescent="0.35">
      <c r="A10" s="339" t="s">
        <v>56</v>
      </c>
      <c r="B10" s="340">
        <v>7</v>
      </c>
      <c r="C10" s="340">
        <v>2</v>
      </c>
      <c r="D10" s="340">
        <v>2</v>
      </c>
      <c r="E10" s="340">
        <v>4</v>
      </c>
      <c r="F10" s="340">
        <v>146</v>
      </c>
      <c r="G10" s="340">
        <v>60</v>
      </c>
      <c r="H10" s="340">
        <v>13</v>
      </c>
      <c r="I10" s="340">
        <v>6</v>
      </c>
      <c r="J10" s="364">
        <f t="shared" si="0"/>
        <v>240</v>
      </c>
      <c r="K10" s="369"/>
      <c r="L10" s="369"/>
      <c r="M10" s="44"/>
      <c r="N10" s="369"/>
      <c r="O10" s="369"/>
      <c r="P10" s="44"/>
      <c r="Q10" s="45"/>
      <c r="R10" s="45"/>
    </row>
    <row r="11" spans="1:18" ht="20.2" customHeight="1" x14ac:dyDescent="0.35">
      <c r="A11" s="339" t="s">
        <v>57</v>
      </c>
      <c r="B11" s="340">
        <v>136</v>
      </c>
      <c r="C11" s="340">
        <v>40</v>
      </c>
      <c r="D11" s="340">
        <v>68</v>
      </c>
      <c r="E11" s="340">
        <v>152</v>
      </c>
      <c r="F11" s="341">
        <v>3869</v>
      </c>
      <c r="G11" s="341">
        <v>2204</v>
      </c>
      <c r="H11" s="341">
        <v>423</v>
      </c>
      <c r="I11" s="340">
        <v>185</v>
      </c>
      <c r="J11" s="364">
        <f t="shared" si="0"/>
        <v>7077</v>
      </c>
      <c r="K11" s="369"/>
      <c r="L11" s="369"/>
      <c r="M11" s="44"/>
      <c r="N11" s="369"/>
      <c r="O11" s="369"/>
      <c r="P11" s="44"/>
      <c r="Q11" s="45"/>
      <c r="R11" s="45"/>
    </row>
    <row r="12" spans="1:18" ht="20.2" customHeight="1" x14ac:dyDescent="0.35">
      <c r="A12" s="343" t="s">
        <v>58</v>
      </c>
      <c r="B12" s="345">
        <v>82</v>
      </c>
      <c r="C12" s="345">
        <v>24</v>
      </c>
      <c r="D12" s="345">
        <v>58</v>
      </c>
      <c r="E12" s="345">
        <v>122</v>
      </c>
      <c r="F12" s="344">
        <v>2768</v>
      </c>
      <c r="G12" s="344">
        <v>1534</v>
      </c>
      <c r="H12" s="344">
        <v>183</v>
      </c>
      <c r="I12" s="345">
        <v>152</v>
      </c>
      <c r="J12" s="364">
        <f t="shared" si="0"/>
        <v>4923</v>
      </c>
      <c r="K12" s="369"/>
      <c r="L12" s="369"/>
      <c r="M12" s="44"/>
      <c r="N12" s="369"/>
      <c r="O12" s="369"/>
      <c r="P12" s="44"/>
      <c r="Q12" s="45"/>
      <c r="R12" s="45"/>
    </row>
    <row r="13" spans="1:18" s="12" customFormat="1" ht="32.25" customHeight="1" x14ac:dyDescent="0.35">
      <c r="A13" s="337" t="s">
        <v>46</v>
      </c>
      <c r="B13" s="346"/>
      <c r="C13" s="346"/>
      <c r="D13" s="346"/>
      <c r="E13" s="346"/>
      <c r="F13" s="346"/>
      <c r="G13" s="346"/>
      <c r="H13" s="346"/>
      <c r="I13" s="346"/>
      <c r="J13" s="364"/>
      <c r="K13" s="369"/>
      <c r="L13" s="369"/>
      <c r="M13" s="46"/>
      <c r="N13" s="369"/>
      <c r="O13" s="369"/>
      <c r="P13" s="44"/>
      <c r="Q13" s="45"/>
      <c r="R13" s="45"/>
    </row>
    <row r="14" spans="1:18" ht="20.2" customHeight="1" x14ac:dyDescent="0.35">
      <c r="A14" s="339" t="s">
        <v>56</v>
      </c>
      <c r="B14" s="347">
        <v>0</v>
      </c>
      <c r="C14" s="340">
        <v>2</v>
      </c>
      <c r="D14" s="340">
        <v>1</v>
      </c>
      <c r="E14" s="347">
        <v>0</v>
      </c>
      <c r="F14" s="340">
        <v>7</v>
      </c>
      <c r="G14" s="340">
        <v>3</v>
      </c>
      <c r="H14" s="347">
        <v>0</v>
      </c>
      <c r="I14" s="347">
        <v>0</v>
      </c>
      <c r="J14" s="364">
        <f t="shared" si="0"/>
        <v>13</v>
      </c>
      <c r="K14" s="369"/>
      <c r="L14" s="369"/>
      <c r="M14" s="44"/>
      <c r="N14" s="369"/>
      <c r="O14" s="369"/>
      <c r="P14" s="44"/>
      <c r="Q14" s="45"/>
      <c r="R14" s="45"/>
    </row>
    <row r="15" spans="1:18" ht="20.2" customHeight="1" x14ac:dyDescent="0.35">
      <c r="A15" s="339" t="s">
        <v>57</v>
      </c>
      <c r="B15" s="347">
        <v>0</v>
      </c>
      <c r="C15" s="340">
        <v>32</v>
      </c>
      <c r="D15" s="340">
        <v>60</v>
      </c>
      <c r="E15" s="347">
        <v>0</v>
      </c>
      <c r="F15" s="340">
        <v>135</v>
      </c>
      <c r="G15" s="340">
        <v>224</v>
      </c>
      <c r="H15" s="347">
        <v>0</v>
      </c>
      <c r="I15" s="347">
        <v>0</v>
      </c>
      <c r="J15" s="364">
        <f t="shared" si="0"/>
        <v>451</v>
      </c>
      <c r="K15" s="369"/>
      <c r="L15" s="369"/>
      <c r="M15" s="44"/>
      <c r="N15" s="369"/>
      <c r="O15" s="369"/>
      <c r="P15" s="44"/>
      <c r="Q15" s="45"/>
      <c r="R15" s="45"/>
    </row>
    <row r="16" spans="1:18" ht="20.2" customHeight="1" x14ac:dyDescent="0.35">
      <c r="A16" s="343" t="s">
        <v>58</v>
      </c>
      <c r="B16" s="348">
        <v>0</v>
      </c>
      <c r="C16" s="345">
        <v>6</v>
      </c>
      <c r="D16" s="345">
        <v>52</v>
      </c>
      <c r="E16" s="348">
        <v>0</v>
      </c>
      <c r="F16" s="345">
        <v>112</v>
      </c>
      <c r="G16" s="345">
        <v>83</v>
      </c>
      <c r="H16" s="348">
        <v>0</v>
      </c>
      <c r="I16" s="348">
        <v>0</v>
      </c>
      <c r="J16" s="364">
        <f t="shared" si="0"/>
        <v>253</v>
      </c>
      <c r="K16" s="369"/>
      <c r="L16" s="369"/>
      <c r="M16" s="44"/>
      <c r="N16" s="369"/>
      <c r="O16" s="369"/>
      <c r="P16" s="44"/>
      <c r="Q16" s="45"/>
      <c r="R16" s="45"/>
    </row>
    <row r="17" spans="1:18" ht="12" customHeight="1" x14ac:dyDescent="0.35">
      <c r="K17" s="369"/>
      <c r="L17" s="369"/>
      <c r="M17" s="44"/>
      <c r="N17" s="369"/>
      <c r="O17" s="369"/>
      <c r="P17" s="44"/>
      <c r="Q17" s="45"/>
      <c r="R17" s="45"/>
    </row>
    <row r="18" spans="1:18" ht="13.15" x14ac:dyDescent="0.35">
      <c r="A18" s="267" t="s">
        <v>621</v>
      </c>
      <c r="K18" s="369"/>
      <c r="L18" s="369"/>
      <c r="M18" s="44"/>
      <c r="N18" s="369"/>
      <c r="O18" s="369"/>
      <c r="P18" s="44"/>
      <c r="Q18" s="45"/>
      <c r="R18" s="45"/>
    </row>
    <row r="19" spans="1:18" ht="19.5" customHeight="1" x14ac:dyDescent="0.35">
      <c r="A19" s="267" t="s">
        <v>622</v>
      </c>
      <c r="K19" s="369"/>
      <c r="L19" s="369"/>
      <c r="M19" s="44"/>
      <c r="N19" s="369"/>
      <c r="O19" s="369"/>
      <c r="P19" s="44"/>
      <c r="Q19" s="45"/>
      <c r="R19" s="45"/>
    </row>
    <row r="20" spans="1:18" ht="13.15" x14ac:dyDescent="0.35">
      <c r="A20" s="265" t="s">
        <v>608</v>
      </c>
      <c r="K20" s="369"/>
      <c r="L20" s="369"/>
      <c r="M20" s="44"/>
      <c r="N20" s="369"/>
      <c r="O20" s="369"/>
      <c r="P20" s="44"/>
      <c r="Q20" s="45"/>
      <c r="R20" s="45"/>
    </row>
    <row r="21" spans="1:18" ht="38.25" customHeight="1" x14ac:dyDescent="0.35">
      <c r="A21" s="270"/>
      <c r="K21" s="369"/>
      <c r="L21" s="369"/>
      <c r="M21" s="44"/>
      <c r="N21" s="369"/>
      <c r="O21" s="369"/>
      <c r="P21" s="44"/>
      <c r="Q21" s="45"/>
      <c r="R21" s="45"/>
    </row>
    <row r="22" spans="1:18" ht="13.15" x14ac:dyDescent="0.35">
      <c r="K22" s="369"/>
      <c r="L22" s="369"/>
      <c r="M22" s="44"/>
      <c r="N22" s="369"/>
      <c r="O22" s="369"/>
      <c r="P22" s="44"/>
      <c r="Q22" s="45"/>
      <c r="R22" s="45"/>
    </row>
    <row r="23" spans="1:18" ht="14.25" x14ac:dyDescent="0.45">
      <c r="D23" s="47"/>
      <c r="E23" s="47"/>
      <c r="F23" s="47"/>
      <c r="G23" s="35"/>
      <c r="K23" s="369"/>
      <c r="L23" s="369"/>
      <c r="M23" s="44"/>
      <c r="N23" s="369"/>
      <c r="O23" s="369"/>
      <c r="P23" s="44"/>
      <c r="Q23" s="45"/>
      <c r="R23" s="45"/>
    </row>
    <row r="24" spans="1:18" ht="14.25" x14ac:dyDescent="0.45">
      <c r="D24" s="47"/>
      <c r="E24" s="47"/>
      <c r="F24" s="47"/>
      <c r="G24" s="35"/>
      <c r="H24" s="35"/>
      <c r="I24" s="35"/>
      <c r="K24" s="369"/>
      <c r="L24" s="369"/>
      <c r="M24" s="44"/>
      <c r="N24" s="369"/>
      <c r="O24" s="369"/>
      <c r="P24" s="44"/>
      <c r="Q24" s="45"/>
      <c r="R24" s="45"/>
    </row>
    <row r="25" spans="1:18" ht="14.25" x14ac:dyDescent="0.45">
      <c r="D25" s="47"/>
      <c r="E25" s="47"/>
      <c r="F25" s="47"/>
      <c r="G25" s="35"/>
      <c r="H25" s="326"/>
      <c r="I25" s="326"/>
      <c r="K25" s="369"/>
      <c r="L25" s="369"/>
      <c r="M25" s="44"/>
      <c r="N25" s="45"/>
      <c r="O25" s="45"/>
    </row>
    <row r="26" spans="1:18" ht="14.25" x14ac:dyDescent="0.45">
      <c r="D26" s="47"/>
      <c r="E26" s="47"/>
      <c r="F26" s="47"/>
      <c r="G26" s="35"/>
      <c r="K26" s="369"/>
      <c r="L26" s="369"/>
      <c r="M26" s="44"/>
      <c r="N26" s="45"/>
      <c r="O26" s="45"/>
    </row>
    <row r="27" spans="1:18" ht="14.25" x14ac:dyDescent="0.45">
      <c r="D27" s="47"/>
      <c r="E27" s="47"/>
      <c r="F27" s="47"/>
      <c r="G27" s="35"/>
      <c r="K27" s="369"/>
      <c r="L27" s="369"/>
      <c r="M27" s="44"/>
      <c r="N27" s="45"/>
      <c r="O27" s="45"/>
    </row>
    <row r="28" spans="1:18" ht="14.25" x14ac:dyDescent="0.45">
      <c r="D28" s="47"/>
      <c r="E28" s="47"/>
      <c r="F28" s="47"/>
      <c r="G28" s="35"/>
      <c r="K28" s="369"/>
      <c r="L28" s="369"/>
      <c r="M28" s="44"/>
      <c r="N28" s="45"/>
      <c r="O28" s="45"/>
    </row>
    <row r="29" spans="1:18" ht="14.25" x14ac:dyDescent="0.45">
      <c r="D29" s="47"/>
      <c r="E29" s="47"/>
      <c r="F29" s="47"/>
      <c r="G29" s="35"/>
      <c r="K29" s="369"/>
      <c r="L29" s="369"/>
      <c r="M29" s="44"/>
      <c r="N29" s="45"/>
      <c r="O29" s="45"/>
    </row>
    <row r="30" spans="1:18" ht="14.25" x14ac:dyDescent="0.45">
      <c r="D30" s="47"/>
      <c r="E30" s="47"/>
      <c r="F30" s="47"/>
      <c r="G30" s="35"/>
    </row>
  </sheetData>
  <mergeCells count="39">
    <mergeCell ref="B3:E3"/>
    <mergeCell ref="K8:K9"/>
    <mergeCell ref="L8:L9"/>
    <mergeCell ref="N9:N10"/>
    <mergeCell ref="O9:O10"/>
    <mergeCell ref="K10:K11"/>
    <mergeCell ref="L10:L11"/>
    <mergeCell ref="N11:N12"/>
    <mergeCell ref="O11:O12"/>
    <mergeCell ref="K12:K13"/>
    <mergeCell ref="L12:L13"/>
    <mergeCell ref="N13:N14"/>
    <mergeCell ref="O13:O14"/>
    <mergeCell ref="K14:K15"/>
    <mergeCell ref="L14:L15"/>
    <mergeCell ref="N15:N16"/>
    <mergeCell ref="O15:O16"/>
    <mergeCell ref="K16:K17"/>
    <mergeCell ref="L16:L17"/>
    <mergeCell ref="N17:N18"/>
    <mergeCell ref="O17:O18"/>
    <mergeCell ref="K18:K19"/>
    <mergeCell ref="L18:L19"/>
    <mergeCell ref="N19:N20"/>
    <mergeCell ref="O19:O20"/>
    <mergeCell ref="K20:K21"/>
    <mergeCell ref="L20:L21"/>
    <mergeCell ref="N21:N22"/>
    <mergeCell ref="O21:O22"/>
    <mergeCell ref="K22:K23"/>
    <mergeCell ref="K28:K29"/>
    <mergeCell ref="L28:L29"/>
    <mergeCell ref="L22:L23"/>
    <mergeCell ref="N23:N24"/>
    <mergeCell ref="O23:O24"/>
    <mergeCell ref="K24:K25"/>
    <mergeCell ref="L24:L25"/>
    <mergeCell ref="K26:K27"/>
    <mergeCell ref="L26:L27"/>
  </mergeCells>
  <conditionalFormatting sqref="A6:I8">
    <cfRule type="expression" dxfId="39" priority="3">
      <formula>MOD(ROW(),2)=0</formula>
    </cfRule>
  </conditionalFormatting>
  <conditionalFormatting sqref="A10:I12">
    <cfRule type="expression" dxfId="38" priority="2">
      <formula>MOD(ROW(),2)=0</formula>
    </cfRule>
  </conditionalFormatting>
  <conditionalFormatting sqref="A14:I16">
    <cfRule type="expression" dxfId="37" priority="1">
      <formula>MOD(ROW(),2)=0</formula>
    </cfRule>
  </conditionalFormatting>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CU100"/>
  <sheetViews>
    <sheetView zoomScaleNormal="100" workbookViewId="0"/>
  </sheetViews>
  <sheetFormatPr defaultColWidth="9.19921875" defaultRowHeight="12.75" x14ac:dyDescent="0.35"/>
  <cols>
    <col min="1" max="1" width="11.46484375" style="2" customWidth="1"/>
    <col min="2" max="2" width="20.53125" style="2" customWidth="1"/>
    <col min="3" max="3" width="23" style="2" customWidth="1"/>
    <col min="4" max="4" width="23.19921875" style="2" customWidth="1"/>
    <col min="5" max="16384" width="9.19921875" style="2"/>
  </cols>
  <sheetData>
    <row r="1" spans="1:99" s="48" customFormat="1" ht="13.9" x14ac:dyDescent="0.35">
      <c r="A1" s="11" t="s">
        <v>623</v>
      </c>
      <c r="B1" s="11"/>
      <c r="I1" s="49"/>
      <c r="CU1" s="48" t="s">
        <v>59</v>
      </c>
    </row>
    <row r="2" spans="1:99" ht="13.9" x14ac:dyDescent="0.4">
      <c r="A2" s="371" t="s">
        <v>1</v>
      </c>
      <c r="B2" s="372"/>
      <c r="I2" s="50"/>
      <c r="CU2" s="51" t="s">
        <v>1</v>
      </c>
    </row>
    <row r="5" spans="1:99" x14ac:dyDescent="0.35">
      <c r="B5" s="52"/>
      <c r="C5" s="52"/>
    </row>
    <row r="6" spans="1:99" x14ac:dyDescent="0.35">
      <c r="B6" s="52"/>
      <c r="C6" s="52" t="s">
        <v>43</v>
      </c>
      <c r="S6" s="53"/>
      <c r="T6" s="35"/>
      <c r="U6" s="35"/>
    </row>
    <row r="7" spans="1:99" x14ac:dyDescent="0.35">
      <c r="B7" s="52"/>
      <c r="C7" s="54" t="s">
        <v>60</v>
      </c>
      <c r="D7" s="54" t="s">
        <v>61</v>
      </c>
      <c r="E7" s="54" t="s">
        <v>62</v>
      </c>
      <c r="F7" s="54" t="s">
        <v>63</v>
      </c>
      <c r="S7" s="41"/>
      <c r="T7" s="35"/>
      <c r="U7" s="35"/>
    </row>
    <row r="8" spans="1:99" x14ac:dyDescent="0.35">
      <c r="B8" s="52"/>
      <c r="C8" s="54" t="s">
        <v>64</v>
      </c>
      <c r="D8" s="52">
        <v>7491</v>
      </c>
      <c r="E8" s="52">
        <v>7214</v>
      </c>
      <c r="F8" s="2">
        <v>277</v>
      </c>
      <c r="S8" s="40"/>
      <c r="T8" s="35"/>
      <c r="U8" s="35"/>
    </row>
    <row r="9" spans="1:99" x14ac:dyDescent="0.35">
      <c r="B9" s="52"/>
      <c r="C9" s="54" t="s">
        <v>65</v>
      </c>
      <c r="D9" s="52">
        <v>7696</v>
      </c>
      <c r="E9" s="52">
        <v>7393</v>
      </c>
      <c r="F9" s="2">
        <v>285</v>
      </c>
      <c r="S9" s="42"/>
      <c r="T9" s="35"/>
      <c r="U9" s="35"/>
    </row>
    <row r="10" spans="1:99" ht="13.15" x14ac:dyDescent="0.35">
      <c r="B10" s="52"/>
      <c r="C10" s="54" t="s">
        <v>66</v>
      </c>
      <c r="D10" s="52">
        <v>7898</v>
      </c>
      <c r="E10" s="52">
        <v>7420</v>
      </c>
      <c r="F10" s="2">
        <v>286</v>
      </c>
      <c r="S10" s="326"/>
      <c r="T10" s="326"/>
      <c r="U10" s="326"/>
    </row>
    <row r="11" spans="1:99" ht="13.15" x14ac:dyDescent="0.35">
      <c r="A11" s="54"/>
      <c r="B11" s="52"/>
      <c r="C11" s="54" t="s">
        <v>67</v>
      </c>
      <c r="D11" s="52">
        <v>8166</v>
      </c>
      <c r="E11" s="52">
        <v>7525</v>
      </c>
      <c r="F11" s="2">
        <v>293</v>
      </c>
      <c r="S11" s="44"/>
      <c r="T11" s="45"/>
      <c r="U11" s="45"/>
    </row>
    <row r="12" spans="1:99" ht="13.15" x14ac:dyDescent="0.35">
      <c r="A12" s="54"/>
      <c r="B12" s="52"/>
      <c r="C12" s="54" t="s">
        <v>68</v>
      </c>
      <c r="D12" s="52">
        <v>8690</v>
      </c>
      <c r="E12" s="52">
        <v>7690</v>
      </c>
      <c r="F12" s="2">
        <v>301</v>
      </c>
      <c r="P12" s="55"/>
      <c r="S12" s="44"/>
      <c r="T12" s="45"/>
      <c r="U12" s="45"/>
    </row>
    <row r="13" spans="1:99" x14ac:dyDescent="0.35">
      <c r="B13" s="52"/>
      <c r="C13" s="54" t="s">
        <v>32</v>
      </c>
      <c r="D13" s="52">
        <v>8620</v>
      </c>
      <c r="E13" s="52">
        <v>7784</v>
      </c>
      <c r="F13" s="2">
        <v>309</v>
      </c>
    </row>
    <row r="14" spans="1:99" x14ac:dyDescent="0.35">
      <c r="B14" s="52"/>
      <c r="C14" s="54" t="s">
        <v>33</v>
      </c>
      <c r="D14" s="52">
        <v>9185</v>
      </c>
      <c r="E14" s="52">
        <v>8007</v>
      </c>
      <c r="F14" s="2">
        <v>323</v>
      </c>
    </row>
    <row r="15" spans="1:99" x14ac:dyDescent="0.35">
      <c r="C15" s="54" t="s">
        <v>34</v>
      </c>
      <c r="D15" s="52">
        <v>9479</v>
      </c>
      <c r="E15" s="52">
        <v>8110</v>
      </c>
      <c r="F15" s="2">
        <v>332</v>
      </c>
    </row>
    <row r="16" spans="1:99" x14ac:dyDescent="0.35">
      <c r="C16" s="54" t="s">
        <v>35</v>
      </c>
      <c r="D16" s="52">
        <v>9613</v>
      </c>
      <c r="E16" s="52">
        <v>8258</v>
      </c>
      <c r="F16" s="2">
        <v>335</v>
      </c>
    </row>
    <row r="17" spans="1:6" x14ac:dyDescent="0.35">
      <c r="C17" s="2" t="s">
        <v>36</v>
      </c>
      <c r="D17" s="52">
        <v>9534</v>
      </c>
      <c r="E17" s="52">
        <v>8287</v>
      </c>
      <c r="F17" s="2">
        <v>334</v>
      </c>
    </row>
    <row r="18" spans="1:6" x14ac:dyDescent="0.35">
      <c r="C18" s="2" t="s">
        <v>37</v>
      </c>
      <c r="D18" s="52">
        <v>9484</v>
      </c>
      <c r="E18" s="52">
        <v>8472</v>
      </c>
      <c r="F18" s="2">
        <v>335</v>
      </c>
    </row>
    <row r="19" spans="1:6" x14ac:dyDescent="0.35">
      <c r="C19" s="2" t="s">
        <v>38</v>
      </c>
      <c r="D19" s="52">
        <v>9510</v>
      </c>
      <c r="E19" s="2">
        <v>8279</v>
      </c>
      <c r="F19" s="2">
        <v>335</v>
      </c>
    </row>
    <row r="20" spans="1:6" x14ac:dyDescent="0.35">
      <c r="C20" s="2" t="s">
        <v>39</v>
      </c>
      <c r="D20" s="2">
        <v>9295</v>
      </c>
      <c r="E20" s="2">
        <v>8370</v>
      </c>
      <c r="F20" s="2">
        <v>333</v>
      </c>
    </row>
    <row r="21" spans="1:6" x14ac:dyDescent="0.35">
      <c r="C21" s="2" t="s">
        <v>40</v>
      </c>
      <c r="D21" s="2">
        <v>9171</v>
      </c>
      <c r="E21" s="2">
        <v>8265</v>
      </c>
      <c r="F21" s="2">
        <v>330</v>
      </c>
    </row>
    <row r="22" spans="1:6" x14ac:dyDescent="0.35">
      <c r="C22" s="2" t="s">
        <v>41</v>
      </c>
      <c r="D22" s="2">
        <v>9156</v>
      </c>
      <c r="E22" s="2">
        <v>8288</v>
      </c>
      <c r="F22" s="2">
        <v>327</v>
      </c>
    </row>
    <row r="23" spans="1:6" x14ac:dyDescent="0.35">
      <c r="C23" s="2" t="s">
        <v>42</v>
      </c>
      <c r="D23" s="2">
        <v>9138</v>
      </c>
      <c r="E23" s="2">
        <v>8322</v>
      </c>
      <c r="F23" s="2">
        <v>327</v>
      </c>
    </row>
    <row r="24" spans="1:6" x14ac:dyDescent="0.35">
      <c r="C24" s="2" t="s">
        <v>619</v>
      </c>
      <c r="D24" s="2">
        <v>9005</v>
      </c>
      <c r="E24" s="2">
        <v>7745</v>
      </c>
      <c r="F24" s="2">
        <v>325</v>
      </c>
    </row>
    <row r="26" spans="1:6" x14ac:dyDescent="0.35">
      <c r="B26" s="31"/>
    </row>
    <row r="27" spans="1:6" x14ac:dyDescent="0.35">
      <c r="B27" s="56"/>
    </row>
    <row r="31" spans="1:6" x14ac:dyDescent="0.35">
      <c r="A31" s="267" t="s">
        <v>612</v>
      </c>
    </row>
    <row r="32" spans="1:6" x14ac:dyDescent="0.35">
      <c r="A32" s="268" t="s">
        <v>608</v>
      </c>
    </row>
    <row r="33" spans="1:99" x14ac:dyDescent="0.35">
      <c r="A33" s="56"/>
    </row>
    <row r="34" spans="1:99" ht="13.9" x14ac:dyDescent="0.4">
      <c r="A34" s="33" t="s">
        <v>624</v>
      </c>
      <c r="B34" s="56"/>
    </row>
    <row r="35" spans="1:99" x14ac:dyDescent="0.35">
      <c r="S35" s="35"/>
      <c r="T35" s="35"/>
      <c r="U35" s="35"/>
    </row>
    <row r="36" spans="1:99" x14ac:dyDescent="0.35">
      <c r="S36" s="53"/>
      <c r="T36" s="35"/>
      <c r="U36" s="35"/>
      <c r="CU36" s="56" t="s">
        <v>69</v>
      </c>
    </row>
    <row r="37" spans="1:99" ht="13.15" x14ac:dyDescent="0.4">
      <c r="C37" s="2" t="s">
        <v>45</v>
      </c>
      <c r="O37" s="50"/>
      <c r="P37" s="50"/>
      <c r="S37" s="41"/>
      <c r="T37" s="35"/>
      <c r="U37" s="35"/>
    </row>
    <row r="38" spans="1:99" ht="13.15" x14ac:dyDescent="0.4">
      <c r="C38" s="54" t="s">
        <v>60</v>
      </c>
      <c r="D38" s="54" t="s">
        <v>61</v>
      </c>
      <c r="E38" s="54" t="s">
        <v>62</v>
      </c>
      <c r="F38" s="54" t="s">
        <v>63</v>
      </c>
      <c r="P38" s="50"/>
      <c r="S38" s="40"/>
      <c r="T38" s="35"/>
      <c r="U38" s="35"/>
    </row>
    <row r="39" spans="1:99" x14ac:dyDescent="0.35">
      <c r="C39" s="54" t="s">
        <v>65</v>
      </c>
      <c r="D39" s="52">
        <v>11367</v>
      </c>
      <c r="E39" s="52">
        <v>8160</v>
      </c>
      <c r="F39" s="2">
        <v>271</v>
      </c>
      <c r="S39" s="42"/>
      <c r="T39" s="35"/>
      <c r="U39" s="35"/>
    </row>
    <row r="40" spans="1:99" ht="13.15" x14ac:dyDescent="0.35">
      <c r="C40" s="54" t="s">
        <v>66</v>
      </c>
      <c r="D40" s="52">
        <v>13148</v>
      </c>
      <c r="E40" s="52">
        <v>8279</v>
      </c>
      <c r="F40" s="2">
        <v>268</v>
      </c>
      <c r="S40" s="326"/>
      <c r="T40" s="326"/>
      <c r="U40" s="326"/>
    </row>
    <row r="41" spans="1:99" ht="13.15" x14ac:dyDescent="0.35">
      <c r="C41" s="54" t="s">
        <v>67</v>
      </c>
      <c r="D41" s="52">
        <v>13674</v>
      </c>
      <c r="E41" s="52">
        <v>8413</v>
      </c>
      <c r="F41" s="2">
        <v>271</v>
      </c>
      <c r="S41" s="44"/>
      <c r="T41" s="45"/>
      <c r="U41" s="45"/>
    </row>
    <row r="42" spans="1:99" ht="13.15" x14ac:dyDescent="0.35">
      <c r="C42" s="54" t="s">
        <v>68</v>
      </c>
      <c r="D42" s="52">
        <v>14596</v>
      </c>
      <c r="E42" s="52">
        <v>8633</v>
      </c>
      <c r="F42" s="2">
        <v>272</v>
      </c>
      <c r="S42" s="44"/>
      <c r="T42" s="45"/>
      <c r="U42" s="45"/>
    </row>
    <row r="43" spans="1:99" x14ac:dyDescent="0.35">
      <c r="C43" s="54" t="s">
        <v>32</v>
      </c>
      <c r="D43" s="52">
        <v>15149</v>
      </c>
      <c r="E43" s="52">
        <v>10054</v>
      </c>
      <c r="F43" s="2">
        <v>277</v>
      </c>
      <c r="P43" s="55"/>
      <c r="S43" s="35"/>
      <c r="T43" s="35"/>
      <c r="U43" s="35"/>
    </row>
    <row r="44" spans="1:99" x14ac:dyDescent="0.35">
      <c r="C44" s="54" t="s">
        <v>33</v>
      </c>
      <c r="D44" s="52">
        <v>15122</v>
      </c>
      <c r="E44" s="52">
        <v>10390</v>
      </c>
      <c r="F44" s="2">
        <v>279</v>
      </c>
    </row>
    <row r="45" spans="1:99" x14ac:dyDescent="0.35">
      <c r="C45" s="54" t="s">
        <v>34</v>
      </c>
      <c r="D45" s="52">
        <v>15784</v>
      </c>
      <c r="E45" s="52">
        <v>9620</v>
      </c>
      <c r="F45" s="2">
        <v>287</v>
      </c>
    </row>
    <row r="46" spans="1:99" x14ac:dyDescent="0.35">
      <c r="C46" s="54" t="s">
        <v>35</v>
      </c>
      <c r="D46" s="52">
        <v>13330</v>
      </c>
      <c r="E46" s="52">
        <v>8198</v>
      </c>
      <c r="F46" s="2">
        <v>278</v>
      </c>
    </row>
    <row r="47" spans="1:99" x14ac:dyDescent="0.35">
      <c r="C47" s="54" t="s">
        <v>36</v>
      </c>
      <c r="D47" s="52">
        <v>11660</v>
      </c>
      <c r="E47" s="52">
        <v>7397</v>
      </c>
      <c r="F47" s="2">
        <v>273</v>
      </c>
    </row>
    <row r="48" spans="1:99" x14ac:dyDescent="0.35">
      <c r="C48" s="54" t="s">
        <v>37</v>
      </c>
      <c r="D48" s="52">
        <v>11323</v>
      </c>
      <c r="E48" s="52">
        <v>7601</v>
      </c>
      <c r="F48" s="2">
        <v>272</v>
      </c>
    </row>
    <row r="49" spans="1:6" x14ac:dyDescent="0.35">
      <c r="C49" s="2" t="s">
        <v>38</v>
      </c>
      <c r="D49" s="52">
        <v>9725</v>
      </c>
      <c r="E49" s="52">
        <v>6875</v>
      </c>
      <c r="F49" s="2">
        <v>264</v>
      </c>
    </row>
    <row r="50" spans="1:6" x14ac:dyDescent="0.35">
      <c r="C50" s="2" t="s">
        <v>39</v>
      </c>
      <c r="D50" s="52">
        <v>9015</v>
      </c>
      <c r="E50" s="52">
        <v>6080</v>
      </c>
      <c r="F50" s="2">
        <v>257</v>
      </c>
    </row>
    <row r="51" spans="1:6" x14ac:dyDescent="0.35">
      <c r="C51" s="2" t="s">
        <v>40</v>
      </c>
      <c r="D51" s="52">
        <v>8595</v>
      </c>
      <c r="E51" s="52">
        <v>5962</v>
      </c>
      <c r="F51" s="2">
        <v>256</v>
      </c>
    </row>
    <row r="52" spans="1:6" x14ac:dyDescent="0.35">
      <c r="C52" s="2" t="s">
        <v>41</v>
      </c>
      <c r="D52" s="52">
        <v>8111</v>
      </c>
      <c r="E52" s="57">
        <v>5775</v>
      </c>
      <c r="F52" s="2">
        <v>251</v>
      </c>
    </row>
    <row r="53" spans="1:6" x14ac:dyDescent="0.35">
      <c r="C53" s="2" t="s">
        <v>42</v>
      </c>
      <c r="D53" s="52">
        <v>7431</v>
      </c>
      <c r="E53" s="52">
        <v>5484</v>
      </c>
      <c r="F53" s="2">
        <v>242</v>
      </c>
    </row>
    <row r="54" spans="1:6" x14ac:dyDescent="0.35">
      <c r="C54" s="2" t="s">
        <v>619</v>
      </c>
      <c r="D54" s="2">
        <v>7077</v>
      </c>
      <c r="E54" s="2">
        <v>4923</v>
      </c>
      <c r="F54" s="2">
        <v>240</v>
      </c>
    </row>
    <row r="63" spans="1:6" x14ac:dyDescent="0.35">
      <c r="A63" s="267" t="s">
        <v>613</v>
      </c>
    </row>
    <row r="64" spans="1:6" x14ac:dyDescent="0.35">
      <c r="A64" s="268" t="s">
        <v>608</v>
      </c>
    </row>
    <row r="66" spans="1:21" ht="13.9" x14ac:dyDescent="0.4">
      <c r="A66" s="33" t="s">
        <v>625</v>
      </c>
      <c r="C66" s="54"/>
      <c r="D66" s="54"/>
      <c r="E66" s="54"/>
      <c r="F66" s="54"/>
    </row>
    <row r="67" spans="1:21" ht="13.15" x14ac:dyDescent="0.4">
      <c r="A67" s="25"/>
      <c r="C67" s="54"/>
      <c r="D67" s="54"/>
      <c r="E67" s="54"/>
      <c r="F67" s="54"/>
    </row>
    <row r="68" spans="1:21" x14ac:dyDescent="0.35">
      <c r="C68" s="54"/>
      <c r="D68" s="54"/>
      <c r="E68" s="54"/>
      <c r="F68" s="54"/>
    </row>
    <row r="69" spans="1:21" x14ac:dyDescent="0.35">
      <c r="B69" s="54"/>
      <c r="C69" s="54" t="s">
        <v>70</v>
      </c>
      <c r="D69" s="54" t="s">
        <v>61</v>
      </c>
      <c r="E69" s="54" t="s">
        <v>62</v>
      </c>
      <c r="F69" s="54" t="s">
        <v>63</v>
      </c>
      <c r="G69" s="54"/>
      <c r="H69" s="54"/>
      <c r="I69" s="54"/>
      <c r="J69" s="54"/>
      <c r="K69" s="54"/>
      <c r="L69" s="54"/>
    </row>
    <row r="70" spans="1:21" ht="13.15" x14ac:dyDescent="0.4">
      <c r="B70" s="54"/>
      <c r="C70" s="54" t="s">
        <v>65</v>
      </c>
      <c r="D70" s="54">
        <v>537</v>
      </c>
      <c r="E70" s="54">
        <v>418</v>
      </c>
      <c r="F70" s="54">
        <v>22</v>
      </c>
      <c r="G70" s="54"/>
      <c r="H70" s="54"/>
      <c r="I70" s="54"/>
      <c r="J70" s="54"/>
      <c r="K70" s="54"/>
      <c r="L70" s="54"/>
      <c r="O70" s="50"/>
      <c r="P70" s="50"/>
      <c r="S70" s="53"/>
      <c r="T70" s="35"/>
      <c r="U70" s="35"/>
    </row>
    <row r="71" spans="1:21" ht="13.15" x14ac:dyDescent="0.4">
      <c r="B71" s="54"/>
      <c r="C71" s="54" t="s">
        <v>66</v>
      </c>
      <c r="D71" s="54">
        <v>554</v>
      </c>
      <c r="E71" s="54">
        <v>425</v>
      </c>
      <c r="F71" s="54">
        <v>20</v>
      </c>
      <c r="G71" s="54"/>
      <c r="H71" s="54"/>
      <c r="I71" s="54"/>
      <c r="J71" s="54"/>
      <c r="K71" s="54"/>
      <c r="L71" s="54"/>
      <c r="P71" s="50"/>
      <c r="S71" s="41"/>
      <c r="T71" s="35"/>
      <c r="U71" s="35"/>
    </row>
    <row r="72" spans="1:21" x14ac:dyDescent="0.35">
      <c r="B72" s="54"/>
      <c r="C72" s="54" t="s">
        <v>67</v>
      </c>
      <c r="D72" s="54">
        <v>469</v>
      </c>
      <c r="E72" s="54">
        <v>389</v>
      </c>
      <c r="F72" s="54">
        <v>20</v>
      </c>
      <c r="G72" s="54"/>
      <c r="H72" s="54"/>
      <c r="I72" s="54"/>
      <c r="J72" s="54"/>
      <c r="K72" s="54"/>
      <c r="L72" s="54"/>
      <c r="P72" s="55"/>
      <c r="S72" s="40"/>
      <c r="T72" s="35"/>
      <c r="U72" s="35"/>
    </row>
    <row r="73" spans="1:21" x14ac:dyDescent="0.35">
      <c r="B73" s="54"/>
      <c r="C73" s="54" t="s">
        <v>68</v>
      </c>
      <c r="D73" s="54">
        <v>482</v>
      </c>
      <c r="E73" s="54">
        <v>380</v>
      </c>
      <c r="F73" s="54">
        <v>20</v>
      </c>
      <c r="G73" s="54"/>
      <c r="H73" s="54"/>
      <c r="I73" s="54"/>
      <c r="J73" s="54"/>
      <c r="K73" s="54"/>
      <c r="L73" s="54"/>
      <c r="S73" s="42"/>
      <c r="T73" s="35"/>
      <c r="U73" s="35"/>
    </row>
    <row r="74" spans="1:21" ht="13.15" x14ac:dyDescent="0.35">
      <c r="B74" s="54"/>
      <c r="C74" s="54" t="s">
        <v>32</v>
      </c>
      <c r="D74" s="54">
        <v>502</v>
      </c>
      <c r="E74" s="54">
        <v>416</v>
      </c>
      <c r="F74" s="54">
        <v>20</v>
      </c>
      <c r="G74" s="54"/>
      <c r="H74" s="54"/>
      <c r="I74" s="54"/>
      <c r="J74" s="54"/>
      <c r="K74" s="54"/>
      <c r="L74" s="54"/>
      <c r="S74" s="326"/>
      <c r="T74" s="326"/>
      <c r="U74" s="326"/>
    </row>
    <row r="75" spans="1:21" ht="13.15" x14ac:dyDescent="0.35">
      <c r="B75" s="54"/>
      <c r="C75" s="54" t="s">
        <v>33</v>
      </c>
      <c r="D75" s="54">
        <v>659</v>
      </c>
      <c r="E75" s="54">
        <v>431</v>
      </c>
      <c r="F75" s="54">
        <v>20</v>
      </c>
      <c r="G75" s="54"/>
      <c r="H75" s="54"/>
      <c r="I75" s="54"/>
      <c r="J75" s="54"/>
      <c r="K75" s="54"/>
      <c r="L75" s="54"/>
      <c r="S75" s="44"/>
      <c r="T75" s="45"/>
      <c r="U75" s="45"/>
    </row>
    <row r="76" spans="1:21" ht="13.15" x14ac:dyDescent="0.35">
      <c r="B76" s="54"/>
      <c r="C76" s="54" t="s">
        <v>34</v>
      </c>
      <c r="D76" s="54">
        <v>582</v>
      </c>
      <c r="E76" s="54">
        <v>421</v>
      </c>
      <c r="F76" s="54">
        <v>19</v>
      </c>
      <c r="G76" s="54"/>
      <c r="H76" s="54"/>
      <c r="I76" s="54"/>
      <c r="J76" s="54"/>
      <c r="K76" s="54"/>
      <c r="L76" s="54"/>
      <c r="S76" s="44"/>
      <c r="T76" s="45"/>
      <c r="U76" s="45"/>
    </row>
    <row r="77" spans="1:21" x14ac:dyDescent="0.35">
      <c r="B77" s="54"/>
      <c r="C77" s="54" t="s">
        <v>35</v>
      </c>
      <c r="D77" s="54">
        <v>555</v>
      </c>
      <c r="E77" s="54">
        <v>435</v>
      </c>
      <c r="F77" s="54">
        <v>19</v>
      </c>
      <c r="G77" s="54"/>
      <c r="H77" s="54"/>
      <c r="I77" s="54"/>
      <c r="J77" s="54"/>
      <c r="K77" s="54"/>
      <c r="L77" s="54"/>
    </row>
    <row r="78" spans="1:21" x14ac:dyDescent="0.35">
      <c r="B78" s="54"/>
      <c r="C78" s="54" t="s">
        <v>36</v>
      </c>
      <c r="D78" s="54">
        <v>551</v>
      </c>
      <c r="E78" s="54">
        <v>402</v>
      </c>
      <c r="F78" s="54">
        <v>19</v>
      </c>
      <c r="G78" s="54"/>
      <c r="H78" s="54"/>
      <c r="I78" s="54"/>
      <c r="J78" s="54"/>
      <c r="K78" s="54"/>
      <c r="L78" s="54"/>
    </row>
    <row r="79" spans="1:21" x14ac:dyDescent="0.35">
      <c r="B79" s="54"/>
      <c r="C79" s="54" t="s">
        <v>37</v>
      </c>
      <c r="D79" s="54">
        <v>559</v>
      </c>
      <c r="E79" s="54">
        <v>320</v>
      </c>
      <c r="F79" s="54">
        <v>19</v>
      </c>
      <c r="G79" s="54"/>
      <c r="H79" s="54"/>
      <c r="I79" s="54"/>
      <c r="J79" s="54"/>
      <c r="K79" s="54"/>
      <c r="L79" s="54"/>
    </row>
    <row r="80" spans="1:21" x14ac:dyDescent="0.35">
      <c r="B80" s="54"/>
      <c r="C80" s="54" t="s">
        <v>38</v>
      </c>
      <c r="D80" s="54">
        <v>472</v>
      </c>
      <c r="E80" s="54">
        <v>303</v>
      </c>
      <c r="F80" s="54">
        <v>17</v>
      </c>
      <c r="G80" s="54"/>
      <c r="H80" s="54"/>
      <c r="I80" s="54"/>
      <c r="J80" s="54"/>
      <c r="K80" s="54"/>
      <c r="L80" s="54"/>
    </row>
    <row r="81" spans="1:12" x14ac:dyDescent="0.35">
      <c r="B81" s="54"/>
      <c r="C81" s="2" t="s">
        <v>39</v>
      </c>
      <c r="D81" s="2">
        <v>487</v>
      </c>
      <c r="E81" s="2">
        <v>324</v>
      </c>
      <c r="F81" s="2">
        <v>17</v>
      </c>
      <c r="G81" s="54"/>
      <c r="H81" s="54"/>
      <c r="I81" s="54"/>
      <c r="J81" s="54"/>
      <c r="K81" s="54"/>
      <c r="L81" s="54"/>
    </row>
    <row r="82" spans="1:12" x14ac:dyDescent="0.35">
      <c r="B82" s="54"/>
      <c r="C82" s="2" t="s">
        <v>40</v>
      </c>
      <c r="D82" s="2">
        <v>455</v>
      </c>
      <c r="E82" s="2">
        <v>303</v>
      </c>
      <c r="F82" s="2">
        <v>15</v>
      </c>
      <c r="G82" s="54"/>
      <c r="H82" s="54"/>
      <c r="I82" s="54"/>
      <c r="J82" s="54"/>
      <c r="K82" s="54"/>
      <c r="L82" s="54"/>
    </row>
    <row r="83" spans="1:12" x14ac:dyDescent="0.35">
      <c r="B83" s="54"/>
      <c r="C83" s="2" t="s">
        <v>41</v>
      </c>
      <c r="D83" s="2">
        <v>446</v>
      </c>
      <c r="E83" s="2">
        <v>319</v>
      </c>
      <c r="F83" s="2">
        <v>14</v>
      </c>
      <c r="G83" s="54"/>
      <c r="H83" s="54"/>
      <c r="I83" s="54"/>
      <c r="J83" s="54"/>
      <c r="K83" s="54"/>
      <c r="L83" s="54"/>
    </row>
    <row r="84" spans="1:12" x14ac:dyDescent="0.35">
      <c r="B84" s="54"/>
      <c r="C84" s="2" t="s">
        <v>42</v>
      </c>
      <c r="D84" s="2">
        <v>449</v>
      </c>
      <c r="E84" s="2">
        <v>313</v>
      </c>
      <c r="F84" s="2">
        <v>14</v>
      </c>
      <c r="G84" s="54"/>
      <c r="H84" s="54"/>
      <c r="I84" s="54"/>
      <c r="J84" s="54"/>
      <c r="K84" s="54"/>
      <c r="L84" s="54"/>
    </row>
    <row r="85" spans="1:12" x14ac:dyDescent="0.35">
      <c r="C85" s="2" t="s">
        <v>619</v>
      </c>
      <c r="D85" s="2">
        <v>451</v>
      </c>
      <c r="E85" s="2">
        <v>253</v>
      </c>
      <c r="F85" s="2">
        <v>13</v>
      </c>
    </row>
    <row r="87" spans="1:12" x14ac:dyDescent="0.35">
      <c r="B87" s="31"/>
    </row>
    <row r="88" spans="1:12" x14ac:dyDescent="0.35">
      <c r="B88" s="56"/>
    </row>
    <row r="95" spans="1:12" ht="18" customHeight="1" x14ac:dyDescent="0.35">
      <c r="A95" s="267" t="s">
        <v>614</v>
      </c>
    </row>
    <row r="96" spans="1:12" x14ac:dyDescent="0.35">
      <c r="A96" s="268" t="s">
        <v>608</v>
      </c>
    </row>
    <row r="99" spans="16:16" ht="13.15" x14ac:dyDescent="0.4">
      <c r="P99" s="50"/>
    </row>
    <row r="100" spans="16:16" ht="13.15" x14ac:dyDescent="0.4">
      <c r="P100" s="50"/>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6" orientation="portrait" r:id="rId1"/>
  <headerFooter>
    <oddHeader>&amp;L&amp;"Arial,Bold"2020-21 &amp;"Arial,Bold Italic"Survey of Allied Dental Education&amp;"Arial,Bold"
Report 2 - Dental Assisting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9921875" defaultRowHeight="12.75" x14ac:dyDescent="0.35"/>
  <cols>
    <col min="1" max="1" width="34.53125" style="2" customWidth="1"/>
    <col min="2" max="12" width="10.796875" style="2" customWidth="1"/>
    <col min="13" max="13" width="11.53125" style="2" customWidth="1"/>
    <col min="14" max="16384" width="9.19921875" style="2"/>
  </cols>
  <sheetData>
    <row r="1" spans="1:12" ht="13.9" x14ac:dyDescent="0.4">
      <c r="A1" s="33" t="s">
        <v>626</v>
      </c>
    </row>
    <row r="2" spans="1:12" ht="21" customHeight="1" x14ac:dyDescent="0.35">
      <c r="A2" s="330" t="s">
        <v>1</v>
      </c>
    </row>
    <row r="3" spans="1:12" s="58" customFormat="1" ht="27.75" customHeight="1" thickBot="1" x14ac:dyDescent="0.4">
      <c r="A3" s="15"/>
      <c r="B3" s="16" t="s">
        <v>33</v>
      </c>
      <c r="C3" s="16" t="s">
        <v>34</v>
      </c>
      <c r="D3" s="16" t="s">
        <v>35</v>
      </c>
      <c r="E3" s="16" t="s">
        <v>36</v>
      </c>
      <c r="F3" s="16" t="s">
        <v>37</v>
      </c>
      <c r="G3" s="16" t="s">
        <v>38</v>
      </c>
      <c r="H3" s="16" t="s">
        <v>39</v>
      </c>
      <c r="I3" s="17" t="s">
        <v>40</v>
      </c>
      <c r="J3" s="17" t="s">
        <v>41</v>
      </c>
      <c r="K3" s="17" t="s">
        <v>42</v>
      </c>
      <c r="L3" s="17" t="s">
        <v>619</v>
      </c>
    </row>
    <row r="4" spans="1:12" ht="19.5" customHeight="1" thickTop="1" x14ac:dyDescent="0.35">
      <c r="A4" s="19" t="s">
        <v>43</v>
      </c>
      <c r="B4" s="20">
        <v>15521</v>
      </c>
      <c r="C4" s="20">
        <v>15771</v>
      </c>
      <c r="D4" s="20">
        <v>16256</v>
      </c>
      <c r="E4" s="20">
        <v>16162</v>
      </c>
      <c r="F4" s="20">
        <v>16365</v>
      </c>
      <c r="G4" s="20">
        <v>16169</v>
      </c>
      <c r="H4" s="20">
        <v>16214</v>
      </c>
      <c r="I4" s="21">
        <v>16118</v>
      </c>
      <c r="J4" s="21">
        <v>16134</v>
      </c>
      <c r="K4" s="21">
        <v>16178</v>
      </c>
      <c r="L4" s="21">
        <v>16079</v>
      </c>
    </row>
    <row r="5" spans="1:12" ht="19.5" customHeight="1" x14ac:dyDescent="0.35">
      <c r="A5" s="22" t="s">
        <v>44</v>
      </c>
      <c r="B5" s="23">
        <v>0.9</v>
      </c>
      <c r="C5" s="23">
        <f t="shared" ref="C5:L5" si="0">(C4-B4)/B4*100</f>
        <v>1.6107209587011146</v>
      </c>
      <c r="D5" s="23">
        <f t="shared" si="0"/>
        <v>3.0752647263965507</v>
      </c>
      <c r="E5" s="23">
        <f t="shared" si="0"/>
        <v>-0.57824803149606296</v>
      </c>
      <c r="F5" s="23">
        <f t="shared" si="0"/>
        <v>1.2560326692241059</v>
      </c>
      <c r="G5" s="23">
        <f t="shared" si="0"/>
        <v>-1.1976779712801711</v>
      </c>
      <c r="H5" s="23">
        <f t="shared" si="0"/>
        <v>0.27831034696023255</v>
      </c>
      <c r="I5" s="24">
        <f t="shared" si="0"/>
        <v>-0.59208091772542248</v>
      </c>
      <c r="J5" s="24">
        <f t="shared" si="0"/>
        <v>9.9267899243082269E-2</v>
      </c>
      <c r="K5" s="24">
        <f t="shared" si="0"/>
        <v>0.27271600347093095</v>
      </c>
      <c r="L5" s="24">
        <f t="shared" si="0"/>
        <v>-0.61194214365187294</v>
      </c>
    </row>
    <row r="6" spans="1:12" ht="19.5" customHeight="1" x14ac:dyDescent="0.35">
      <c r="A6" s="19" t="s">
        <v>45</v>
      </c>
      <c r="B6" s="20">
        <v>11172</v>
      </c>
      <c r="C6" s="20">
        <v>10427</v>
      </c>
      <c r="D6" s="20">
        <v>9075</v>
      </c>
      <c r="E6" s="20">
        <v>8336</v>
      </c>
      <c r="F6" s="20">
        <v>8416</v>
      </c>
      <c r="G6" s="20">
        <v>7513</v>
      </c>
      <c r="H6" s="20">
        <v>6609</v>
      </c>
      <c r="I6" s="21">
        <v>6400</v>
      </c>
      <c r="J6" s="21">
        <v>6222</v>
      </c>
      <c r="K6" s="21">
        <v>5912</v>
      </c>
      <c r="L6" s="21">
        <v>5331</v>
      </c>
    </row>
    <row r="7" spans="1:12" ht="19.5" customHeight="1" x14ac:dyDescent="0.35">
      <c r="A7" s="22" t="s">
        <v>44</v>
      </c>
      <c r="B7" s="26">
        <v>3.8</v>
      </c>
      <c r="C7" s="26">
        <f t="shared" ref="C7:L7" si="1">(C6-B6)/B6*100</f>
        <v>-6.668456856426781</v>
      </c>
      <c r="D7" s="26">
        <f t="shared" si="1"/>
        <v>-12.966337393305841</v>
      </c>
      <c r="E7" s="26">
        <f t="shared" si="1"/>
        <v>-8.1432506887052334</v>
      </c>
      <c r="F7" s="26">
        <f t="shared" si="1"/>
        <v>0.95969289827255266</v>
      </c>
      <c r="G7" s="26">
        <f t="shared" si="1"/>
        <v>-10.729562737642585</v>
      </c>
      <c r="H7" s="26">
        <f t="shared" si="1"/>
        <v>-12.032477039797683</v>
      </c>
      <c r="I7" s="27">
        <f t="shared" si="1"/>
        <v>-3.1623543652594948</v>
      </c>
      <c r="J7" s="27">
        <f t="shared" si="1"/>
        <v>-2.78125</v>
      </c>
      <c r="K7" s="27">
        <f t="shared" si="1"/>
        <v>-4.9823207971713277</v>
      </c>
      <c r="L7" s="27">
        <f t="shared" si="1"/>
        <v>-9.8274695534506087</v>
      </c>
    </row>
    <row r="8" spans="1:12" ht="19.5" customHeight="1" x14ac:dyDescent="0.35">
      <c r="A8" s="19" t="s">
        <v>46</v>
      </c>
      <c r="B8" s="20">
        <v>722</v>
      </c>
      <c r="C8" s="20">
        <v>703</v>
      </c>
      <c r="D8" s="20">
        <v>698</v>
      </c>
      <c r="E8" s="20">
        <v>645</v>
      </c>
      <c r="F8" s="20">
        <v>538</v>
      </c>
      <c r="G8" s="20">
        <v>508</v>
      </c>
      <c r="H8" s="20">
        <v>499</v>
      </c>
      <c r="I8" s="21">
        <v>468</v>
      </c>
      <c r="J8" s="21">
        <v>465</v>
      </c>
      <c r="K8" s="21">
        <v>470</v>
      </c>
      <c r="L8" s="21">
        <v>401</v>
      </c>
    </row>
    <row r="9" spans="1:12" ht="19.5" customHeight="1" thickBot="1" x14ac:dyDescent="0.4">
      <c r="A9" s="28" t="s">
        <v>44</v>
      </c>
      <c r="B9" s="29">
        <v>4.3</v>
      </c>
      <c r="C9" s="29">
        <f t="shared" ref="C9:L9" si="2">(C8-B8)/B8*100</f>
        <v>-2.6315789473684208</v>
      </c>
      <c r="D9" s="29">
        <f t="shared" si="2"/>
        <v>-0.71123755334281646</v>
      </c>
      <c r="E9" s="29">
        <f t="shared" si="2"/>
        <v>-7.5931232091690548</v>
      </c>
      <c r="F9" s="29">
        <f t="shared" si="2"/>
        <v>-16.589147286821706</v>
      </c>
      <c r="G9" s="29">
        <f t="shared" si="2"/>
        <v>-5.5762081784386615</v>
      </c>
      <c r="H9" s="29">
        <f t="shared" si="2"/>
        <v>-1.7716535433070866</v>
      </c>
      <c r="I9" s="30">
        <f t="shared" si="2"/>
        <v>-6.2124248496993983</v>
      </c>
      <c r="J9" s="30">
        <f t="shared" si="2"/>
        <v>-0.64102564102564097</v>
      </c>
      <c r="K9" s="30">
        <f t="shared" si="2"/>
        <v>1.0752688172043012</v>
      </c>
      <c r="L9" s="30">
        <f t="shared" si="2"/>
        <v>-14.680851063829786</v>
      </c>
    </row>
    <row r="10" spans="1:12" ht="13.15" thickTop="1" x14ac:dyDescent="0.35"/>
    <row r="11" spans="1:12" x14ac:dyDescent="0.35">
      <c r="A11" s="267" t="s">
        <v>615</v>
      </c>
    </row>
    <row r="12" spans="1:12" x14ac:dyDescent="0.35">
      <c r="A12" s="267" t="s">
        <v>616</v>
      </c>
    </row>
    <row r="13" spans="1:12" x14ac:dyDescent="0.35">
      <c r="A13" s="265" t="s">
        <v>608</v>
      </c>
    </row>
  </sheetData>
  <conditionalFormatting sqref="A4:G9">
    <cfRule type="expression" dxfId="36" priority="16">
      <formula>MOD(ROW(),2)=0</formula>
    </cfRule>
  </conditionalFormatting>
  <conditionalFormatting sqref="H4:H9">
    <cfRule type="expression" dxfId="35" priority="15">
      <formula>MOD(ROW(),2)=0</formula>
    </cfRule>
  </conditionalFormatting>
  <conditionalFormatting sqref="I4:I9">
    <cfRule type="expression" dxfId="34" priority="14">
      <formula>MOD(ROW(),2)=0</formula>
    </cfRule>
  </conditionalFormatting>
  <conditionalFormatting sqref="A4:I9">
    <cfRule type="expression" dxfId="33" priority="13">
      <formula>MOD(ROW(),2)=0</formula>
    </cfRule>
  </conditionalFormatting>
  <conditionalFormatting sqref="J4:J9">
    <cfRule type="expression" dxfId="32" priority="12">
      <formula>MOD(ROW(),2)=0</formula>
    </cfRule>
  </conditionalFormatting>
  <conditionalFormatting sqref="J4:J9">
    <cfRule type="expression" dxfId="31" priority="11">
      <formula>MOD(ROW(),2)=0</formula>
    </cfRule>
  </conditionalFormatting>
  <conditionalFormatting sqref="K4:K9">
    <cfRule type="expression" dxfId="30" priority="10">
      <formula>MOD(ROW(),2)=0</formula>
    </cfRule>
  </conditionalFormatting>
  <conditionalFormatting sqref="K4:K9">
    <cfRule type="expression" dxfId="29" priority="9">
      <formula>MOD(ROW(),2)=0</formula>
    </cfRule>
  </conditionalFormatting>
  <conditionalFormatting sqref="L4 L6 L8">
    <cfRule type="expression" dxfId="28" priority="8">
      <formula>MOD(ROW(),2)=0</formula>
    </cfRule>
  </conditionalFormatting>
  <conditionalFormatting sqref="L4 L6 L8">
    <cfRule type="expression" dxfId="27" priority="7">
      <formula>MOD(ROW(),2)=0</formula>
    </cfRule>
  </conditionalFormatting>
  <conditionalFormatting sqref="L5">
    <cfRule type="expression" dxfId="26" priority="6">
      <formula>MOD(ROW(),2)=0</formula>
    </cfRule>
  </conditionalFormatting>
  <conditionalFormatting sqref="L5">
    <cfRule type="expression" dxfId="25" priority="5">
      <formula>MOD(ROW(),2)=0</formula>
    </cfRule>
  </conditionalFormatting>
  <conditionalFormatting sqref="L7">
    <cfRule type="expression" dxfId="24" priority="4">
      <formula>MOD(ROW(),2)=0</formula>
    </cfRule>
  </conditionalFormatting>
  <conditionalFormatting sqref="L7">
    <cfRule type="expression" dxfId="23" priority="3">
      <formula>MOD(ROW(),2)=0</formula>
    </cfRule>
  </conditionalFormatting>
  <conditionalFormatting sqref="L9">
    <cfRule type="expression" dxfId="22" priority="2">
      <formula>MOD(ROW(),2)=0</formula>
    </cfRule>
  </conditionalFormatting>
  <conditionalFormatting sqref="L9">
    <cfRule type="expression" dxfId="21" priority="1">
      <formula>MOD(ROW(),2)=0</formula>
    </cfRule>
  </conditionalFormatting>
  <hyperlinks>
    <hyperlink ref="A2" location="TOC!A1" display="Return to Table of Contents"/>
  </hyperlinks>
  <pageMargins left="0.25" right="0.25" top="0.75" bottom="0.75" header="0.3" footer="0.3"/>
  <pageSetup scale="89" fitToHeight="0" orientation="landscape" r:id="rId1"/>
  <headerFooter>
    <oddHeader>&amp;L&amp;"Arial,Bold"2020-21 &amp;"Arial,Bold Italic"Survey of Allied Dental Education&amp;"Arial,Bold"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9921875" defaultRowHeight="12.75" x14ac:dyDescent="0.35"/>
  <cols>
    <col min="1" max="1" width="38" style="2" customWidth="1"/>
    <col min="2" max="13" width="10.796875" style="2" customWidth="1"/>
    <col min="14" max="16384" width="9.19921875" style="2"/>
  </cols>
  <sheetData>
    <row r="1" spans="1:12" ht="13.9" x14ac:dyDescent="0.4">
      <c r="A1" s="59" t="s">
        <v>627</v>
      </c>
    </row>
    <row r="2" spans="1:12" ht="16.5" customHeight="1" x14ac:dyDescent="0.35">
      <c r="A2" s="330" t="s">
        <v>1</v>
      </c>
    </row>
    <row r="3" spans="1:12" s="58" customFormat="1" ht="27.75" customHeight="1" thickBot="1" x14ac:dyDescent="0.4">
      <c r="A3" s="15"/>
      <c r="B3" s="16">
        <v>2010</v>
      </c>
      <c r="C3" s="16">
        <v>2011</v>
      </c>
      <c r="D3" s="16">
        <v>2012</v>
      </c>
      <c r="E3" s="16">
        <v>2013</v>
      </c>
      <c r="F3" s="16">
        <v>2014</v>
      </c>
      <c r="G3" s="16">
        <v>2015</v>
      </c>
      <c r="H3" s="16">
        <v>2016</v>
      </c>
      <c r="I3" s="17">
        <v>2017</v>
      </c>
      <c r="J3" s="17">
        <v>2018</v>
      </c>
      <c r="K3" s="17">
        <v>2019</v>
      </c>
      <c r="L3" s="17">
        <v>2020</v>
      </c>
    </row>
    <row r="4" spans="1:12" ht="19.5" customHeight="1" thickTop="1" x14ac:dyDescent="0.35">
      <c r="A4" s="19" t="s">
        <v>43</v>
      </c>
      <c r="B4" s="20">
        <v>7000</v>
      </c>
      <c r="C4" s="20">
        <v>6929</v>
      </c>
      <c r="D4" s="20">
        <v>7097</v>
      </c>
      <c r="E4" s="20">
        <v>7277</v>
      </c>
      <c r="F4" s="20">
        <v>7298</v>
      </c>
      <c r="G4" s="20">
        <v>7323</v>
      </c>
      <c r="H4" s="20">
        <v>7385</v>
      </c>
      <c r="I4" s="21">
        <v>7294</v>
      </c>
      <c r="J4" s="21">
        <v>7377</v>
      </c>
      <c r="K4" s="21">
        <v>7311</v>
      </c>
      <c r="L4" s="21">
        <v>7002</v>
      </c>
    </row>
    <row r="5" spans="1:12" ht="19.5" customHeight="1" x14ac:dyDescent="0.35">
      <c r="A5" s="22" t="s">
        <v>44</v>
      </c>
      <c r="B5" s="23">
        <v>3.3</v>
      </c>
      <c r="C5" s="23">
        <f t="shared" ref="C5:L5" si="0">(C4-B4)/B4*100</f>
        <v>-1.0142857142857142</v>
      </c>
      <c r="D5" s="23">
        <f t="shared" si="0"/>
        <v>2.4245922932602104</v>
      </c>
      <c r="E5" s="23">
        <f t="shared" si="0"/>
        <v>2.5362829364520221</v>
      </c>
      <c r="F5" s="23">
        <f t="shared" si="0"/>
        <v>0.28858045898034906</v>
      </c>
      <c r="G5" s="23">
        <f t="shared" si="0"/>
        <v>0.34255960537133462</v>
      </c>
      <c r="H5" s="23">
        <f t="shared" si="0"/>
        <v>0.84664754881879012</v>
      </c>
      <c r="I5" s="24">
        <f t="shared" si="0"/>
        <v>-1.2322274881516588</v>
      </c>
      <c r="J5" s="24">
        <f t="shared" si="0"/>
        <v>1.1379215793803126</v>
      </c>
      <c r="K5" s="24">
        <f t="shared" si="0"/>
        <v>-0.89467263115087425</v>
      </c>
      <c r="L5" s="24">
        <f t="shared" si="0"/>
        <v>-4.2265080016413625</v>
      </c>
    </row>
    <row r="6" spans="1:12" ht="19.5" customHeight="1" x14ac:dyDescent="0.35">
      <c r="A6" s="19" t="s">
        <v>45</v>
      </c>
      <c r="B6" s="20">
        <v>7294</v>
      </c>
      <c r="C6" s="20">
        <v>7243</v>
      </c>
      <c r="D6" s="20">
        <v>6333</v>
      </c>
      <c r="E6" s="20">
        <v>5773</v>
      </c>
      <c r="F6" s="20">
        <v>5755</v>
      </c>
      <c r="G6" s="20">
        <v>5467</v>
      </c>
      <c r="H6" s="20">
        <v>5242</v>
      </c>
      <c r="I6" s="21">
        <v>4852</v>
      </c>
      <c r="J6" s="21">
        <v>4688</v>
      </c>
      <c r="K6" s="21">
        <v>4517</v>
      </c>
      <c r="L6" s="21">
        <v>4003</v>
      </c>
    </row>
    <row r="7" spans="1:12" ht="19.5" customHeight="1" x14ac:dyDescent="0.35">
      <c r="A7" s="22" t="s">
        <v>44</v>
      </c>
      <c r="B7" s="26">
        <v>12.2</v>
      </c>
      <c r="C7" s="26">
        <f t="shared" ref="C7:L7" si="1">(C6-B6)/B6*100</f>
        <v>-0.69920482588428845</v>
      </c>
      <c r="D7" s="26">
        <f t="shared" si="1"/>
        <v>-12.563854756316442</v>
      </c>
      <c r="E7" s="26">
        <f t="shared" si="1"/>
        <v>-8.8425706616137685</v>
      </c>
      <c r="F7" s="26">
        <f t="shared" si="1"/>
        <v>-0.31179629308851553</v>
      </c>
      <c r="G7" s="26">
        <f t="shared" si="1"/>
        <v>-5.004344048653345</v>
      </c>
      <c r="H7" s="26">
        <f t="shared" si="1"/>
        <v>-4.1156027071520027</v>
      </c>
      <c r="I7" s="27">
        <f t="shared" si="1"/>
        <v>-7.4399084318962219</v>
      </c>
      <c r="J7" s="27">
        <f t="shared" si="1"/>
        <v>-3.3800494641384993</v>
      </c>
      <c r="K7" s="27">
        <f t="shared" si="1"/>
        <v>-3.6476109215017067</v>
      </c>
      <c r="L7" s="27">
        <f t="shared" si="1"/>
        <v>-11.37923400487049</v>
      </c>
    </row>
    <row r="8" spans="1:12" ht="19.5" customHeight="1" x14ac:dyDescent="0.35">
      <c r="A8" s="19" t="s">
        <v>46</v>
      </c>
      <c r="B8" s="20">
        <v>245</v>
      </c>
      <c r="C8" s="20">
        <v>276</v>
      </c>
      <c r="D8" s="20">
        <v>301</v>
      </c>
      <c r="E8" s="20">
        <v>297</v>
      </c>
      <c r="F8" s="20">
        <v>311</v>
      </c>
      <c r="G8" s="20">
        <v>245</v>
      </c>
      <c r="H8" s="20">
        <v>300</v>
      </c>
      <c r="I8" s="21">
        <v>225</v>
      </c>
      <c r="J8" s="21">
        <v>211</v>
      </c>
      <c r="K8" s="21">
        <v>197</v>
      </c>
      <c r="L8" s="21">
        <v>188</v>
      </c>
    </row>
    <row r="9" spans="1:12" ht="19.5" customHeight="1" thickBot="1" x14ac:dyDescent="0.4">
      <c r="A9" s="28" t="s">
        <v>44</v>
      </c>
      <c r="B9" s="29">
        <v>2.5</v>
      </c>
      <c r="C9" s="29">
        <f t="shared" ref="C9:L9" si="2">(C8-B8)/B8*100</f>
        <v>12.653061224489795</v>
      </c>
      <c r="D9" s="29">
        <f t="shared" si="2"/>
        <v>9.0579710144927539</v>
      </c>
      <c r="E9" s="29">
        <f t="shared" si="2"/>
        <v>-1.3289036544850499</v>
      </c>
      <c r="F9" s="29">
        <f t="shared" si="2"/>
        <v>4.7138047138047137</v>
      </c>
      <c r="G9" s="29">
        <f t="shared" si="2"/>
        <v>-21.221864951768488</v>
      </c>
      <c r="H9" s="29">
        <f t="shared" si="2"/>
        <v>22.448979591836736</v>
      </c>
      <c r="I9" s="30">
        <f t="shared" si="2"/>
        <v>-25</v>
      </c>
      <c r="J9" s="30">
        <f t="shared" si="2"/>
        <v>-6.2222222222222223</v>
      </c>
      <c r="K9" s="30">
        <f t="shared" si="2"/>
        <v>-6.6350710900473935</v>
      </c>
      <c r="L9" s="30">
        <f t="shared" si="2"/>
        <v>-4.5685279187817258</v>
      </c>
    </row>
    <row r="10" spans="1:12" ht="13.15" thickTop="1" x14ac:dyDescent="0.35"/>
    <row r="11" spans="1:12" x14ac:dyDescent="0.35">
      <c r="A11" s="267" t="s">
        <v>610</v>
      </c>
    </row>
    <row r="12" spans="1:12" x14ac:dyDescent="0.35">
      <c r="A12" s="270" t="s">
        <v>611</v>
      </c>
    </row>
    <row r="13" spans="1:12" x14ac:dyDescent="0.35">
      <c r="A13" s="265" t="s">
        <v>608</v>
      </c>
    </row>
  </sheetData>
  <conditionalFormatting sqref="A4:G9">
    <cfRule type="expression" dxfId="20" priority="16">
      <formula>MOD(ROW(),2)=0</formula>
    </cfRule>
  </conditionalFormatting>
  <conditionalFormatting sqref="H4:H9">
    <cfRule type="expression" dxfId="19" priority="15">
      <formula>MOD(ROW(),2)=0</formula>
    </cfRule>
  </conditionalFormatting>
  <conditionalFormatting sqref="I4:I9">
    <cfRule type="expression" dxfId="18" priority="14">
      <formula>MOD(ROW(),2)=0</formula>
    </cfRule>
  </conditionalFormatting>
  <conditionalFormatting sqref="A4:I9">
    <cfRule type="expression" dxfId="17" priority="13">
      <formula>MOD(ROW(),2)=0</formula>
    </cfRule>
  </conditionalFormatting>
  <conditionalFormatting sqref="J4:J9">
    <cfRule type="expression" dxfId="16" priority="12">
      <formula>MOD(ROW(),2)=0</formula>
    </cfRule>
  </conditionalFormatting>
  <conditionalFormatting sqref="J4:J9">
    <cfRule type="expression" dxfId="15" priority="11">
      <formula>MOD(ROW(),2)=0</formula>
    </cfRule>
  </conditionalFormatting>
  <conditionalFormatting sqref="K4:K9">
    <cfRule type="expression" dxfId="14" priority="10">
      <formula>MOD(ROW(),2)=0</formula>
    </cfRule>
  </conditionalFormatting>
  <conditionalFormatting sqref="K4:K9">
    <cfRule type="expression" dxfId="13" priority="9">
      <formula>MOD(ROW(),2)=0</formula>
    </cfRule>
  </conditionalFormatting>
  <conditionalFormatting sqref="L4 L6 L8">
    <cfRule type="expression" dxfId="12" priority="8">
      <formula>MOD(ROW(),2)=0</formula>
    </cfRule>
  </conditionalFormatting>
  <conditionalFormatting sqref="L4 L6 L8">
    <cfRule type="expression" dxfId="11" priority="7">
      <formula>MOD(ROW(),2)=0</formula>
    </cfRule>
  </conditionalFormatting>
  <conditionalFormatting sqref="L5">
    <cfRule type="expression" dxfId="10" priority="6">
      <formula>MOD(ROW(),2)=0</formula>
    </cfRule>
  </conditionalFormatting>
  <conditionalFormatting sqref="L5">
    <cfRule type="expression" dxfId="9" priority="5">
      <formula>MOD(ROW(),2)=0</formula>
    </cfRule>
  </conditionalFormatting>
  <conditionalFormatting sqref="L7">
    <cfRule type="expression" dxfId="8" priority="4">
      <formula>MOD(ROW(),2)=0</formula>
    </cfRule>
  </conditionalFormatting>
  <conditionalFormatting sqref="L7">
    <cfRule type="expression" dxfId="7" priority="3">
      <formula>MOD(ROW(),2)=0</formula>
    </cfRule>
  </conditionalFormatting>
  <conditionalFormatting sqref="L9">
    <cfRule type="expression" dxfId="6" priority="2">
      <formula>MOD(ROW(),2)=0</formula>
    </cfRule>
  </conditionalFormatting>
  <conditionalFormatting sqref="L9">
    <cfRule type="expression" dxfId="5" priority="1">
      <formula>MOD(ROW(),2)=0</formula>
    </cfRule>
  </conditionalFormatting>
  <hyperlinks>
    <hyperlink ref="A2" location="TOC!A1" display="Return to Table of Contents"/>
  </hyperlinks>
  <pageMargins left="0.25" right="0.25" top="0.75" bottom="0.75" header="0.3" footer="0.3"/>
  <pageSetup scale="87" fitToHeight="0" orientation="landscape" r:id="rId1"/>
  <headerFooter>
    <oddHeader>&amp;L&amp;"Arial,Bold"2020-21 &amp;"Arial,Bold Italic"Survey of Allied Dental Education&amp;"Arial,Bold"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74"/>
  <sheetViews>
    <sheetView workbookViewId="0">
      <pane ySplit="2" topLeftCell="A3" activePane="bottomLeft" state="frozen"/>
      <selection activeCell="A8" sqref="A8"/>
      <selection pane="bottomLeft"/>
    </sheetView>
  </sheetViews>
  <sheetFormatPr defaultColWidth="9.19921875" defaultRowHeight="12.75" x14ac:dyDescent="0.35"/>
  <cols>
    <col min="1" max="16384" width="9.19921875" style="2"/>
  </cols>
  <sheetData>
    <row r="1" spans="1:5" ht="13.9" x14ac:dyDescent="0.4">
      <c r="A1" s="33" t="s">
        <v>628</v>
      </c>
    </row>
    <row r="2" spans="1:5" ht="26.25" customHeight="1" x14ac:dyDescent="0.35">
      <c r="A2" s="373" t="s">
        <v>1</v>
      </c>
      <c r="B2" s="373"/>
      <c r="C2" s="373"/>
    </row>
    <row r="5" spans="1:5" x14ac:dyDescent="0.35">
      <c r="C5" s="2" t="s">
        <v>43</v>
      </c>
    </row>
    <row r="6" spans="1:5" x14ac:dyDescent="0.35">
      <c r="B6" s="2" t="s">
        <v>629</v>
      </c>
      <c r="C6" s="67">
        <f>D6/$D$10</f>
        <v>6.1538461538461538E-3</v>
      </c>
      <c r="D6" s="349">
        <v>2</v>
      </c>
      <c r="E6" s="55"/>
    </row>
    <row r="7" spans="1:5" x14ac:dyDescent="0.35">
      <c r="B7" s="2" t="s">
        <v>630</v>
      </c>
      <c r="C7" s="67">
        <f t="shared" ref="C7:C9" si="0">D7/$D$10</f>
        <v>0.79384615384615387</v>
      </c>
      <c r="D7" s="2">
        <v>258</v>
      </c>
    </row>
    <row r="8" spans="1:5" x14ac:dyDescent="0.35">
      <c r="B8" s="2" t="s">
        <v>631</v>
      </c>
      <c r="C8" s="67">
        <f t="shared" si="0"/>
        <v>2.7692307692307693E-2</v>
      </c>
      <c r="D8" s="2">
        <v>9</v>
      </c>
    </row>
    <row r="9" spans="1:5" x14ac:dyDescent="0.35">
      <c r="B9" s="2" t="s">
        <v>632</v>
      </c>
      <c r="C9" s="67">
        <f t="shared" si="0"/>
        <v>0.1723076923076923</v>
      </c>
      <c r="D9" s="2">
        <v>56</v>
      </c>
    </row>
    <row r="10" spans="1:5" x14ac:dyDescent="0.35">
      <c r="C10" s="67"/>
      <c r="D10" s="349">
        <f>SUM(D6:D9)</f>
        <v>325</v>
      </c>
    </row>
    <row r="33" spans="2:5" x14ac:dyDescent="0.35">
      <c r="B33" s="2" t="s">
        <v>633</v>
      </c>
      <c r="C33" s="67">
        <f>D33/$D$36</f>
        <v>0.625</v>
      </c>
      <c r="D33" s="2">
        <v>150</v>
      </c>
      <c r="E33" s="55"/>
    </row>
    <row r="34" spans="2:5" x14ac:dyDescent="0.35">
      <c r="B34" s="2" t="s">
        <v>634</v>
      </c>
      <c r="C34" s="67">
        <f t="shared" ref="C34:C35" si="1">D34/$D$36</f>
        <v>3.7499999999999999E-2</v>
      </c>
      <c r="D34" s="2">
        <v>9</v>
      </c>
    </row>
    <row r="35" spans="2:5" x14ac:dyDescent="0.35">
      <c r="B35" s="2" t="s">
        <v>635</v>
      </c>
      <c r="C35" s="67">
        <f t="shared" si="1"/>
        <v>0.33750000000000002</v>
      </c>
      <c r="D35" s="2">
        <v>81</v>
      </c>
    </row>
    <row r="36" spans="2:5" x14ac:dyDescent="0.35">
      <c r="D36" s="2">
        <f>SUM(D33:D35)</f>
        <v>240</v>
      </c>
    </row>
    <row r="55" spans="2:4" x14ac:dyDescent="0.35">
      <c r="B55" s="2" t="s">
        <v>636</v>
      </c>
      <c r="C55" s="67">
        <f>D55/$D$59</f>
        <v>0.38461538461538464</v>
      </c>
      <c r="D55" s="2">
        <v>5</v>
      </c>
    </row>
    <row r="56" spans="2:4" x14ac:dyDescent="0.35">
      <c r="B56" s="2" t="s">
        <v>488</v>
      </c>
      <c r="C56" s="67">
        <f t="shared" ref="C56:C58" si="2">D56/$D$59</f>
        <v>0.46153846153846156</v>
      </c>
      <c r="D56" s="2">
        <v>6</v>
      </c>
    </row>
    <row r="57" spans="2:4" x14ac:dyDescent="0.35">
      <c r="B57" s="2" t="s">
        <v>637</v>
      </c>
      <c r="C57" s="67">
        <f t="shared" si="2"/>
        <v>7.6923076923076927E-2</v>
      </c>
      <c r="D57" s="2">
        <v>1</v>
      </c>
    </row>
    <row r="58" spans="2:4" x14ac:dyDescent="0.35">
      <c r="B58" s="2" t="s">
        <v>638</v>
      </c>
      <c r="C58" s="67">
        <f t="shared" si="2"/>
        <v>7.6923076923076927E-2</v>
      </c>
      <c r="D58" s="2">
        <v>1</v>
      </c>
    </row>
    <row r="59" spans="2:4" x14ac:dyDescent="0.35">
      <c r="D59" s="2">
        <f>SUM(D55:D58)</f>
        <v>13</v>
      </c>
    </row>
    <row r="68" spans="1:9" ht="44.25" customHeight="1" x14ac:dyDescent="0.35"/>
    <row r="69" spans="1:9" ht="21" customHeight="1" x14ac:dyDescent="0.35">
      <c r="A69" s="374" t="s">
        <v>639</v>
      </c>
      <c r="B69" s="374"/>
      <c r="C69" s="374"/>
      <c r="D69" s="374"/>
      <c r="E69" s="374"/>
      <c r="F69" s="374"/>
      <c r="G69" s="374"/>
      <c r="H69" s="374"/>
      <c r="I69" s="374"/>
    </row>
    <row r="70" spans="1:9" x14ac:dyDescent="0.35">
      <c r="A70" s="374"/>
      <c r="B70" s="374"/>
      <c r="C70" s="374"/>
      <c r="D70" s="374"/>
      <c r="E70" s="374"/>
      <c r="F70" s="374"/>
      <c r="G70" s="374"/>
      <c r="H70" s="374"/>
      <c r="I70" s="374"/>
    </row>
    <row r="71" spans="1:9" x14ac:dyDescent="0.35">
      <c r="A71" s="374"/>
      <c r="B71" s="374"/>
      <c r="C71" s="374"/>
      <c r="D71" s="374"/>
      <c r="E71" s="374"/>
      <c r="F71" s="374"/>
      <c r="G71" s="374"/>
      <c r="H71" s="374"/>
      <c r="I71" s="374"/>
    </row>
    <row r="72" spans="1:9" ht="6" customHeight="1" x14ac:dyDescent="0.35">
      <c r="A72" s="374"/>
      <c r="B72" s="374"/>
      <c r="C72" s="374"/>
      <c r="D72" s="374"/>
      <c r="E72" s="374"/>
      <c r="F72" s="374"/>
      <c r="G72" s="374"/>
      <c r="H72" s="374"/>
      <c r="I72" s="374"/>
    </row>
    <row r="73" spans="1:9" ht="12.75" hidden="1" customHeight="1" x14ac:dyDescent="0.35">
      <c r="A73" s="374"/>
      <c r="B73" s="374"/>
      <c r="C73" s="374"/>
      <c r="D73" s="374"/>
      <c r="E73" s="374"/>
      <c r="F73" s="374"/>
      <c r="G73" s="374"/>
      <c r="H73" s="374"/>
      <c r="I73" s="374"/>
    </row>
    <row r="74" spans="1:9" x14ac:dyDescent="0.35">
      <c r="A74" s="265" t="s">
        <v>608</v>
      </c>
    </row>
  </sheetData>
  <mergeCells count="2">
    <mergeCell ref="A2:C2"/>
    <mergeCell ref="A69:I73"/>
  </mergeCells>
  <hyperlinks>
    <hyperlink ref="A2:C2" location="TOC!A1" display="Return to Table of Contents"/>
  </hyperlinks>
  <pageMargins left="0.25" right="0.25" top="0.75" bottom="0.75" header="0.3" footer="0.3"/>
  <pageSetup scale="71" orientation="portrait" r:id="rId1"/>
  <headerFooter>
    <oddHeader>&amp;L&amp;"Arial,Bold"2020-21 &amp;"Arial,Bold Italic"Survey of Allied Dental Education&amp;"Arial,Bold"
Report 2 - Dental Assisting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TOC</vt:lpstr>
      <vt:lpstr>Notes</vt:lpstr>
      <vt:lpstr>Glossary</vt:lpstr>
      <vt:lpstr>Tab1</vt:lpstr>
      <vt:lpstr>Tab2</vt:lpstr>
      <vt:lpstr>Fig1a-c</vt:lpstr>
      <vt:lpstr>Tab3</vt:lpstr>
      <vt:lpstr>Tab4</vt:lpstr>
      <vt:lpstr>Fig2</vt:lpstr>
      <vt:lpstr>Fig3</vt:lpstr>
      <vt:lpstr>Fig4a-b</vt:lpstr>
      <vt:lpstr>Fig5-6b</vt:lpstr>
      <vt:lpstr>Tab5</vt:lpstr>
      <vt:lpstr>Tab6</vt:lpstr>
      <vt:lpstr>Tab7</vt:lpstr>
      <vt:lpstr>Tab8</vt:lpstr>
      <vt:lpstr>Fig7-8</vt:lpstr>
      <vt:lpstr>Tab9a-c</vt:lpstr>
      <vt:lpstr>Tab10a-c</vt:lpstr>
      <vt:lpstr>Fig9</vt:lpstr>
      <vt:lpstr>Tab11</vt:lpstr>
      <vt:lpstr>Tab12</vt:lpstr>
      <vt:lpstr>Fig10a-b</vt:lpstr>
      <vt:lpstr>Fig11 | Tab13</vt:lpstr>
      <vt:lpstr>Tab14a-b</vt:lpstr>
      <vt:lpstr>Fig12a-c</vt:lpstr>
      <vt:lpstr>Tab15</vt:lpstr>
      <vt:lpstr>Tab16</vt:lpstr>
      <vt:lpstr>Tab17</vt:lpstr>
      <vt:lpstr>'Fig10a-b'!Print_Area</vt:lpstr>
      <vt:lpstr>'Fig11 | Tab13'!Print_Area</vt:lpstr>
      <vt:lpstr>'Fig12a-c'!Print_Area</vt:lpstr>
      <vt:lpstr>'Fig1a-c'!Print_Area</vt:lpstr>
      <vt:lpstr>'Fig2'!Print_Area</vt:lpstr>
      <vt:lpstr>'Fig3'!Print_Area</vt:lpstr>
      <vt:lpstr>'Fig4a-b'!Print_Area</vt:lpstr>
      <vt:lpstr>'Fig5-6b'!Print_Area</vt:lpstr>
      <vt:lpstr>'Fig7-8'!Print_Area</vt:lpstr>
      <vt:lpstr>'Fig9'!Print_Area</vt:lpstr>
      <vt:lpstr>Glossary!Print_Area</vt:lpstr>
      <vt:lpstr>Notes!Print_Area</vt:lpstr>
      <vt:lpstr>'Tab1'!Print_Area</vt:lpstr>
      <vt:lpstr>'Tab10a-c'!Print_Area</vt:lpstr>
      <vt:lpstr>'Tab14a-b'!Print_Area</vt:lpstr>
      <vt:lpstr>'Tab2'!Print_Area</vt:lpstr>
      <vt:lpstr>'Tab3'!Print_Area</vt:lpstr>
      <vt:lpstr>'Tab4'!Print_Area</vt:lpstr>
      <vt:lpstr>'Tab9a-c'!Print_Area</vt:lpstr>
      <vt:lpstr>TOC!Print_Area</vt:lpstr>
      <vt:lpstr>Glossary!Print_Titles</vt:lpstr>
      <vt:lpstr>'Tab11'!Print_Titles</vt:lpstr>
      <vt:lpstr>'Tab12'!Print_Titles</vt:lpstr>
      <vt:lpstr>'Tab15'!Print_Titles</vt:lpstr>
      <vt:lpstr>'Tab16'!Print_Titles</vt:lpstr>
      <vt:lpstr>'Tab17'!Print_Titles</vt:lpstr>
      <vt:lpstr>'Tab5'!Print_Titles</vt:lpstr>
      <vt:lpstr>'Tab7'!Print_Titles</vt:lpstr>
      <vt:lpstr>'Tab8'!Print_Titles</vt:lpstr>
      <vt:lpstr>TOC!Print_Titles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Allied Dental Education - Report 2: Dental Assisting Education Programs</dc:title>
  <dc:creator/>
  <cp:lastModifiedBy/>
  <dcterms:created xsi:type="dcterms:W3CDTF">2021-03-03T20:23:42Z</dcterms:created>
  <dcterms:modified xsi:type="dcterms:W3CDTF">2022-03-24T19:48:12Z</dcterms:modified>
</cp:coreProperties>
</file>