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5200" windowHeight="11010"/>
  </bookViews>
  <sheets>
    <sheet name="TOC" sheetId="27" r:id="rId1"/>
    <sheet name="Glossary" sheetId="29" r:id="rId2"/>
    <sheet name="Notes" sheetId="28" r:id="rId3"/>
    <sheet name="Fig1" sheetId="30" r:id="rId4"/>
    <sheet name="Tab1" sheetId="1" r:id="rId5"/>
    <sheet name="Tab2" sheetId="54" r:id="rId6"/>
    <sheet name="Fig2" sheetId="55" r:id="rId7"/>
    <sheet name="Tab3" sheetId="31" r:id="rId8"/>
    <sheet name="Tab4" sheetId="32" r:id="rId9"/>
    <sheet name="Tab5" sheetId="5" r:id="rId10"/>
    <sheet name="Tab6" sheetId="6" r:id="rId11"/>
    <sheet name="Tab7" sheetId="7" r:id="rId12"/>
    <sheet name="Fig3" sheetId="45" r:id="rId13"/>
    <sheet name="Tab8" sheetId="8" r:id="rId14"/>
    <sheet name="Tab9" sheetId="9" r:id="rId15"/>
    <sheet name="Fig4" sheetId="46" r:id="rId16"/>
    <sheet name="Tab10" sheetId="33" r:id="rId17"/>
    <sheet name="Tab11a" sheetId="34" r:id="rId18"/>
    <sheet name="Tab11b" sheetId="12" r:id="rId19"/>
    <sheet name="Fig5" sheetId="35" r:id="rId20"/>
    <sheet name="Tab12" sheetId="13" r:id="rId21"/>
    <sheet name="Fig6" sheetId="48" r:id="rId22"/>
    <sheet name="Tab13" sheetId="37" r:id="rId23"/>
    <sheet name="Tab14" sheetId="15" r:id="rId24"/>
    <sheet name="Tab15a" sheetId="40" r:id="rId25"/>
    <sheet name="Tab15b" sheetId="26" r:id="rId26"/>
    <sheet name="Tab16" sheetId="41" r:id="rId27"/>
    <sheet name="Fig7" sheetId="52" r:id="rId28"/>
    <sheet name="Fig8" sheetId="53" r:id="rId29"/>
    <sheet name="Tab17" sheetId="38" r:id="rId30"/>
    <sheet name="Tab18" sheetId="39" r:id="rId31"/>
    <sheet name="Tab19" sheetId="42" r:id="rId32"/>
    <sheet name="Tab20" sheetId="22" r:id="rId33"/>
    <sheet name="Fig9" sheetId="49" r:id="rId34"/>
    <sheet name="Tab21" sheetId="23" r:id="rId35"/>
    <sheet name="Tab22" sheetId="24" r:id="rId36"/>
    <sheet name="Fig10" sheetId="56" r:id="rId37"/>
    <sheet name="Tab23" sheetId="25" r:id="rId38"/>
  </sheets>
  <externalReferences>
    <externalReference r:id="rId39"/>
  </externalReferences>
  <definedNames>
    <definedName name="_xlnm._FilterDatabase" localSheetId="4" hidden="1">'Tab1'!$A$3:$I$78</definedName>
    <definedName name="_ftn1" localSheetId="2">Notes!$A$9</definedName>
    <definedName name="_ftnref1" localSheetId="2">Notes!$A$4</definedName>
    <definedName name="_xlnm.Print_Area" localSheetId="3">'Fig1'!$A$1:$J$35</definedName>
    <definedName name="_xlnm.Print_Area" localSheetId="36">'Fig10'!$A$1:$O$37</definedName>
    <definedName name="_xlnm.Print_Area" localSheetId="6">'Fig2'!$A$1:$O$46</definedName>
    <definedName name="_xlnm.Print_Area" localSheetId="12">'Fig3'!$A$1:$O$30</definedName>
    <definedName name="_xlnm.Print_Area" localSheetId="15">'Fig4'!$A$1:$O$37</definedName>
    <definedName name="_xlnm.Print_Area" localSheetId="19">'Fig5'!$A$1:$L$42</definedName>
    <definedName name="_xlnm.Print_Area" localSheetId="21">'Fig6'!$A$1:$O$42</definedName>
    <definedName name="_xlnm.Print_Area" localSheetId="27">'Fig7'!$A$1:$O$38</definedName>
    <definedName name="_xlnm.Print_Area" localSheetId="28">'Fig8'!$A$1:$K$31</definedName>
    <definedName name="_xlnm.Print_Area" localSheetId="33">'Fig9'!$A$1:$L$38</definedName>
    <definedName name="_xlnm.Print_Area" localSheetId="1">Glossary!$A$1:$B$45</definedName>
    <definedName name="_xlnm.Print_Area" localSheetId="2">Notes!$A$1:$A$10</definedName>
    <definedName name="_xlnm.Print_Area" localSheetId="4">'Tab1'!$A$1:$I$85</definedName>
    <definedName name="_xlnm.Print_Area" localSheetId="16">'Tab10'!$A$1:$AV$77</definedName>
    <definedName name="_xlnm.Print_Area" localSheetId="17">Tab11a!$A$1:$Z$22</definedName>
    <definedName name="_xlnm.Print_Area" localSheetId="18">Tab11b!$A$1:$AG$80</definedName>
    <definedName name="_xlnm.Print_Area" localSheetId="20">'Tab12'!$A$1:$BI$77</definedName>
    <definedName name="_xlnm.Print_Area" localSheetId="22">'Tab13'!$A$1:$R$95</definedName>
    <definedName name="_xlnm.Print_Area" localSheetId="23">'Tab14'!$A$1:$M$76</definedName>
    <definedName name="_xlnm.Print_Area" localSheetId="24">Tab15a!$A$1:$AV$79</definedName>
    <definedName name="_xlnm.Print_Area" localSheetId="25">Tab15b!$A$1:$AG$79</definedName>
    <definedName name="_xlnm.Print_Area" localSheetId="26">'Tab16'!$A$1:$Z$22</definedName>
    <definedName name="_xlnm.Print_Area" localSheetId="29">'Tab17'!$A$1:$M$86</definedName>
    <definedName name="_xlnm.Print_Area" localSheetId="30">'Tab18'!$A$1:$AV$91</definedName>
    <definedName name="_xlnm.Print_Area" localSheetId="31">'Tab19'!$A$1:$Z$22</definedName>
    <definedName name="_xlnm.Print_Area" localSheetId="5">'Tab2'!$A$1:$H$21</definedName>
    <definedName name="_xlnm.Print_Area" localSheetId="32">'Tab20'!$A$1:$AG$79</definedName>
    <definedName name="_xlnm.Print_Area" localSheetId="34">'Tab21'!$A$1:$Q$78</definedName>
    <definedName name="_xlnm.Print_Area" localSheetId="35">'Tab22'!$A$1:$R$76</definedName>
    <definedName name="_xlnm.Print_Area" localSheetId="37">'Tab23'!$A$1:$H$91</definedName>
    <definedName name="_xlnm.Print_Area" localSheetId="7">'Tab3'!$A$1:$M$75</definedName>
    <definedName name="_xlnm.Print_Area" localSheetId="8">'Tab4'!$A$1:$AV$82</definedName>
    <definedName name="_xlnm.Print_Area" localSheetId="9">'Tab5'!$A$1:$AG$79</definedName>
    <definedName name="_xlnm.Print_Area" localSheetId="10">'Tab6'!$A$1:$I$89</definedName>
    <definedName name="_xlnm.Print_Area" localSheetId="11">'Tab7'!$A$1:$K$54</definedName>
    <definedName name="_xlnm.Print_Area" localSheetId="13">'Tab8'!$A$1:$X$89</definedName>
    <definedName name="_xlnm.Print_Area" localSheetId="14">'Tab9'!$A$1:$M$76</definedName>
    <definedName name="_xlnm.Print_Area" localSheetId="0">TOC!$A$1:$A$41</definedName>
    <definedName name="_xlnm.Print_Titles" localSheetId="1">Glossary!$1:$3</definedName>
    <definedName name="_xlnm.Print_Titles" localSheetId="16">'Tab10'!$A:$B</definedName>
    <definedName name="_xlnm.Print_Titles" localSheetId="18">Tab11b!$A:$B</definedName>
    <definedName name="_xlnm.Print_Titles" localSheetId="20">'Tab12'!$A:$B</definedName>
    <definedName name="_xlnm.Print_Titles" localSheetId="22">'Tab13'!$A:$B</definedName>
    <definedName name="_xlnm.Print_Titles" localSheetId="23">'Tab14'!$A:$B</definedName>
    <definedName name="_xlnm.Print_Titles" localSheetId="24">Tab15a!$A:$B</definedName>
    <definedName name="_xlnm.Print_Titles" localSheetId="25">Tab15b!$A:$B</definedName>
    <definedName name="_xlnm.Print_Titles" localSheetId="30">'Tab18'!$A:$B</definedName>
    <definedName name="_xlnm.Print_Titles" localSheetId="32">'Tab20'!$A:$B</definedName>
    <definedName name="_xlnm.Print_Titles" localSheetId="34">'Tab21'!$A:$D</definedName>
    <definedName name="_xlnm.Print_Titles" localSheetId="35">'Tab22'!$A:$B</definedName>
    <definedName name="_xlnm.Print_Titles" localSheetId="8">'Tab4'!$A:$B</definedName>
    <definedName name="_xlnm.Print_Titles" localSheetId="9">'Tab5'!$A:$B</definedName>
    <definedName name="_xlnm.Print_Titles" localSheetId="13">'Tab8'!$A:$B</definedName>
  </definedNames>
  <calcPr calcId="152511"/>
</workbook>
</file>

<file path=xl/calcChain.xml><?xml version="1.0" encoding="utf-8"?>
<calcChain xmlns="http://schemas.openxmlformats.org/spreadsheetml/2006/main">
  <c r="C13" i="46" l="1"/>
  <c r="D13" i="46"/>
  <c r="E13" i="46"/>
  <c r="F13" i="46"/>
  <c r="G13" i="46"/>
  <c r="H13" i="46"/>
  <c r="I13" i="46"/>
  <c r="J13" i="46"/>
  <c r="K13" i="46"/>
  <c r="L13" i="46"/>
  <c r="B13" i="46"/>
  <c r="B8" i="53" l="1"/>
  <c r="B10" i="52" l="1"/>
  <c r="C10" i="52"/>
  <c r="D10" i="52"/>
  <c r="E10" i="52"/>
  <c r="F10" i="52"/>
  <c r="G10" i="52"/>
  <c r="H10" i="52"/>
  <c r="I10" i="52"/>
  <c r="J10" i="52"/>
  <c r="K10" i="52"/>
  <c r="L10" i="52"/>
  <c r="D10" i="49" l="1"/>
  <c r="D9" i="49"/>
  <c r="D8" i="49"/>
  <c r="D7" i="49"/>
  <c r="E9" i="48"/>
  <c r="D9" i="48"/>
  <c r="C9" i="48"/>
  <c r="B9" i="48"/>
  <c r="J8" i="48"/>
  <c r="I8" i="48"/>
  <c r="H8" i="48"/>
  <c r="G8" i="48"/>
  <c r="J7" i="48"/>
  <c r="I7" i="48"/>
  <c r="H7" i="48"/>
  <c r="G7" i="48"/>
  <c r="J6" i="48"/>
  <c r="I6" i="48"/>
  <c r="H6" i="48"/>
  <c r="G6" i="48"/>
  <c r="M10" i="45" l="1"/>
  <c r="D69" i="13" l="1"/>
  <c r="E69" i="13"/>
  <c r="F69" i="13"/>
  <c r="G69" i="13"/>
  <c r="H69" i="13"/>
  <c r="I69" i="13"/>
  <c r="J69" i="13"/>
  <c r="K69" i="13"/>
  <c r="L69" i="13"/>
  <c r="M69" i="13"/>
  <c r="N69" i="13"/>
  <c r="O69" i="13"/>
  <c r="P69" i="13"/>
  <c r="Q69" i="13"/>
  <c r="R69" i="13"/>
  <c r="S69" i="13"/>
  <c r="T69" i="13"/>
  <c r="U69" i="13"/>
  <c r="V69" i="13"/>
  <c r="W69" i="13"/>
  <c r="X69" i="13"/>
  <c r="Y69" i="13"/>
  <c r="Z69" i="13"/>
  <c r="AA69" i="13"/>
  <c r="AB69" i="13"/>
  <c r="AC69" i="13"/>
  <c r="AD69" i="13"/>
  <c r="AE69" i="13"/>
  <c r="AF69" i="13"/>
  <c r="AG69" i="13"/>
  <c r="AH69" i="13"/>
  <c r="AI69" i="13"/>
  <c r="AJ69" i="13"/>
  <c r="AK69" i="13"/>
  <c r="AL69" i="13"/>
  <c r="AM69" i="13"/>
  <c r="AN69" i="13"/>
  <c r="AO69" i="13"/>
  <c r="AP69" i="13"/>
  <c r="AQ69" i="13"/>
  <c r="AR69" i="13"/>
  <c r="AS69" i="13"/>
  <c r="AT69" i="13"/>
  <c r="AU69" i="13"/>
  <c r="AV69" i="13"/>
  <c r="AW69" i="13"/>
  <c r="AX69" i="13"/>
  <c r="AY69" i="13"/>
  <c r="AZ69" i="13"/>
  <c r="BA69" i="13"/>
  <c r="BB69" i="13"/>
  <c r="BC69" i="13"/>
  <c r="BD69" i="13"/>
  <c r="BE69" i="13"/>
  <c r="BF69" i="13"/>
  <c r="BG69" i="13"/>
  <c r="BH69" i="13"/>
  <c r="BI69" i="13"/>
  <c r="C69" i="13"/>
  <c r="AB73" i="5" l="1"/>
  <c r="Y73" i="5"/>
  <c r="V73" i="5"/>
  <c r="S73" i="5"/>
  <c r="P73" i="5"/>
  <c r="M73" i="5"/>
  <c r="J73" i="5"/>
  <c r="G73" i="5"/>
  <c r="D73" i="5"/>
  <c r="D71" i="6" l="1"/>
  <c r="E71" i="6"/>
  <c r="F71" i="6"/>
  <c r="G71" i="6"/>
  <c r="H71" i="6"/>
  <c r="I71" i="6"/>
  <c r="C71" i="6"/>
</calcChain>
</file>

<file path=xl/sharedStrings.xml><?xml version="1.0" encoding="utf-8"?>
<sst xmlns="http://schemas.openxmlformats.org/spreadsheetml/2006/main" count="10972" uniqueCount="816">
  <si>
    <t>Table 1: Description of Academic Programs in United States and Canadian Dental Schools, 2015-16</t>
  </si>
  <si>
    <t>Return to Table of Contents</t>
  </si>
  <si>
    <t>ST</t>
  </si>
  <si>
    <t>DENTAL SCHOOL</t>
  </si>
  <si>
    <t>TYPE OF TERM</t>
  </si>
  <si>
    <t>LENGTH OF TERM (WEEKS)</t>
  </si>
  <si>
    <t>LENGTH OF ACADEMIC YEAR (WEEKS)</t>
  </si>
  <si>
    <t>TOTAL LENGTH OF PROGRAM (WEEKS)</t>
  </si>
  <si>
    <t>TYPE OF PROGRAM</t>
  </si>
  <si>
    <t>TYPE OF DEGREE GRANTED</t>
  </si>
  <si>
    <t>AL</t>
  </si>
  <si>
    <t>UNIVERSITY OF ALABAMA</t>
  </si>
  <si>
    <t>SEMESTER</t>
  </si>
  <si>
    <t>19-22</t>
  </si>
  <si>
    <t>41-43</t>
  </si>
  <si>
    <t>FOUR-48</t>
  </si>
  <si>
    <t>D.M.D.</t>
  </si>
  <si>
    <t>PUBLIC</t>
  </si>
  <si>
    <t>AZ</t>
  </si>
  <si>
    <t>44-48</t>
  </si>
  <si>
    <t>PRIVATE NON-PROFIT</t>
  </si>
  <si>
    <t>MIDWESTERN UNIVERSITY - AZ</t>
  </si>
  <si>
    <t>QUARTER</t>
  </si>
  <si>
    <t>33-44</t>
  </si>
  <si>
    <t>CA</t>
  </si>
  <si>
    <t>UNIVERSITY OF THE PACIFIC</t>
  </si>
  <si>
    <t>44-44</t>
  </si>
  <si>
    <t>FOUR-36</t>
  </si>
  <si>
    <t>D.D.S.</t>
  </si>
  <si>
    <t>UNIVERSITY OF CALIFORNIA, SAN FRANCISCO</t>
  </si>
  <si>
    <t>UNIVERSITY OF CALIFORNIA, LOS ANGELES</t>
  </si>
  <si>
    <t>34-43</t>
  </si>
  <si>
    <t>TRIMESTER</t>
  </si>
  <si>
    <t>30-45</t>
  </si>
  <si>
    <t>LOMA LINDA UNIVERSITY</t>
  </si>
  <si>
    <t>OTHER</t>
  </si>
  <si>
    <t>38-45</t>
  </si>
  <si>
    <t>CO</t>
  </si>
  <si>
    <t>UNIVERSITY OF COLORADO</t>
  </si>
  <si>
    <t>36-46</t>
  </si>
  <si>
    <t>CT</t>
  </si>
  <si>
    <t>UNIVERSITY OF CONNECTICUT</t>
  </si>
  <si>
    <t>ACADEMIC YEAR</t>
  </si>
  <si>
    <t>42-45</t>
  </si>
  <si>
    <t>DC</t>
  </si>
  <si>
    <t>HOWARD UNIVERSITY</t>
  </si>
  <si>
    <t>32-46</t>
  </si>
  <si>
    <t>FL</t>
  </si>
  <si>
    <t>UNIVERSITY OF FLORIDA</t>
  </si>
  <si>
    <t>NOVA SOUTHEASTERN UNIVERSITY</t>
  </si>
  <si>
    <t>33-43</t>
  </si>
  <si>
    <t>48-48</t>
  </si>
  <si>
    <t>GA</t>
  </si>
  <si>
    <t>THE DENTAL COLLEGE OF GEORGIA AT AUGUSTA UNIVERSITY</t>
  </si>
  <si>
    <t>34-44</t>
  </si>
  <si>
    <t>IL</t>
  </si>
  <si>
    <t>SOUTHERN ILLINOIS UNIVERSITY</t>
  </si>
  <si>
    <t>36-44</t>
  </si>
  <si>
    <t>UNIVERSITY OF ILLINOIS, CHICAGO</t>
  </si>
  <si>
    <t>15-17</t>
  </si>
  <si>
    <t>32-45</t>
  </si>
  <si>
    <t>MIDWESTERN UNIVERSITY - IL</t>
  </si>
  <si>
    <t>33-46</t>
  </si>
  <si>
    <t>IN</t>
  </si>
  <si>
    <t>INDIANA UNIVERSITY</t>
  </si>
  <si>
    <t>42-47</t>
  </si>
  <si>
    <t>IA</t>
  </si>
  <si>
    <t>UNIVERSITY OF IOWA</t>
  </si>
  <si>
    <t>40-41</t>
  </si>
  <si>
    <t>KY</t>
  </si>
  <si>
    <t>UNIVERSITY OF KENTUCKY</t>
  </si>
  <si>
    <t>43-44</t>
  </si>
  <si>
    <t>UNIVERSITY OF LOUISVILLE</t>
  </si>
  <si>
    <t>39-46</t>
  </si>
  <si>
    <t>LA</t>
  </si>
  <si>
    <t>39-43</t>
  </si>
  <si>
    <t>ME</t>
  </si>
  <si>
    <t>UNIVERSITY OF NEW ENGLAND</t>
  </si>
  <si>
    <t>33-47</t>
  </si>
  <si>
    <t>MD</t>
  </si>
  <si>
    <t>UNIVERSITY OF MARYLAND</t>
  </si>
  <si>
    <t>15-26</t>
  </si>
  <si>
    <t>35-43</t>
  </si>
  <si>
    <t>MA</t>
  </si>
  <si>
    <t>HARVARD UNIVERSITY</t>
  </si>
  <si>
    <t>37-48</t>
  </si>
  <si>
    <t>BOSTON UNIVERSITY</t>
  </si>
  <si>
    <t>20-28</t>
  </si>
  <si>
    <t>TUFTS UNIVERSITY</t>
  </si>
  <si>
    <t>MI</t>
  </si>
  <si>
    <t>UNIVERSITY OF DETROIT-MERCY</t>
  </si>
  <si>
    <t>UNIVERSITY OF MICHIGAN</t>
  </si>
  <si>
    <t>35-42</t>
  </si>
  <si>
    <t>MN</t>
  </si>
  <si>
    <t>UNIVERSITY OF MINNESOTA</t>
  </si>
  <si>
    <t>36-49</t>
  </si>
  <si>
    <t>MS</t>
  </si>
  <si>
    <t>UNIVERSITY OF MISSISSIPPI</t>
  </si>
  <si>
    <t>18-19</t>
  </si>
  <si>
    <t>37-47</t>
  </si>
  <si>
    <t>MO</t>
  </si>
  <si>
    <t>UNIVERSITY OF MISSOURI, KANSAS CITY</t>
  </si>
  <si>
    <t>MISSOURI SCHOOL OF DENTISTRY &amp; ORAL HEALTH</t>
  </si>
  <si>
    <t>22-26</t>
  </si>
  <si>
    <t>NE</t>
  </si>
  <si>
    <t>CREIGHTON UNIVERSITY</t>
  </si>
  <si>
    <t>16-26</t>
  </si>
  <si>
    <t>32-42</t>
  </si>
  <si>
    <t>32-40</t>
  </si>
  <si>
    <t>NV</t>
  </si>
  <si>
    <t>UNIVERSITY OF NEVADA, LAS VEGAS</t>
  </si>
  <si>
    <t>28-42</t>
  </si>
  <si>
    <t>NJ</t>
  </si>
  <si>
    <t>37-45</t>
  </si>
  <si>
    <t>NY</t>
  </si>
  <si>
    <t>COLUMBIA UNIVERSITY</t>
  </si>
  <si>
    <t>16-23</t>
  </si>
  <si>
    <t>41-44</t>
  </si>
  <si>
    <t>NEW YORK UNIVERSITY</t>
  </si>
  <si>
    <t>36-45</t>
  </si>
  <si>
    <t>16-17</t>
  </si>
  <si>
    <t>34-39</t>
  </si>
  <si>
    <t>NC</t>
  </si>
  <si>
    <t>UNIVERSITY OF NORTH CAROLINA</t>
  </si>
  <si>
    <t>EAST CAROLINA UNIVERSITY</t>
  </si>
  <si>
    <t>14-16</t>
  </si>
  <si>
    <t>31-45</t>
  </si>
  <si>
    <t>OH</t>
  </si>
  <si>
    <t>OHIO STATE UNIVERSITY</t>
  </si>
  <si>
    <t>28-39</t>
  </si>
  <si>
    <t>OK</t>
  </si>
  <si>
    <t>UNIVERSITY OF OKLAHOMA</t>
  </si>
  <si>
    <t>OR</t>
  </si>
  <si>
    <t>OREGON HEALTH &amp; SCIENCE UNIVERSITY</t>
  </si>
  <si>
    <t>41-47</t>
  </si>
  <si>
    <t>PA</t>
  </si>
  <si>
    <t>TEMPLE UNIVERSITY</t>
  </si>
  <si>
    <t>16-18</t>
  </si>
  <si>
    <t>33-51</t>
  </si>
  <si>
    <t>PRIVATE-STATE RELATED</t>
  </si>
  <si>
    <t>UNIVERSITY OF PENNSYLVANIA</t>
  </si>
  <si>
    <t>14-18</t>
  </si>
  <si>
    <t>UNIVERSITY OF PITTSBURGH</t>
  </si>
  <si>
    <t>SC</t>
  </si>
  <si>
    <t>MEDICAL UNIVERSITY OF SOUTH CAROLINA</t>
  </si>
  <si>
    <t>TN</t>
  </si>
  <si>
    <t>MEHARRY MEDICAL COLLEGE</t>
  </si>
  <si>
    <t>16-25</t>
  </si>
  <si>
    <t>34-48</t>
  </si>
  <si>
    <t>19-23</t>
  </si>
  <si>
    <t>41-46</t>
  </si>
  <si>
    <t>TX</t>
  </si>
  <si>
    <t>17-18</t>
  </si>
  <si>
    <t>35-41</t>
  </si>
  <si>
    <t>15-20</t>
  </si>
  <si>
    <t>37-41</t>
  </si>
  <si>
    <t>UT</t>
  </si>
  <si>
    <t>38-48</t>
  </si>
  <si>
    <t>UNIVERSITY OF UTAH</t>
  </si>
  <si>
    <t>13-17</t>
  </si>
  <si>
    <t>VA</t>
  </si>
  <si>
    <t>VIRGINIA COMMONWEALTH UNIVERSITY</t>
  </si>
  <si>
    <t>40-46</t>
  </si>
  <si>
    <t>WA</t>
  </si>
  <si>
    <t>UNIVERSITY OF WASHINGTON</t>
  </si>
  <si>
    <t>WV</t>
  </si>
  <si>
    <t>WEST VIRGINIA UNIVERSITY</t>
  </si>
  <si>
    <t>32-41</t>
  </si>
  <si>
    <t>WI</t>
  </si>
  <si>
    <t>MARQUETTE UNIVERSITY</t>
  </si>
  <si>
    <t>34-47</t>
  </si>
  <si>
    <t>PR</t>
  </si>
  <si>
    <t>UNIVERSITY OF PUERTO RICO</t>
  </si>
  <si>
    <t>42-46</t>
  </si>
  <si>
    <t>AB</t>
  </si>
  <si>
    <t>UNIVERSITY OF ALBERTA</t>
  </si>
  <si>
    <t>30-39</t>
  </si>
  <si>
    <t>BC</t>
  </si>
  <si>
    <t>UNIVERSITY OF BRITISH COLUMBIA</t>
  </si>
  <si>
    <t>34-42</t>
  </si>
  <si>
    <t>MB</t>
  </si>
  <si>
    <t>UNIVERSITY OF MANITOBA</t>
  </si>
  <si>
    <t>16-19</t>
  </si>
  <si>
    <t>35-38</t>
  </si>
  <si>
    <t>NS</t>
  </si>
  <si>
    <t>DALHOUSIE UNIVERSITY</t>
  </si>
  <si>
    <t>14-19</t>
  </si>
  <si>
    <t>ON</t>
  </si>
  <si>
    <t>UNIVERSITY OF TORONTO</t>
  </si>
  <si>
    <t>32-39</t>
  </si>
  <si>
    <t>UNIVERSITY OF WESTERN ONTARIO</t>
  </si>
  <si>
    <t>-</t>
  </si>
  <si>
    <t>QC</t>
  </si>
  <si>
    <t>MCGILL UNIVERSITY</t>
  </si>
  <si>
    <t>26-43</t>
  </si>
  <si>
    <t>UNIVERSITE DE MONTREAL</t>
  </si>
  <si>
    <t>FIVE-60</t>
  </si>
  <si>
    <t>UNIVERSITE LAVAL</t>
  </si>
  <si>
    <t>30-30</t>
  </si>
  <si>
    <t>SK</t>
  </si>
  <si>
    <t>UNIVERSITY OF SASKATCHEWAN</t>
  </si>
  <si>
    <t>Table 2: Number of United States Dental School Examined Applications, Applicants, and First-Year Enrollment, 2005-06 to 2015-16</t>
  </si>
  <si>
    <t>YEAR</t>
  </si>
  <si>
    <t>2005-06</t>
  </si>
  <si>
    <t>2006-07</t>
  </si>
  <si>
    <t>2007-08</t>
  </si>
  <si>
    <t>2008-09</t>
  </si>
  <si>
    <t>2009-10</t>
  </si>
  <si>
    <t>2010-11</t>
  </si>
  <si>
    <t>2011-12</t>
  </si>
  <si>
    <t>2012-13</t>
  </si>
  <si>
    <t>2013-14</t>
  </si>
  <si>
    <t>2014-15</t>
  </si>
  <si>
    <t>2015-16</t>
  </si>
  <si>
    <t>MALE</t>
  </si>
  <si>
    <t>FEMALE</t>
  </si>
  <si>
    <t>N</t>
  </si>
  <si>
    <t>%</t>
  </si>
  <si>
    <t>TOTAL BY GENDER</t>
  </si>
  <si>
    <t>NONRESIDENT ALIEN</t>
  </si>
  <si>
    <t>UNKNOWN</t>
  </si>
  <si>
    <t>COMBINED</t>
  </si>
  <si>
    <t>TOTAL</t>
  </si>
  <si>
    <t>UNITED STATES TOTAL BY RACE/ETHNICITY</t>
  </si>
  <si>
    <t>PERCENT OF EXAMINED APPLICATIONS</t>
  </si>
  <si>
    <t>Table 6: Amount of Predental Education of First-Year United States and Canadian Dental Students, 2015-16</t>
  </si>
  <si>
    <t>NUMBER OF FIRST-YEAR STUDENTS ENTERING WITH PREDENTAL EDUCATION</t>
  </si>
  <si>
    <t>2 YEARS</t>
  </si>
  <si>
    <t>3 YEARS</t>
  </si>
  <si>
    <t>4 YEARS</t>
  </si>
  <si>
    <t>BACHELOR'S DEGREE</t>
  </si>
  <si>
    <t>MASTER'S DEGREE</t>
  </si>
  <si>
    <t>PH.D.</t>
  </si>
  <si>
    <t>OTHER DEGREES</t>
  </si>
  <si>
    <t>UNITED STATES TOTAL</t>
  </si>
  <si>
    <t>PERCENT</t>
  </si>
  <si>
    <t>CANADA TOTAL</t>
  </si>
  <si>
    <t>Table 7: Amount of Predental Education of First-Year United States Dental Students, 1969-70 to 2015-16</t>
  </si>
  <si>
    <t>BACHELOR'S</t>
  </si>
  <si>
    <t>NUMBER</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</si>
  <si>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</si>
  <si>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</si>
  <si>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</si>
  <si>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</si>
  <si>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</si>
  <si>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</si>
  <si>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</si>
  <si>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</si>
  <si>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</si>
  <si>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</si>
  <si>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</si>
  <si>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</si>
  <si>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</si>
  <si>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</si>
  <si>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</si>
  <si>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</si>
  <si>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</si>
  <si>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</si>
  <si>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</si>
  <si>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</si>
  <si>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</si>
  <si>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</si>
  <si>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</si>
  <si>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</si>
  <si>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</si>
  <si>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</si>
  <si>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</si>
  <si>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</si>
  <si>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</si>
  <si>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</si>
  <si>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2000-01</t>
  </si>
  <si>
    <t>2001-02</t>
  </si>
  <si>
    <t>2002-03</t>
  </si>
  <si>
    <t>2003-04</t>
  </si>
  <si>
    <t>2004-05</t>
  </si>
  <si>
    <t>Table 8: First-Year Enrollment and First-Year Repeating Students, 2005-06 to 2015-16</t>
  </si>
  <si>
    <t>SCHOOL NAME</t>
  </si>
  <si>
    <t>1ST YEAR ENROLL</t>
  </si>
  <si>
    <t>REPEAT</t>
  </si>
  <si>
    <t>Table 9: First-Year United States Dental School Enrollment, 2005-06 to 2015-16</t>
  </si>
  <si>
    <t>NON-RESIDENT ALIEN</t>
  </si>
  <si>
    <t>PERCENT OF FIRST-YEAR ENROLLMENT</t>
  </si>
  <si>
    <t>Table 12: State of Residence of First-Year United States Dental Students, 2015-16</t>
  </si>
  <si>
    <t>AK</t>
  </si>
  <si>
    <t>AR</t>
  </si>
  <si>
    <t>DE</t>
  </si>
  <si>
    <t>HI</t>
  </si>
  <si>
    <t>ID</t>
  </si>
  <si>
    <t>KS</t>
  </si>
  <si>
    <t>MT</t>
  </si>
  <si>
    <t>NH</t>
  </si>
  <si>
    <t>NM</t>
  </si>
  <si>
    <t>ND</t>
  </si>
  <si>
    <t>RI</t>
  </si>
  <si>
    <t>SD</t>
  </si>
  <si>
    <t>VT</t>
  </si>
  <si>
    <t>WY</t>
  </si>
  <si>
    <t>NA</t>
  </si>
  <si>
    <t>Table 13: Total United States and Canadian Dental School Enrollment by Class and Gender, 2015-16</t>
  </si>
  <si>
    <t>1ST YEAR</t>
  </si>
  <si>
    <t>2ND YEAR</t>
  </si>
  <si>
    <t>3RD YEAR</t>
  </si>
  <si>
    <t>CANADA TOTAL BY GENDER</t>
  </si>
  <si>
    <t>MEDIAN</t>
  </si>
  <si>
    <t>REPEATERS</t>
  </si>
  <si>
    <t>CANADA TOTAL (INCLUDING REPEATERS)</t>
  </si>
  <si>
    <t>Table 14: Total United States Dental School Enrollment, 2005-06 to 2015-16</t>
  </si>
  <si>
    <t>PERCENT OF TOTAL ENROLLMENT</t>
  </si>
  <si>
    <t>Table 16: United States Dental School Enrollment by Gender and Race/Ethnicity, 2005-06 to 2015-16</t>
  </si>
  <si>
    <t>Table 17: United States and Canadian Dental School Graduates, 2005 to 2015</t>
  </si>
  <si>
    <t>TOTAL AMOUNT AWARDED IN GRANTS</t>
  </si>
  <si>
    <t>NUMBER OF APPLICANTS WHO RECEIVED GRANTS</t>
  </si>
  <si>
    <t>TOTAL AMOUNT OF REDUCED TUITION</t>
  </si>
  <si>
    <t>NUMBER OF APPLICANTS WHO RECEIVED REDUCED TUITION</t>
  </si>
  <si>
    <t>TOTAL AMOUNT OF STUDENT LOANS</t>
  </si>
  <si>
    <t>NUMBER OF APPLICANTS WHO RECEIVED STUDENT LOANS</t>
  </si>
  <si>
    <t>STANDARD DEVIATION</t>
  </si>
  <si>
    <t>Table 23: Patient Care Provided by United States and Canadian Dental School Students During the Recent Year, 2015-16</t>
  </si>
  <si>
    <t>ON-CAMPUS CLINICS</t>
  </si>
  <si>
    <t>EXTRAMURAL FACILITIES</t>
  </si>
  <si>
    <t>MEAN OF NON-ZERO ENTRIES</t>
  </si>
  <si>
    <t>Table of Contents</t>
  </si>
  <si>
    <t> </t>
  </si>
  <si>
    <t>Glossary of Terms</t>
  </si>
  <si>
    <t>Notes to the Reader</t>
  </si>
  <si>
    <t>Notes to Reader</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</si>
  <si>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</si>
  <si>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</si>
  <si>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r>
      <rPr>
        <i/>
        <sz val="10"/>
        <color rgb="FF000000"/>
        <rFont val="Arial"/>
        <family val="2"/>
      </rPr>
      <t>Report 1: Academic Programs, Enrollment, and Graduates</t>
    </r>
    <r>
      <rPr>
        <sz val="10"/>
        <color rgb="FF000000"/>
        <rFont val="Arial"/>
        <family val="2"/>
      </rPr>
      <t xml:space="preserve"> summarizes information gathered by the annual Survey of Dental Education for 2015-16. The purpose of this report is to present information from dental schools regarding academic programs, admissions, enrollment, attrition, graduates, financial assistance, and patient care.</t>
    </r>
  </si>
  <si>
    <t>Requests to complete the 2015-16 Survey of Dental Education were sent to all 65 United States dental schools and ten Canadian dental schools in August 2015. Data collection was conducted by the ADA Health Policy Institute (HPI), on behalf of the Commission on Dental Accreditation (CODA). All U.S. schools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</si>
  <si>
    <t>TERM</t>
  </si>
  <si>
    <t>DEFINITION</t>
  </si>
  <si>
    <t>MEAN:</t>
  </si>
  <si>
    <t>The mean is the simple average of values reported by the schools responding to the survey. The mean is calculated by summing the values reported and then dividing the sum by the number of schools responding to the question.</t>
  </si>
  <si>
    <t>MEDIAN:</t>
  </si>
  <si>
    <t>The median is the statistic representing the observation that falls at the fifty-percent mark of all responses.  One half of the population falls below this figure.</t>
  </si>
  <si>
    <t>N:</t>
  </si>
  <si>
    <t>Number</t>
  </si>
  <si>
    <t>PATIENTS SCREENED:</t>
  </si>
  <si>
    <r>
      <t xml:space="preserve">The total number of </t>
    </r>
    <r>
      <rPr>
        <i/>
        <sz val="10"/>
        <color rgb="FF000000"/>
        <rFont val="Arial"/>
        <family val="2"/>
      </rPr>
      <t xml:space="preserve">new </t>
    </r>
    <r>
      <rPr>
        <sz val="10"/>
        <color theme="1"/>
        <rFont val="Arial"/>
        <family val="2"/>
      </rPr>
      <t>patients making visits to on-campus clinics or extramural facilities.</t>
    </r>
  </si>
  <si>
    <t>PATIENT VISITS:</t>
  </si>
  <si>
    <t>The total number of visits made to on-campus clinics or extramural facilities. There may be more than one visit made by a single patient to a clinic.</t>
  </si>
  <si>
    <t>PRIVATE FOR-PROFIT SCHOOL:</t>
  </si>
  <si>
    <t>An educational institution controlled by a private individual(s) or by a nongovernmental agency, usually supported primarily by other than public funds, and operated by other than publicly elected or appointed officials. The individual(s) or agency in control receives compensation other than wages, rent or other expenses for the assumption of risk.</t>
  </si>
  <si>
    <t>PRIVATE NON-PROFIT SCHOOL:</t>
  </si>
  <si>
    <t>An educational institution controlled by a private individual(s) or by a nongovernmental agency, usually supported primarily by other than public funds, and operated by other than publicly elected or appointed officials. The individual(s) or agency in control receives no compensation other than wages, rent, or other expenses, for the assumption of risk. These include both independent not-for-profit schools and those affiliated with a religious organization.</t>
  </si>
  <si>
    <t>PRIVATE-STATE RELATED SCHOOL:</t>
  </si>
  <si>
    <t>A privately supported program that receives a per capita enrollment subsidy from the state (e.g., some states allocate a prescribed dollar amount per state resident enrolled in their programs). Certain tables in this report may list private-state related institutions together with private institutions.</t>
  </si>
  <si>
    <t>PROFESSIONALLY ACTIVE DENTISTS:</t>
  </si>
  <si>
    <r>
      <t xml:space="preserve">Dentists who indicated at least one of the following as their primary and/or secondary occupation on the ADA’s </t>
    </r>
    <r>
      <rPr>
        <i/>
        <sz val="10"/>
        <color rgb="FF000000"/>
        <rFont val="Arial"/>
        <family val="2"/>
      </rPr>
      <t>Distribution of Dentists</t>
    </r>
    <r>
      <rPr>
        <sz val="10"/>
        <color theme="1"/>
        <rFont val="Arial"/>
        <family val="2"/>
      </rPr>
      <t xml:space="preserve"> survey instrument: private practitioner; dental school faculty or staff; armed forces dentist; government-employed dentist at the federal, state, or local levels; graduate student, intern, or resident; or other health and dental organization staff member.</t>
    </r>
  </si>
  <si>
    <t>PUBLIC SCHOOL:</t>
  </si>
  <si>
    <t>An educational institution whose programs and activities are operated by publicly elected or appointed school officials and which is supported primarily by public funds.</t>
  </si>
  <si>
    <t>RACE/ETHNICITY:</t>
  </si>
  <si>
    <t>White, Non-Hispanic: a person having origins in any of the original peoples of Europe, the Middle East, or North Africa.</t>
  </si>
  <si>
    <t>Black or African-American: a person having origins in any of the black racial groups of Africa.</t>
  </si>
  <si>
    <t>Hispanic/Latino: a person of Cuban, Mexican, Puerto Rican, South or Central American or other Spanish culture or origin, regardless of race.</t>
  </si>
  <si>
    <t>Asian: a person having origins in any of the original peoples of the Far East, Southeast Asia, the Indian subcontinent, including, for example, Cambodia, China, India, Japan, Korea, Malaysia, Pakistan, the Philippine Islands, Thailand, and Vietnam.</t>
  </si>
  <si>
    <r>
      <t>Native Hawaiian or Other Pacific Islander: a person having origins in</t>
    </r>
    <r>
      <rPr>
        <sz val="8"/>
        <color rgb="FF000000"/>
        <rFont val="Arial"/>
        <family val="2"/>
      </rPr>
      <t xml:space="preserve"> </t>
    </r>
    <r>
      <rPr>
        <sz val="10"/>
        <color theme="1"/>
        <rFont val="Arial"/>
        <family val="2"/>
      </rPr>
      <t xml:space="preserve">any of the original peoples of Hawaii, Guam, Samoa, or other Pacific Islands. </t>
    </r>
  </si>
  <si>
    <t>Two or More Races: category used for individuals who identify with two or more of the race categories listed above.</t>
  </si>
  <si>
    <t>Non-Resident Alien: a person who is not a citizen or national of the United States and who is in this country on a visa or temporary basis and does not have the right to remain indefinitely.</t>
  </si>
  <si>
    <t>REPEATERS:</t>
  </si>
  <si>
    <t>Indicates the total number of students repeating an academic year. Includes students enrolled at either the initial school of enrollment or the school to which they transferred.</t>
  </si>
  <si>
    <t>STANDARD DEVIATION:</t>
  </si>
  <si>
    <t>The standard deviation is the typical deviation of sample values from the mean. It reflects the accuracy of the sample mean in representing the population. In a normal population, 68.0% of the observations fall within one standard deviation of the mean, 95.5% of the population fall within two standard deviations, and 99.7% fall within three standard deviations.</t>
  </si>
  <si>
    <t xml:space="preserve">TRANSFER STUDENTS: </t>
  </si>
  <si>
    <t>Identifies the number of predoctoral students who have transferred to a different dental school to continue their predoctoral program. Does not include repeating students.</t>
  </si>
  <si>
    <t>7-19</t>
  </si>
  <si>
    <t>9-12</t>
  </si>
  <si>
    <t>10-17</t>
  </si>
  <si>
    <t>10-19</t>
  </si>
  <si>
    <t>8-16</t>
  </si>
  <si>
    <t>11-12</t>
  </si>
  <si>
    <t>11-18</t>
  </si>
  <si>
    <t>11-17</t>
  </si>
  <si>
    <t>10-29</t>
  </si>
  <si>
    <t>7-18</t>
  </si>
  <si>
    <t>9-16</t>
  </si>
  <si>
    <t>10-16</t>
  </si>
  <si>
    <t>11-14</t>
  </si>
  <si>
    <t>7-17</t>
  </si>
  <si>
    <t>11-16</t>
  </si>
  <si>
    <t>4-13</t>
  </si>
  <si>
    <t>12-18</t>
  </si>
  <si>
    <t>9-15</t>
  </si>
  <si>
    <t>12-17</t>
  </si>
  <si>
    <t>©2016 American Dental Association</t>
  </si>
  <si>
    <t>N/A</t>
  </si>
  <si>
    <r>
      <t>N/A</t>
    </r>
    <r>
      <rPr>
        <vertAlign val="superscript"/>
        <sz val="10"/>
        <color rgb="FF000000"/>
        <rFont val="Arial"/>
        <family val="2"/>
      </rPr>
      <t>3</t>
    </r>
  </si>
  <si>
    <r>
      <t>OTHER</t>
    </r>
    <r>
      <rPr>
        <vertAlign val="superscript"/>
        <sz val="10"/>
        <color rgb="FF000000"/>
        <rFont val="Arial"/>
        <family val="2"/>
      </rPr>
      <t>2</t>
    </r>
  </si>
  <si>
    <r>
      <rPr>
        <vertAlign val="superscript"/>
        <sz val="8"/>
        <color theme="1"/>
        <rFont val="Arial"/>
        <family val="2"/>
      </rPr>
      <t>1</t>
    </r>
    <r>
      <rPr>
        <sz val="8"/>
        <color theme="1"/>
        <rFont val="Arial"/>
        <family val="2"/>
      </rPr>
      <t xml:space="preserve"> Refer to glossary for classification definitions.</t>
    </r>
  </si>
  <si>
    <r>
      <t>Figure 1: Classification of United States Dental Schools, 2015-16</t>
    </r>
    <r>
      <rPr>
        <b/>
        <vertAlign val="superscript"/>
        <sz val="10"/>
        <color theme="1"/>
        <rFont val="Arial"/>
        <family val="2"/>
      </rPr>
      <t>1</t>
    </r>
  </si>
  <si>
    <t>Source: American Dental Association, Health Policy Institute, 2015-16 Survey of Dental Education (Group I, Question 5).</t>
  </si>
  <si>
    <t>Figure 1: Classification of United States Dental Schools, 2015-16</t>
  </si>
  <si>
    <t>Figure 2: United States Dental School Examined Applications by Gender, 2005-06 to 2015-16</t>
  </si>
  <si>
    <t>Table 3: Number of United States Dental School Examined Applications, 2005-06 to 2015-16</t>
  </si>
  <si>
    <t>Figure 3: Percentage of Repeating First-Year United States Dental Students, 2005-06 to 2015-16</t>
  </si>
  <si>
    <t>Figure 4: First-Year United States Dental School Enrollment by Gender, 2005-06 to 2015-16</t>
  </si>
  <si>
    <t>Table 10: First-Year United States Dental School Enrollment by Gender, 2005-06 to 2015-16</t>
  </si>
  <si>
    <t>Table 11a: First-Year United States Dental School Enrollment by Gender and Race/Ethnicity, 2005-06 to 2015-16</t>
  </si>
  <si>
    <t>Figure 10: Average Number of Patient Visits and New Patients Screened in United States Dental Schools, 2005-06 to 2015-16</t>
  </si>
  <si>
    <t>Table 11b: First-Year United States Dental School Enrollment by Gender and Race/Ethnicity, 2015-16</t>
  </si>
  <si>
    <t>Figure 6: Total United States Dental School Enrollment by Class and Gender, 2015-16</t>
  </si>
  <si>
    <t>Table 15b: Total United States Dental School Enrollment by Gender and Race/Ethnicity, 2015-16</t>
  </si>
  <si>
    <t>Table 22: Instruction Methods Used in United States Dental Schools, 2015-16</t>
  </si>
  <si>
    <t>Figure 7: United States Dental School Graduates by Gender, 2005 to 2015</t>
  </si>
  <si>
    <t>Table 20: United States Dental School Graduates by Gender and Race/Ethnicity, 2015</t>
  </si>
  <si>
    <t>Figure 9: Outcomes Assessment for Class of 2014</t>
  </si>
  <si>
    <t>Figure 8: Number of 2015 Graduates in Dental-Related Activity</t>
  </si>
  <si>
    <t>.</t>
  </si>
  <si>
    <t>N/AV</t>
  </si>
  <si>
    <t>N/AP</t>
  </si>
  <si>
    <r>
      <rPr>
        <vertAlign val="superscript"/>
        <sz val="8"/>
        <rFont val="Arial"/>
        <family val="2"/>
      </rPr>
      <t>1</t>
    </r>
    <r>
      <rPr>
        <sz val="8"/>
        <rFont val="Arial"/>
        <family val="2"/>
      </rPr>
      <t xml:space="preserve"> Not applicable</t>
    </r>
  </si>
  <si>
    <r>
      <rPr>
        <vertAlign val="superscript"/>
        <sz val="8"/>
        <rFont val="Arial"/>
        <family val="2"/>
      </rPr>
      <t>2</t>
    </r>
    <r>
      <rPr>
        <sz val="8"/>
        <rFont val="Arial"/>
        <family val="2"/>
      </rPr>
      <t xml:space="preserve"> Not available</t>
    </r>
  </si>
  <si>
    <t>©2016 American Dental Association</t>
  </si>
  <si>
    <r>
      <t>N/AV</t>
    </r>
    <r>
      <rPr>
        <vertAlign val="superscript"/>
        <sz val="10"/>
        <color rgb="FF000000"/>
        <rFont val="Arial"/>
        <family val="2"/>
      </rPr>
      <t>1</t>
    </r>
  </si>
  <si>
    <r>
      <t>N/AP</t>
    </r>
    <r>
      <rPr>
        <vertAlign val="superscript"/>
        <sz val="10"/>
        <color rgb="FF000000"/>
        <rFont val="Arial"/>
        <family val="2"/>
      </rPr>
      <t>1</t>
    </r>
  </si>
  <si>
    <t>2 YEARS (60-89 CREDITS)</t>
  </si>
  <si>
    <t>3 YEARS (90-119 CREDITS)</t>
  </si>
  <si>
    <t>4 YEARS (120+ CREDTS) W/O DEGREE</t>
  </si>
  <si>
    <r>
      <t>MIDWESTERN UNIVERSITY - AZ</t>
    </r>
    <r>
      <rPr>
        <vertAlign val="superscript"/>
        <sz val="10"/>
        <color rgb="FF000000"/>
        <rFont val="Arial"/>
        <family val="2"/>
      </rPr>
      <t>1</t>
    </r>
  </si>
  <si>
    <r>
      <t>MIDWESTERN UNIVERSITY - IL</t>
    </r>
    <r>
      <rPr>
        <vertAlign val="superscript"/>
        <sz val="10"/>
        <color rgb="FF000000"/>
        <rFont val="Arial"/>
        <family val="2"/>
      </rPr>
      <t>1</t>
    </r>
  </si>
  <si>
    <r>
      <t>UNIVERSITY OF NEW ENGLAND</t>
    </r>
    <r>
      <rPr>
        <vertAlign val="superscript"/>
        <sz val="10"/>
        <color rgb="FF000000"/>
        <rFont val="Arial"/>
        <family val="2"/>
      </rPr>
      <t>1</t>
    </r>
  </si>
  <si>
    <r>
      <t>MISSOURI SCHOOL OF DENTISTRY &amp; ORAL HEALTH</t>
    </r>
    <r>
      <rPr>
        <vertAlign val="superscript"/>
        <sz val="10"/>
        <color rgb="FF000000"/>
        <rFont val="Arial"/>
        <family val="2"/>
      </rPr>
      <t>1</t>
    </r>
  </si>
  <si>
    <r>
      <t>EAST CAROLINA UNIVERSITY</t>
    </r>
    <r>
      <rPr>
        <vertAlign val="superscript"/>
        <sz val="10"/>
        <color rgb="FF000000"/>
        <rFont val="Arial"/>
        <family val="2"/>
      </rPr>
      <t>1</t>
    </r>
  </si>
  <si>
    <r>
      <t>UNIVERSITY OF UTAH</t>
    </r>
    <r>
      <rPr>
        <vertAlign val="superscript"/>
        <sz val="10"/>
        <color rgb="FF000000"/>
        <rFont val="Arial"/>
        <family val="2"/>
      </rPr>
      <t>1</t>
    </r>
  </si>
  <si>
    <r>
      <t>N/A</t>
    </r>
    <r>
      <rPr>
        <vertAlign val="superscript"/>
        <sz val="10"/>
        <color rgb="FF000000"/>
        <rFont val="Arial"/>
        <family val="2"/>
      </rPr>
      <t>2</t>
    </r>
  </si>
  <si>
    <r>
      <rPr>
        <vertAlign val="superscript"/>
        <sz val="8"/>
        <rFont val="Arial"/>
        <family val="2"/>
      </rPr>
      <t xml:space="preserve">1 </t>
    </r>
    <r>
      <rPr>
        <sz val="8"/>
        <rFont val="Arial"/>
        <family val="2"/>
      </rPr>
      <t>Identifies a new program</t>
    </r>
  </si>
  <si>
    <t>Source: American Dental Association, Health Policy Institute, Surveys of Dental Education (Group II).</t>
  </si>
  <si>
    <r>
      <t>N</t>
    </r>
    <r>
      <rPr>
        <b/>
        <vertAlign val="superscript"/>
        <sz val="10"/>
        <color rgb="FFFFFFFF"/>
        <rFont val="Arial"/>
        <family val="2"/>
      </rPr>
      <t>1</t>
    </r>
  </si>
  <si>
    <r>
      <t>OTHER</t>
    </r>
    <r>
      <rPr>
        <b/>
        <vertAlign val="superscript"/>
        <sz val="10"/>
        <color rgb="FFFFFFFF"/>
        <rFont val="Arial"/>
        <family val="2"/>
      </rPr>
      <t>2</t>
    </r>
  </si>
  <si>
    <r>
      <t xml:space="preserve">3 </t>
    </r>
    <r>
      <rPr>
        <sz val="8"/>
        <color theme="1"/>
        <rFont val="Arial"/>
        <family val="2"/>
      </rPr>
      <t>Identifies a new program.</t>
    </r>
  </si>
  <si>
    <r>
      <t xml:space="preserve">4 </t>
    </r>
    <r>
      <rPr>
        <sz val="8"/>
        <color theme="1"/>
        <rFont val="Arial"/>
        <family val="2"/>
      </rPr>
      <t>Not available</t>
    </r>
  </si>
  <si>
    <r>
      <t>MIDWESTERN UNIVERSITY - AZ</t>
    </r>
    <r>
      <rPr>
        <vertAlign val="superscript"/>
        <sz val="10"/>
        <color rgb="FF000000"/>
        <rFont val="Arial"/>
        <family val="2"/>
      </rPr>
      <t>3</t>
    </r>
  </si>
  <si>
    <r>
      <t>MIDWESTERN UNIVERSITY - IL</t>
    </r>
    <r>
      <rPr>
        <vertAlign val="superscript"/>
        <sz val="10"/>
        <color rgb="FF000000"/>
        <rFont val="Arial"/>
        <family val="2"/>
      </rPr>
      <t>3</t>
    </r>
  </si>
  <si>
    <r>
      <t>UNIVERSITY OF NEW ENGLAND</t>
    </r>
    <r>
      <rPr>
        <vertAlign val="superscript"/>
        <sz val="10"/>
        <color rgb="FF000000"/>
        <rFont val="Arial"/>
        <family val="2"/>
      </rPr>
      <t>3</t>
    </r>
  </si>
  <si>
    <r>
      <t>MISSOURI SCHOOL OF DENTISTRY &amp; ORAL HEALTH</t>
    </r>
    <r>
      <rPr>
        <vertAlign val="superscript"/>
        <sz val="10"/>
        <color rgb="FF000000"/>
        <rFont val="Arial"/>
        <family val="2"/>
      </rPr>
      <t>3</t>
    </r>
  </si>
  <si>
    <r>
      <t>EAST CAROLINA UNIVERSITY</t>
    </r>
    <r>
      <rPr>
        <vertAlign val="superscript"/>
        <sz val="10"/>
        <color rgb="FF000000"/>
        <rFont val="Arial"/>
        <family val="2"/>
      </rPr>
      <t>3</t>
    </r>
  </si>
  <si>
    <r>
      <t>UNIVERSITY OF UTAH</t>
    </r>
    <r>
      <rPr>
        <vertAlign val="superscript"/>
        <sz val="10"/>
        <color rgb="FF000000"/>
        <rFont val="Arial"/>
        <family val="2"/>
      </rPr>
      <t>3</t>
    </r>
  </si>
  <si>
    <r>
      <t>N/A</t>
    </r>
    <r>
      <rPr>
        <vertAlign val="superscript"/>
        <sz val="10"/>
        <color rgb="FF000000"/>
        <rFont val="Arial"/>
        <family val="2"/>
      </rPr>
      <t>4</t>
    </r>
  </si>
  <si>
    <t>WHITE (NOT HISPANIC OR LATINO)</t>
  </si>
  <si>
    <t>BLACK OR AFRICAN-AMERICAN (NOT HISPANIC OR LATINO)</t>
  </si>
  <si>
    <t>HISPANIC OR LATINO (ANY RACE)</t>
  </si>
  <si>
    <t>ASIAN (NOT HISPANIC OR LATINO)</t>
  </si>
  <si>
    <r>
      <rPr>
        <vertAlign val="superscript"/>
        <sz val="8"/>
        <rFont val="Arial"/>
        <family val="2"/>
      </rPr>
      <t>2</t>
    </r>
    <r>
      <rPr>
        <sz val="8"/>
        <rFont val="Arial"/>
        <family val="2"/>
      </rPr>
      <t xml:space="preserve"> In 2015-16, the gender category "Other" was added to include applications that did not indicate gender, or did not identify as either male or female.</t>
    </r>
  </si>
  <si>
    <t>Source: American Dental Association, Health Policy Institute, Surveys of Dental Education (Group II, Question 2).</t>
  </si>
  <si>
    <t>Source: American Dental Association, Health Policy Institute, Surveys of Dental Education (Group II, Question 14).</t>
  </si>
  <si>
    <r>
      <t xml:space="preserve">1 </t>
    </r>
    <r>
      <rPr>
        <sz val="8"/>
        <color theme="1"/>
        <rFont val="Arial"/>
        <family val="2"/>
      </rPr>
      <t>Identifies a new program.</t>
    </r>
  </si>
  <si>
    <t>Source: American Dental Association, Health Policy Institute, Surveys of Dental Education (Student Roster and Group II, Questions 10 and 22).</t>
  </si>
  <si>
    <r>
      <t xml:space="preserve">1 </t>
    </r>
    <r>
      <rPr>
        <sz val="8"/>
        <color theme="1"/>
        <rFont val="Arial"/>
        <family val="2"/>
      </rPr>
      <t>“-“ indicates that there were no repeaters in a given year.</t>
    </r>
  </si>
  <si>
    <r>
      <t xml:space="preserve">2 </t>
    </r>
    <r>
      <rPr>
        <sz val="8"/>
        <color theme="1"/>
        <rFont val="Arial"/>
        <family val="2"/>
      </rPr>
      <t>Identifies a new program.</t>
    </r>
  </si>
  <si>
    <r>
      <t xml:space="preserve">3 </t>
    </r>
    <r>
      <rPr>
        <sz val="8"/>
        <color theme="1"/>
        <rFont val="Arial"/>
        <family val="2"/>
      </rPr>
      <t>Not applicable</t>
    </r>
  </si>
  <si>
    <t>Source: American Dental Association, Health Policy Institute, Surveys of Dental Education (US Group II, Questions 10 and 22, and Student Roster. Canada Group II, Questions 1 and 16).</t>
  </si>
  <si>
    <r>
      <t>REPEAT</t>
    </r>
    <r>
      <rPr>
        <b/>
        <vertAlign val="superscript"/>
        <sz val="10"/>
        <color rgb="FFFFFFFF"/>
        <rFont val="Arial"/>
        <family val="2"/>
      </rPr>
      <t>1</t>
    </r>
  </si>
  <si>
    <r>
      <t>MIDWESTERN UNIVERSITY - AZ</t>
    </r>
    <r>
      <rPr>
        <vertAlign val="superscript"/>
        <sz val="10"/>
        <color rgb="FF000000"/>
        <rFont val="Arial"/>
        <family val="2"/>
      </rPr>
      <t>2</t>
    </r>
  </si>
  <si>
    <r>
      <t>N/AP</t>
    </r>
    <r>
      <rPr>
        <vertAlign val="superscript"/>
        <sz val="10"/>
        <color rgb="FF000000"/>
        <rFont val="Arial"/>
        <family val="2"/>
      </rPr>
      <t>3</t>
    </r>
  </si>
  <si>
    <r>
      <t>MIDWESTERN UNIVERSITY - IL</t>
    </r>
    <r>
      <rPr>
        <vertAlign val="superscript"/>
        <sz val="10"/>
        <color rgb="FF000000"/>
        <rFont val="Arial"/>
        <family val="2"/>
      </rPr>
      <t>2</t>
    </r>
  </si>
  <si>
    <r>
      <t>UNIVERSITY OF NEW ENGLAND</t>
    </r>
    <r>
      <rPr>
        <vertAlign val="superscript"/>
        <sz val="10"/>
        <color rgb="FF000000"/>
        <rFont val="Arial"/>
        <family val="2"/>
      </rPr>
      <t>2</t>
    </r>
  </si>
  <si>
    <r>
      <t>MISSOURI SCHOOL OF DENTISTRY &amp; ORAL HEALTH</t>
    </r>
    <r>
      <rPr>
        <vertAlign val="superscript"/>
        <sz val="10"/>
        <color rgb="FF000000"/>
        <rFont val="Arial"/>
        <family val="2"/>
      </rPr>
      <t>2</t>
    </r>
  </si>
  <si>
    <r>
      <t>EAST CAROLINA UNIVERSITY</t>
    </r>
    <r>
      <rPr>
        <vertAlign val="superscript"/>
        <sz val="10"/>
        <color rgb="FF000000"/>
        <rFont val="Arial"/>
        <family val="2"/>
      </rPr>
      <t>2</t>
    </r>
  </si>
  <si>
    <r>
      <t>UNIVERSITY OF UTAH</t>
    </r>
    <r>
      <rPr>
        <vertAlign val="superscript"/>
        <sz val="10"/>
        <color rgb="FF000000"/>
        <rFont val="Arial"/>
        <family val="2"/>
      </rPr>
      <t>2</t>
    </r>
  </si>
  <si>
    <r>
      <t>N/AV</t>
    </r>
    <r>
      <rPr>
        <vertAlign val="superscript"/>
        <sz val="10"/>
        <color rgb="FF000000"/>
        <rFont val="Arial"/>
        <family val="2"/>
      </rPr>
      <t>4</t>
    </r>
  </si>
  <si>
    <r>
      <t>NUMBER OF REPEATING STUDENTS</t>
    </r>
    <r>
      <rPr>
        <b/>
        <vertAlign val="superscript"/>
        <sz val="10"/>
        <color rgb="FF000000"/>
        <rFont val="Arial"/>
        <family val="2"/>
      </rPr>
      <t>2</t>
    </r>
  </si>
  <si>
    <r>
      <t>OTHER</t>
    </r>
    <r>
      <rPr>
        <b/>
        <vertAlign val="superscript"/>
        <sz val="10"/>
        <color rgb="FFFFFFFF"/>
        <rFont val="Arial"/>
        <family val="2"/>
      </rPr>
      <t>1</t>
    </r>
  </si>
  <si>
    <r>
      <rPr>
        <vertAlign val="superscript"/>
        <sz val="8"/>
        <rFont val="Arial"/>
        <family val="2"/>
      </rPr>
      <t>2</t>
    </r>
    <r>
      <rPr>
        <sz val="8"/>
        <rFont val="Arial"/>
        <family val="2"/>
      </rPr>
      <t xml:space="preserve"> Identifies a new program.</t>
    </r>
  </si>
  <si>
    <t>Source: American Dental Association, Health Policy Institute, Surveys of Dental Education (Student Roster and Group II, Question 11).</t>
  </si>
  <si>
    <r>
      <t xml:space="preserve">1 </t>
    </r>
    <r>
      <rPr>
        <sz val="8"/>
        <color theme="1"/>
        <rFont val="Arial"/>
        <family val="2"/>
      </rPr>
      <t>Refer to glossary for descriptions of race/ethnicity categories. Due to the change in federal guidelines for reporting race and ethnicity in 2010-11, comparisons with data collected prior to 2010 should be made with caution.</t>
    </r>
  </si>
  <si>
    <r>
      <t>Table 11a: First-Year United States Dental School Enrollment by Gender and Race/Ethnicity</t>
    </r>
    <r>
      <rPr>
        <b/>
        <vertAlign val="superscript"/>
        <sz val="10"/>
        <color rgb="FF000000"/>
        <rFont val="Arial"/>
        <family val="2"/>
      </rPr>
      <t>1</t>
    </r>
    <r>
      <rPr>
        <b/>
        <sz val="10"/>
        <color rgb="FF000000"/>
        <rFont val="Arial"/>
        <family val="2"/>
      </rPr>
      <t>, 2005-06 to 2015-16</t>
    </r>
  </si>
  <si>
    <r>
      <t xml:space="preserve">3 </t>
    </r>
    <r>
      <rPr>
        <sz val="8"/>
        <color theme="1"/>
        <rFont val="Arial"/>
        <family val="2"/>
      </rPr>
      <t>This race/ethnicity category was added in the 2010-11 survey year.</t>
    </r>
  </si>
  <si>
    <r>
      <t>NATIVE HAWAIIAN OR OTHER PACIFIC ISLANDER (NOT HISPANIC OR LATINO)</t>
    </r>
    <r>
      <rPr>
        <b/>
        <vertAlign val="superscript"/>
        <sz val="10"/>
        <color rgb="FFFFFFFF"/>
        <rFont val="Arial"/>
        <family val="2"/>
      </rPr>
      <t>3</t>
    </r>
  </si>
  <si>
    <r>
      <t>NON-RESIDENT ALIEN</t>
    </r>
    <r>
      <rPr>
        <b/>
        <vertAlign val="superscript"/>
        <sz val="10"/>
        <color rgb="FFFFFFFF"/>
        <rFont val="Arial"/>
        <family val="2"/>
      </rPr>
      <t>3</t>
    </r>
  </si>
  <si>
    <r>
      <rPr>
        <vertAlign val="superscript"/>
        <sz val="8"/>
        <rFont val="Arial"/>
        <family val="2"/>
      </rPr>
      <t xml:space="preserve">2 </t>
    </r>
    <r>
      <rPr>
        <sz val="8"/>
        <rFont val="Arial"/>
        <family val="2"/>
      </rPr>
      <t>In 2015-16, the "Other" gender category was added for students who prefer not to report gender, do not identify as either male or female, or whose gender is not available.</t>
    </r>
  </si>
  <si>
    <r>
      <rPr>
        <vertAlign val="superscript"/>
        <sz val="8"/>
        <rFont val="Arial"/>
        <family val="2"/>
      </rPr>
      <t xml:space="preserve">1 </t>
    </r>
    <r>
      <rPr>
        <sz val="8"/>
        <rFont val="Arial"/>
        <family val="2"/>
      </rPr>
      <t>In 2015-16, the "Other" gender category was added for students who prefer not to report gender, do not identify as either male or female, or whose gender is not available.</t>
    </r>
  </si>
  <si>
    <t>NATIVE HAWAIIAN OR OTHER PACIFIC ISLANDER (NOT HISPANIC OR LATINO)</t>
  </si>
  <si>
    <r>
      <t>Table 11b: First-Year United States Dental School Enrollment by Gender and Race/Ethnicity</t>
    </r>
    <r>
      <rPr>
        <b/>
        <vertAlign val="superscript"/>
        <sz val="10"/>
        <color rgb="FF000000"/>
        <rFont val="Arial"/>
        <family val="2"/>
      </rPr>
      <t>1</t>
    </r>
    <r>
      <rPr>
        <b/>
        <sz val="10"/>
        <color rgb="FF000000"/>
        <rFont val="Arial"/>
        <family val="2"/>
      </rPr>
      <t>, 2015-16</t>
    </r>
  </si>
  <si>
    <r>
      <rPr>
        <vertAlign val="superscript"/>
        <sz val="8"/>
        <rFont val="Arial"/>
        <family val="2"/>
      </rPr>
      <t xml:space="preserve">2 </t>
    </r>
    <r>
      <rPr>
        <sz val="8"/>
        <rFont val="Arial"/>
        <family val="2"/>
      </rPr>
      <t>The "Other" gender category includes students who prefer not to report gender, do not identify as either male or female, or whose gender is not available.</t>
    </r>
  </si>
  <si>
    <r>
      <t>1</t>
    </r>
    <r>
      <rPr>
        <sz val="8"/>
        <color theme="1"/>
        <rFont val="Arial"/>
        <family val="2"/>
      </rPr>
      <t xml:space="preserve"> United States regions are:</t>
    </r>
  </si>
  <si>
    <r>
      <rPr>
        <b/>
        <sz val="8"/>
        <color theme="1"/>
        <rFont val="Arial"/>
        <family val="2"/>
      </rPr>
      <t xml:space="preserve">New England: </t>
    </r>
    <r>
      <rPr>
        <sz val="8"/>
        <color theme="1"/>
        <rFont val="Arial"/>
        <family val="2"/>
      </rPr>
      <t xml:space="preserve"> Connecticut, Maine, Massachusetts, New Hampshire, Rhode Island, Vermont</t>
    </r>
  </si>
  <si>
    <r>
      <rPr>
        <b/>
        <sz val="8"/>
        <color theme="1"/>
        <rFont val="Arial"/>
        <family val="2"/>
      </rPr>
      <t>Middle Atlantic:</t>
    </r>
    <r>
      <rPr>
        <sz val="8"/>
        <color theme="1"/>
        <rFont val="Arial"/>
        <family val="2"/>
      </rPr>
      <t xml:space="preserve">  New Jersey, New York, Pennsylvania</t>
    </r>
  </si>
  <si>
    <r>
      <rPr>
        <b/>
        <sz val="8"/>
        <color theme="1"/>
        <rFont val="Arial"/>
        <family val="2"/>
      </rPr>
      <t>South Atlantic:</t>
    </r>
    <r>
      <rPr>
        <sz val="8"/>
        <color theme="1"/>
        <rFont val="Arial"/>
        <family val="2"/>
      </rPr>
      <t xml:space="preserve">  Delaware, D.C., Florida, Georgia, Maryland, North Carolina, South Carolina, Virginia, West Virginia</t>
    </r>
  </si>
  <si>
    <r>
      <rPr>
        <b/>
        <sz val="8"/>
        <color theme="1"/>
        <rFont val="Arial"/>
        <family val="2"/>
      </rPr>
      <t>East South Central:</t>
    </r>
    <r>
      <rPr>
        <sz val="8"/>
        <color theme="1"/>
        <rFont val="Arial"/>
        <family val="2"/>
      </rPr>
      <t xml:space="preserve">  Alabama, Kentucky, Mississippi, Tennessee</t>
    </r>
  </si>
  <si>
    <r>
      <rPr>
        <b/>
        <sz val="8"/>
        <color theme="1"/>
        <rFont val="Arial"/>
        <family val="2"/>
      </rPr>
      <t xml:space="preserve">East North Central: </t>
    </r>
    <r>
      <rPr>
        <sz val="8"/>
        <color theme="1"/>
        <rFont val="Arial"/>
        <family val="2"/>
      </rPr>
      <t xml:space="preserve"> Illinois, Indiana, Michigan, Ohio, Wisconsin</t>
    </r>
  </si>
  <si>
    <r>
      <rPr>
        <b/>
        <sz val="8"/>
        <color theme="1"/>
        <rFont val="Arial"/>
        <family val="2"/>
      </rPr>
      <t xml:space="preserve">West North Central: </t>
    </r>
    <r>
      <rPr>
        <sz val="8"/>
        <color theme="1"/>
        <rFont val="Arial"/>
        <family val="2"/>
      </rPr>
      <t xml:space="preserve"> Iowa, Kansas, Minnesota, Missouri, Nebraska, North Dakota, South Dakota</t>
    </r>
  </si>
  <si>
    <r>
      <rPr>
        <b/>
        <sz val="8"/>
        <color theme="1"/>
        <rFont val="Arial"/>
        <family val="2"/>
      </rPr>
      <t>West South Central:</t>
    </r>
    <r>
      <rPr>
        <sz val="8"/>
        <color theme="1"/>
        <rFont val="Arial"/>
        <family val="2"/>
      </rPr>
      <t xml:space="preserve">  Arkansas, Louisiana, Oklahoma, Texas</t>
    </r>
  </si>
  <si>
    <r>
      <rPr>
        <b/>
        <sz val="8"/>
        <color theme="1"/>
        <rFont val="Arial"/>
        <family val="2"/>
      </rPr>
      <t xml:space="preserve">Mountain: </t>
    </r>
    <r>
      <rPr>
        <sz val="8"/>
        <color theme="1"/>
        <rFont val="Arial"/>
        <family val="2"/>
      </rPr>
      <t xml:space="preserve"> Arizona, Colorado, Idaho, Montana, Nevada, New Mexico, Utah, Wyoming</t>
    </r>
  </si>
  <si>
    <r>
      <rPr>
        <b/>
        <sz val="8"/>
        <color theme="1"/>
        <rFont val="Arial"/>
        <family val="2"/>
      </rPr>
      <t xml:space="preserve">Pacific:  </t>
    </r>
    <r>
      <rPr>
        <sz val="8"/>
        <color theme="1"/>
        <rFont val="Arial"/>
        <family val="2"/>
      </rPr>
      <t>Alaska, California, Hawaii, Oregon, Washington</t>
    </r>
  </si>
  <si>
    <t>Source: American Dental Association, Health Policy Institute, 2015-16 Survey of Dental Education (Group II, Question 13).</t>
  </si>
  <si>
    <r>
      <rPr>
        <b/>
        <sz val="8"/>
        <color theme="1"/>
        <rFont val="Arial"/>
        <family val="2"/>
      </rPr>
      <t xml:space="preserve">Other/International/Unspecified Areas:  </t>
    </r>
    <r>
      <rPr>
        <sz val="8"/>
        <color theme="1"/>
        <rFont val="Arial"/>
        <family val="2"/>
      </rPr>
      <t>Guam, Puerto Rico, Virgin Islands, Unspecified US States, Alberta, British Columbia, Manitoba, New Brunswick, Ontario, Quebec, Saskatchewan, Unspecified Canadian Provinces, and Other Countries.</t>
    </r>
  </si>
  <si>
    <t>AL = ALABAMA</t>
  </si>
  <si>
    <t>AK = ALASKA</t>
  </si>
  <si>
    <t>AZ = ARIZONA</t>
  </si>
  <si>
    <t>AR = ARKANSAS</t>
  </si>
  <si>
    <t>CA = CALIFORNIA</t>
  </si>
  <si>
    <t>CO = COLORADO</t>
  </si>
  <si>
    <t>CT = CONNECTICUT</t>
  </si>
  <si>
    <t>DE = DELAWARE</t>
  </si>
  <si>
    <t>DC = DISTRICT OF COLUMBIA</t>
  </si>
  <si>
    <t>FL = FLORIDA</t>
  </si>
  <si>
    <t>GA = GEORGIA</t>
  </si>
  <si>
    <t>HI = HAWAII</t>
  </si>
  <si>
    <t>ID = IDAHO</t>
  </si>
  <si>
    <t>IL = ILLINOIS</t>
  </si>
  <si>
    <t>IN = INDIANA</t>
  </si>
  <si>
    <t>IA = IOWA</t>
  </si>
  <si>
    <t>KS = KANSAS</t>
  </si>
  <si>
    <t>KY = KENTUCKY</t>
  </si>
  <si>
    <t>LA = LOUISIANA</t>
  </si>
  <si>
    <t>ME = MAINE</t>
  </si>
  <si>
    <t>MD = MARYLAND</t>
  </si>
  <si>
    <t>MA = MASSACHUSETTS</t>
  </si>
  <si>
    <t>MI = MICHIGAN</t>
  </si>
  <si>
    <t>MN = MINNESOTA</t>
  </si>
  <si>
    <t>MS = MISSISSIPPI</t>
  </si>
  <si>
    <t>MO = MISSOURI</t>
  </si>
  <si>
    <t>MT = MONTANA</t>
  </si>
  <si>
    <t>NE = NEBRASKA</t>
  </si>
  <si>
    <t>NV = NEVADA</t>
  </si>
  <si>
    <t>NH = NEW HAMPSHIRE</t>
  </si>
  <si>
    <t>NJ = NEW JERSEY</t>
  </si>
  <si>
    <t>NM = NEW MEXICO</t>
  </si>
  <si>
    <t>NY = NEW YORK</t>
  </si>
  <si>
    <t>NC = NORTH CAROLINA</t>
  </si>
  <si>
    <t>ND = NORTH DAKOTA</t>
  </si>
  <si>
    <t>OH = OHIO</t>
  </si>
  <si>
    <t>OK = OKLAHOMA</t>
  </si>
  <si>
    <t>OR = OREGON</t>
  </si>
  <si>
    <t>PA = PENNSYLVANIA</t>
  </si>
  <si>
    <t>RI = RHODE ISLAND</t>
  </si>
  <si>
    <t>SC = SOUTH CAROLINA</t>
  </si>
  <si>
    <t>SD = SOUTH DAKOTA</t>
  </si>
  <si>
    <t>TN = TENNESSEE</t>
  </si>
  <si>
    <t>TX = TEXAS</t>
  </si>
  <si>
    <t>UT = UTAH</t>
  </si>
  <si>
    <t>VT = VERMONT</t>
  </si>
  <si>
    <t>VA = VIRGINIA</t>
  </si>
  <si>
    <t>WA = WASHINGTON</t>
  </si>
  <si>
    <t>WV = WEST VIRGINIA</t>
  </si>
  <si>
    <t>WI = WISCONSIN</t>
  </si>
  <si>
    <t>WY = WYOMING</t>
  </si>
  <si>
    <t>PR = PUERTO RICO</t>
  </si>
  <si>
    <t>AB = ALBERTA</t>
  </si>
  <si>
    <t>BC = BRITISH COLUMBIA</t>
  </si>
  <si>
    <t>MB = MANITOBA</t>
  </si>
  <si>
    <t>NS = NOVA SCOTIA</t>
  </si>
  <si>
    <t>ON = ONTARIO</t>
  </si>
  <si>
    <t>QC = QUEBEC</t>
  </si>
  <si>
    <t>NA = OTHER / NOT AVAILABLE</t>
  </si>
  <si>
    <t>UNITED STATES TOTAL BY GENDER</t>
  </si>
  <si>
    <t>UNITED STATES TOTAL (INCLUDING REPEATERS)</t>
  </si>
  <si>
    <r>
      <t>4TH YEAR</t>
    </r>
    <r>
      <rPr>
        <b/>
        <vertAlign val="superscript"/>
        <sz val="10"/>
        <color rgb="FFFFFFFF"/>
        <rFont val="Arial"/>
        <family val="2"/>
      </rPr>
      <t>2</t>
    </r>
  </si>
  <si>
    <r>
      <rPr>
        <vertAlign val="superscript"/>
        <sz val="8"/>
        <rFont val="Arial"/>
        <family val="2"/>
      </rPr>
      <t xml:space="preserve">1 </t>
    </r>
    <r>
      <rPr>
        <sz val="8"/>
        <rFont val="Arial"/>
        <family val="2"/>
      </rPr>
      <t>The "Other" gender category includes students who prefer not to report gender, do not identify as either male or female, or whose gender is not available.</t>
    </r>
  </si>
  <si>
    <r>
      <t xml:space="preserve">2 </t>
    </r>
    <r>
      <rPr>
        <sz val="8"/>
        <color theme="1"/>
        <rFont val="Arial"/>
        <family val="2"/>
      </rPr>
      <t>Please note that fourth-year students include the previous year's fourth-year students who have not yet graduated.</t>
    </r>
  </si>
  <si>
    <r>
      <t xml:space="preserve">3 </t>
    </r>
    <r>
      <rPr>
        <sz val="8"/>
        <color theme="1"/>
        <rFont val="Arial"/>
        <family val="2"/>
      </rPr>
      <t xml:space="preserve">University of the Pacific has a three-year program. </t>
    </r>
    <r>
      <rPr>
        <vertAlign val="superscript"/>
        <sz val="8"/>
        <color theme="1"/>
        <rFont val="Arial"/>
        <family val="2"/>
      </rPr>
      <t xml:space="preserve">        </t>
    </r>
  </si>
  <si>
    <t>Source: American Dental Association, Health Policy Institute, 2015-16 Survey of Dental Education (Group II, Question 11).</t>
  </si>
  <si>
    <r>
      <t xml:space="preserve">2 </t>
    </r>
    <r>
      <rPr>
        <sz val="8"/>
        <color theme="1"/>
        <rFont val="Arial"/>
        <family val="2"/>
      </rPr>
      <t>Not available</t>
    </r>
  </si>
  <si>
    <t>UNIVERSITY OF ALABAMA AT BIRMINGHAM SCHOOL OF DENTISTRY</t>
  </si>
  <si>
    <t>A.T. STILL UNIVERSITY ARIZONA SCHOOL OF DENTISTRY &amp; ORAL HEALTH</t>
  </si>
  <si>
    <t>MIDWESTERN UNIVERSITY COLLEGE OF DENTAL MEDICINE- ARIZONA</t>
  </si>
  <si>
    <t>UNIVERSITY OF THE PACIFIC ARTHUR A. DUGONI SCHOOL OF DENTISTRY</t>
  </si>
  <si>
    <t>UNIVERSITY OF CALIFORNIA AT SAN FRANCISCO SCHOOL OF DENTISTRY</t>
  </si>
  <si>
    <t>UNIVERSITY OF CALIFORNIA AT LOS ANGELES SCHOOL OF DENTISTRY</t>
  </si>
  <si>
    <t>HERMAN OSTROW SCHOOL OF DENTISTRY OF USC</t>
  </si>
  <si>
    <t>LOMA LINDA UNIVERSITY SCHOOL OF DENTISTRY</t>
  </si>
  <si>
    <t>WESTERN UNIVERSITY OF HEALTH SCIENCES COLLEGE OF DENTAL MEDICINE</t>
  </si>
  <si>
    <t>UNIVERSITY OF COLORADO DENVER SCHOOL OF DENTAL MEDICINE</t>
  </si>
  <si>
    <t>UNIVERSITY OF CONNECTICUT SCHOOL OF DENTAL MEDICINE</t>
  </si>
  <si>
    <t>HOWARD UNIVERSITY COLLEGE OF DENTISTRY</t>
  </si>
  <si>
    <t>UNIVERSITY OF FLORIDA COLLEGE OF DENTISTRY</t>
  </si>
  <si>
    <t>NOVA SOUTHEASTERN UNIVERSITY COLLEGE OF DENTAL MEDICINE</t>
  </si>
  <si>
    <t>LAKE ERIE COLLEGE OF OSTEOPATHIC MEDICINE COLLEGE OF DENTAL MEDICINE</t>
  </si>
  <si>
    <t>SOUTHERN ILLINOIS UNIVERSITY SCHOOL OF DENTAL MEDICINE</t>
  </si>
  <si>
    <t>UNIVERSITY OF ILLINOIS AT CHICAGO COLLEGE OF DENTISTRY</t>
  </si>
  <si>
    <t>MIDWESTERN UNIVERSITY COLLEGE OF DENTAL MEDICINE- ILLINOIS</t>
  </si>
  <si>
    <t>INDIANA UNIVERSITY SCHOOL OF DENTISTRY</t>
  </si>
  <si>
    <t>UNIVERSITY OF IOWA COLLEGE OF DENTISTRY</t>
  </si>
  <si>
    <t>UNIVERSITY OF KENTUCKY COLLEGE OF DENTISTRY</t>
  </si>
  <si>
    <t>UNIVERSITY OF LOUISVILLE SCHOOL OF DENTISTRY</t>
  </si>
  <si>
    <t>LOUISIANA STATE UNIVERSITY HEALTH NEW ORLEANS SCHOOL OF DENTISTRY</t>
  </si>
  <si>
    <t>UNIVERSITY OF NEW ENGLAND COLLEGE OF DENTAL MEDICINE</t>
  </si>
  <si>
    <t>UNIVERSITY OF MARYLAND SCHOOL OF DENTISTRY</t>
  </si>
  <si>
    <t>HARVARD UNIVERSITY SCHOOL OF DENTAL MEDICINE</t>
  </si>
  <si>
    <t>BOSTON UNIVERSITY GOLDMAN SCHOOL OF DENTAL MEDICINE</t>
  </si>
  <si>
    <t>TUFTS UNIVERSITY SCHOOL OF DENTAL MEDICINE</t>
  </si>
  <si>
    <t>UNIVERSITY OF DETROIT MERCY SCHOOL OF DENTISTRY</t>
  </si>
  <si>
    <t>UNIVERSITY OF MICHIGAN SCHOOL OF DENTISTRY</t>
  </si>
  <si>
    <t>UNIVERSITY OF MINNESOTA SCHOOL OF DENTISTRY</t>
  </si>
  <si>
    <t>UNIVERSITY OF MISSISSIPPI SCHOOL OF DENTISTRY</t>
  </si>
  <si>
    <t>UNIVERSITY OF MISSOURI-KANSAS CITY SCHOOL OF DENTISTRY</t>
  </si>
  <si>
    <t>CREIGHTON UNIVERSITY SCHOOL OF DENTISTRY</t>
  </si>
  <si>
    <t>UNIVERSITY OF NEBRASKA MEDICAL CENTER COLLEGE OF DENTISTRY</t>
  </si>
  <si>
    <t>UNIVERSITY OF NEVADA LAS VEGAS SCHOOL OF DENTAL MEDICINE</t>
  </si>
  <si>
    <t>RUTGERS, THE STATE UNIVERSITY OF NEW JERSEY, SCHOOL OF DENTAL MEDICINE</t>
  </si>
  <si>
    <t>COLUMBIA UNIVERSITY COLLEGE OF DENTAL MEDICINE</t>
  </si>
  <si>
    <t>NEW YORK UNIVERSITY COLLEGE OF DENTISTRY</t>
  </si>
  <si>
    <t>STONY BROOK UNIVERSITY SCHOOL OF DENTAL MEDICINE</t>
  </si>
  <si>
    <t>UNIVERSITY AT BUFFALO SCHOOL OF DENTAL MEDICINE</t>
  </si>
  <si>
    <t>UNIVERSITY OF NORTH CAROLINA AT CHAPEL HILL SCHOOL OF DENTISTRY</t>
  </si>
  <si>
    <t>EAST CAROLINA UNIVERSITY SCHOOL OF DENTAL MEDICINE</t>
  </si>
  <si>
    <t>OHIO STATE UNIVERSITY COLLEGE OF DENTISTRY</t>
  </si>
  <si>
    <t>CASE WESTERN RESERVE UNIVERSITY SCHOOL OF DENTAL MEDICINE</t>
  </si>
  <si>
    <t>UNIVERSITY OF OKLAHOMA COLLEGE OF DENTISTRY</t>
  </si>
  <si>
    <t>OREGON HEALTH AND SCIENCE UNIVERSITY SCHOOL OF DENTISTRY</t>
  </si>
  <si>
    <t>TEMPLE UNIVERSITY THE MAURICE H. KORNBERG SCHOOL OF DENTISTRY</t>
  </si>
  <si>
    <t>UNIVERSITY OF PENNSYLVANIA SCHOOL OF DENTAL MEDICINE</t>
  </si>
  <si>
    <t>UNIVERSITY OF PITTSBURGH SCHOOL OF DENTAL MEDICINE</t>
  </si>
  <si>
    <t>MEDICAL UNIVERSITY OF SOUTH CAROLINA JAMES B. EDWARDS COLLEGE OF DENTAL MEDICINE</t>
  </si>
  <si>
    <t>MEHARRY MEDICAL COLLEGE SCHOOL OF DENTISTRY</t>
  </si>
  <si>
    <t>UNIVERSITY OF TENNESSEE HEALTH SCIENCE CENTER COLLEGE OF DENTISTRY</t>
  </si>
  <si>
    <t xml:space="preserve">TEXAS A&amp;M UNIVERSITY BAYLOR COLLEGE OF DENTISTRY </t>
  </si>
  <si>
    <t>UNIVERSITY OF TEXAS HEALTH SCIENCE CENTER AT HOUSTON SCHOOL OF DENTISTRY</t>
  </si>
  <si>
    <t>UNIVERSITY OF TEXAS HEALTH SCIENCE CENTER AT SAN ANTONIO SCHOOL OF DENTISTRY</t>
  </si>
  <si>
    <t>ROSEMAN UNIVERSITY OF HEALTH SCIENCES COLLEGE OF DENTAL MEDICINE</t>
  </si>
  <si>
    <t>UNIVERSITY OF UTAH SCHOOL OF DENTISTRY</t>
  </si>
  <si>
    <t>VIRGINIA COMMONWEALTH UNIVERSITY SCHOOL OF DENTISTRY</t>
  </si>
  <si>
    <t>UNIVERSITY OF WASHINGTON SCHOOL OF DENTISTRY</t>
  </si>
  <si>
    <t>WEST VIRGINIA UNIVERSITY SCHOOL OF DENTISTRY</t>
  </si>
  <si>
    <t>MARQUETTE UNIVERSITY SCHOOL OF DENTISTRY</t>
  </si>
  <si>
    <t>UNIVERSITY OF PUERTO RICO SCHOOL OF DENTAL MEDICINE</t>
  </si>
  <si>
    <t>UNIVERSITY OF ALBERTA SCHOOL OF DENTISTRY</t>
  </si>
  <si>
    <t>UNIVERSITY OF BRITISH COLUMBIA FACULTY OF DENTISTRY</t>
  </si>
  <si>
    <t>UNIVERSITY OF MANITOBA COLLEGE OF DENTISTRY</t>
  </si>
  <si>
    <t>DALHOUSIE UNIVERSITY FACULTY OF DENTISTRY</t>
  </si>
  <si>
    <t>UNIVERSITY OF TORONTO FACULTY OF DENTISTRY</t>
  </si>
  <si>
    <t>UNIVERSITY OF WESTERN ONTARIO, SCHULICH SCHOOL OF MEDICINE &amp; DENTISTRY</t>
  </si>
  <si>
    <t>MCGILL UNIVERSITY FACULTY OF DENTISTRY</t>
  </si>
  <si>
    <t>UNIVERSITE DE MONTREAL, FACULTE DE MEDECINE DENTAIRE</t>
  </si>
  <si>
    <t>FACULTÉ DE MÉDECINE DENTAIRE, UNIVERSITÉ LAVAL</t>
  </si>
  <si>
    <t>ARIZONA SCHOOL OF DENTISTRY &amp; ORAL HEALTH</t>
  </si>
  <si>
    <r>
      <t>LECOM SCHOOL OF DENTAL MEDICINE</t>
    </r>
    <r>
      <rPr>
        <vertAlign val="superscript"/>
        <sz val="10"/>
        <color rgb="FF000000"/>
        <rFont val="Arial"/>
        <family val="2"/>
      </rPr>
      <t>1</t>
    </r>
  </si>
  <si>
    <t>THE DENTAL COLLEGE OF GA AT AUGUSTA UNIVERSITY</t>
  </si>
  <si>
    <t>LSU HEALTH NEW ORLEANS</t>
  </si>
  <si>
    <t>UNIVERSITY OF NEBRASKA MEDICAL CENTER</t>
  </si>
  <si>
    <t>RUTGERS SCHOOL OF DENTAL MEDICINE</t>
  </si>
  <si>
    <t>STONY BROOK UNIVERSITY</t>
  </si>
  <si>
    <t>UNIVERSITY AT BUFFALO</t>
  </si>
  <si>
    <t>CASE WESTERN RESERVE UNIVERSITY</t>
  </si>
  <si>
    <t>UT HEALTH SCIENCE CENTER AT HOUSTON</t>
  </si>
  <si>
    <t>UT HEALTH SCIENCE CENTER AT SAN ANTONIO</t>
  </si>
  <si>
    <r>
      <t>ROSEMAN UNIVERSITY OF HEALTH SCIENCES</t>
    </r>
    <r>
      <rPr>
        <vertAlign val="superscript"/>
        <sz val="10"/>
        <color rgb="FF000000"/>
        <rFont val="Arial"/>
        <family val="2"/>
      </rPr>
      <t>1</t>
    </r>
  </si>
  <si>
    <r>
      <t>LECOM SCHOOL OF DENTAL MEDICINE</t>
    </r>
    <r>
      <rPr>
        <vertAlign val="superscript"/>
        <sz val="10"/>
        <color rgb="FF000000"/>
        <rFont val="Arial"/>
        <family val="2"/>
      </rPr>
      <t>3</t>
    </r>
  </si>
  <si>
    <r>
      <t>ROSEMAN UNIVERSITY OF HEALTH SCIENCES</t>
    </r>
    <r>
      <rPr>
        <vertAlign val="superscript"/>
        <sz val="10"/>
        <color rgb="FF000000"/>
        <rFont val="Arial"/>
        <family val="2"/>
      </rPr>
      <t>3</t>
    </r>
  </si>
  <si>
    <t>LECOM SCHOOL OF DENTAL MEDICINE</t>
  </si>
  <si>
    <t>ROSEMAN UNIVERSITY OF HEALTH SCIENCES</t>
  </si>
  <si>
    <r>
      <t>LECOM SCHOOL OF DENTAL MEDICINE</t>
    </r>
    <r>
      <rPr>
        <vertAlign val="superscript"/>
        <sz val="10"/>
        <color rgb="FF000000"/>
        <rFont val="Arial"/>
        <family val="2"/>
      </rPr>
      <t>2</t>
    </r>
  </si>
  <si>
    <r>
      <t>ROSEMAN UNIVERSITY OF HEALTH SCIENCES</t>
    </r>
    <r>
      <rPr>
        <vertAlign val="superscript"/>
        <sz val="10"/>
        <color rgb="FF000000"/>
        <rFont val="Arial"/>
        <family val="2"/>
      </rPr>
      <t>2</t>
    </r>
  </si>
  <si>
    <t>WESTERN UNIVERSITY OF HEALTH SCIENCES</t>
  </si>
  <si>
    <r>
      <t>WESTERN UNIVERSITY OF HEALTH SCIENCES</t>
    </r>
    <r>
      <rPr>
        <vertAlign val="superscript"/>
        <sz val="10"/>
        <color rgb="FF000000"/>
        <rFont val="Arial"/>
        <family val="2"/>
      </rPr>
      <t>1</t>
    </r>
  </si>
  <si>
    <r>
      <t>WESTERN UNIVERSITY OF HEALTH SCIENCES</t>
    </r>
    <r>
      <rPr>
        <vertAlign val="superscript"/>
        <sz val="10"/>
        <color rgb="FF000000"/>
        <rFont val="Arial"/>
        <family val="2"/>
      </rPr>
      <t>2</t>
    </r>
  </si>
  <si>
    <r>
      <t>ARIZONA SCHOOL OF DENTISTRY &amp; ORAL HEALTH</t>
    </r>
    <r>
      <rPr>
        <vertAlign val="superscript"/>
        <sz val="10"/>
        <color rgb="FF000000"/>
        <rFont val="Arial"/>
        <family val="2"/>
      </rPr>
      <t>1</t>
    </r>
  </si>
  <si>
    <t>A.T. STILL UNIVERSITY MISSOURI SCHOOL OF DENTISTRY &amp; ORAL HEALTH</t>
  </si>
  <si>
    <t>Source: American Dental Association, Health Policy Institute, Surveys of Dental Education (US Group II and Student Roster).</t>
  </si>
  <si>
    <r>
      <t>Table 16: United States Dental School Enrollment by Gender and Race/Ethnicity</t>
    </r>
    <r>
      <rPr>
        <b/>
        <vertAlign val="superscript"/>
        <sz val="10"/>
        <color rgb="FF000000"/>
        <rFont val="Arial"/>
        <family val="2"/>
      </rPr>
      <t>1</t>
    </r>
    <r>
      <rPr>
        <b/>
        <sz val="10"/>
        <color rgb="FF000000"/>
        <rFont val="Arial"/>
        <family val="2"/>
      </rPr>
      <t>, 2005-06 to 2015-16</t>
    </r>
  </si>
  <si>
    <t xml:space="preserve"> </t>
  </si>
  <si>
    <r>
      <t>UNIVERSITY OF NEVADA, LAS VEGAS</t>
    </r>
    <r>
      <rPr>
        <vertAlign val="superscript"/>
        <sz val="10"/>
        <color rgb="FF000000"/>
        <rFont val="Arial"/>
        <family val="2"/>
      </rPr>
      <t>1</t>
    </r>
  </si>
  <si>
    <t>Source: American Dental Association, Health Policy Institute, Surveys of Dental Education (Student Roster, Group II, Question 24 and Canada Group II, Question 2).</t>
  </si>
  <si>
    <t>WHITE  (NOT HISPANIC OR LATINO)</t>
  </si>
  <si>
    <r>
      <t xml:space="preserve">3 </t>
    </r>
    <r>
      <rPr>
        <sz val="8"/>
        <color theme="1"/>
        <rFont val="Arial"/>
        <family val="2"/>
      </rPr>
      <t>Not available</t>
    </r>
  </si>
  <si>
    <r>
      <t>Table 20: United States School Graduates by Gender and Race/Ethnicity</t>
    </r>
    <r>
      <rPr>
        <b/>
        <vertAlign val="superscript"/>
        <sz val="10"/>
        <color rgb="FF000000"/>
        <rFont val="Arial"/>
        <family val="2"/>
      </rPr>
      <t>1</t>
    </r>
    <r>
      <rPr>
        <b/>
        <sz val="10"/>
        <color rgb="FF000000"/>
        <rFont val="Arial"/>
        <family val="2"/>
      </rPr>
      <t>, 2015</t>
    </r>
  </si>
  <si>
    <t>Source: American Dental Association, Health Policy Institute, Surveys of Dental Education (Student Roster and Group II, Question 24).</t>
  </si>
  <si>
    <t>Source: American Dental Association, Health Policy Institute, Surveys of Dental Education (Group II, Question 24).</t>
  </si>
  <si>
    <t>APPLICANTS' NEED DETERMINED BY ANALYSIS</t>
  </si>
  <si>
    <t>NUMBER APPLIED FOR FINANCIAL ASSISTANCE</t>
  </si>
  <si>
    <t>NUMBER WHOSE NEEDS DETERMINED BY ANALYSIS</t>
  </si>
  <si>
    <t>APPLICANTS' NEED NOT DETERMINED BY ANALYSIS</t>
  </si>
  <si>
    <r>
      <t>MEAN</t>
    </r>
    <r>
      <rPr>
        <b/>
        <vertAlign val="superscript"/>
        <sz val="10"/>
        <color rgb="FF000000"/>
        <rFont val="Arial"/>
        <family val="2"/>
      </rPr>
      <t>1</t>
    </r>
  </si>
  <si>
    <t>Source: American Dental Association, Health Policy Institute, 2015-16 Survey of Dental Education (Group II, Questions 29-31).</t>
  </si>
  <si>
    <t>MULTIPLE SITES OFF-CAMPUS FOR:</t>
  </si>
  <si>
    <t>VIRTUAL METHODS:</t>
  </si>
  <si>
    <t>TYPES OF LEARNING:</t>
  </si>
  <si>
    <t>DIDACTIC INSTRUCTION</t>
  </si>
  <si>
    <t>SIMULATION</t>
  </si>
  <si>
    <t>PROBLEM-BASED</t>
  </si>
  <si>
    <t>CASE-BASED</t>
  </si>
  <si>
    <t>SYSTEMS-BASED</t>
  </si>
  <si>
    <t>SERVICE</t>
  </si>
  <si>
    <t>NO</t>
  </si>
  <si>
    <t>YES</t>
  </si>
  <si>
    <t>AUDIO COURSES/ AUDIO CONFERENCE COURSES</t>
  </si>
  <si>
    <t>TELECOURSE/ INSTRUCTIONAL TELEVISION (ITV)) / VIDEOCONFER - ENCE</t>
  </si>
  <si>
    <t>CD-ROM:SELF-CONTAINED SYSTEM / EMAIL</t>
  </si>
  <si>
    <t>WEB-BASED / ONLINE COURSES</t>
  </si>
  <si>
    <t>LECTURE / DISCUSSION</t>
  </si>
  <si>
    <t>FIELD LEARNING / RESEARCH</t>
  </si>
  <si>
    <t>STANDARD - IZED LIVE PATIENTS</t>
  </si>
  <si>
    <t>CORRE- SPONDENCE</t>
  </si>
  <si>
    <t>CLINICAL/ LAB INSTRUCTION</t>
  </si>
  <si>
    <t xml:space="preserve">Source: American Dental Association, Health Policy Institute, 2015-16 Survey of Dental Education (Group I, Question 15). </t>
  </si>
  <si>
    <r>
      <rPr>
        <vertAlign val="superscript"/>
        <sz val="8"/>
        <rFont val="Arial"/>
        <family val="2"/>
      </rPr>
      <t>1</t>
    </r>
    <r>
      <rPr>
        <sz val="8"/>
        <rFont val="Arial"/>
        <family val="2"/>
      </rPr>
      <t xml:space="preserve"> Each school specified a twelve-month period.</t>
    </r>
  </si>
  <si>
    <r>
      <rPr>
        <vertAlign val="superscript"/>
        <sz val="8"/>
        <rFont val="Arial"/>
        <family val="2"/>
      </rPr>
      <t>3</t>
    </r>
    <r>
      <rPr>
        <sz val="8"/>
        <rFont val="Arial"/>
        <family val="2"/>
      </rPr>
      <t xml:space="preserve"> Not applicable.</t>
    </r>
  </si>
  <si>
    <r>
      <t>UNIVERSITY OF NEW ENGLAND</t>
    </r>
    <r>
      <rPr>
        <vertAlign val="superscript"/>
        <sz val="10"/>
        <color rgb="FF000000"/>
        <rFont val="Arial"/>
        <family val="2"/>
      </rPr>
      <t>4</t>
    </r>
  </si>
  <si>
    <r>
      <t>Table 23: Patient Care Provided by United States and Canadian Dental School Students During the Recent Year</t>
    </r>
    <r>
      <rPr>
        <b/>
        <vertAlign val="superscript"/>
        <sz val="10"/>
        <color rgb="FF000000"/>
        <rFont val="Arial"/>
        <family val="2"/>
      </rPr>
      <t>1</t>
    </r>
    <r>
      <rPr>
        <b/>
        <sz val="10"/>
        <color rgb="FF000000"/>
        <rFont val="Arial"/>
        <family val="2"/>
      </rPr>
      <t>, 2015-16</t>
    </r>
  </si>
  <si>
    <r>
      <t>NUMBER OF PATIENT VISITS</t>
    </r>
    <r>
      <rPr>
        <b/>
        <vertAlign val="superscript"/>
        <sz val="10"/>
        <color rgb="FFFFFFFF"/>
        <rFont val="Arial"/>
        <family val="2"/>
      </rPr>
      <t>2</t>
    </r>
  </si>
  <si>
    <r>
      <t>NUMBER OF NEW PATIENTS SCREENED</t>
    </r>
    <r>
      <rPr>
        <b/>
        <vertAlign val="superscript"/>
        <sz val="10"/>
        <color rgb="FFFFFFFF"/>
        <rFont val="Arial"/>
        <family val="2"/>
      </rPr>
      <t>2</t>
    </r>
  </si>
  <si>
    <t>Table 21: Financial Assistance Awarded to United States Dental School Students in 2014-15</t>
  </si>
  <si>
    <t xml:space="preserve">Table 21: Financial Assistance Awarded to United States Dental School Students in 2014-15 </t>
  </si>
  <si>
    <t>adv enrollment and grads</t>
  </si>
  <si>
    <t>% repeating students</t>
  </si>
  <si>
    <t>Year</t>
  </si>
  <si>
    <r>
      <t>Figure 3: Percentage of Repeating</t>
    </r>
    <r>
      <rPr>
        <b/>
        <vertAlign val="superscript"/>
        <sz val="10"/>
        <color theme="1"/>
        <rFont val="Arial"/>
        <family val="2"/>
      </rPr>
      <t>1</t>
    </r>
    <r>
      <rPr>
        <b/>
        <sz val="10"/>
        <color theme="1"/>
        <rFont val="Arial"/>
        <family val="2"/>
      </rPr>
      <t xml:space="preserve"> First-Year United States Dental Students, 2005-06 to 2015-16</t>
    </r>
  </si>
  <si>
    <t>Source: American Dental Association, Health Policy Institute, Surveys of Dental Education (Group II, Question 22).</t>
  </si>
  <si>
    <t>Male</t>
  </si>
  <si>
    <t>Female</t>
  </si>
  <si>
    <t>Other</t>
  </si>
  <si>
    <r>
      <rPr>
        <vertAlign val="superscript"/>
        <sz val="8"/>
        <rFont val="Arial"/>
        <family val="2"/>
      </rPr>
      <t xml:space="preserve">1 </t>
    </r>
    <r>
      <rPr>
        <sz val="8"/>
        <rFont val="Arial"/>
        <family val="2"/>
      </rPr>
      <t>In 2015-16, the "Other" gender category was added for students who prefer not to report gender, do not identify as either male or female, or whose gender is not available. There were 18 first-year students in this gender category in 2015-16.</t>
    </r>
  </si>
  <si>
    <r>
      <t>Figure 4: First-Year United States Dental School Enrollment by Gender</t>
    </r>
    <r>
      <rPr>
        <b/>
        <vertAlign val="superscript"/>
        <sz val="10"/>
        <color theme="1"/>
        <rFont val="Arial"/>
        <family val="2"/>
      </rPr>
      <t>1</t>
    </r>
    <r>
      <rPr>
        <b/>
        <sz val="10"/>
        <color theme="1"/>
        <rFont val="Arial"/>
        <family val="2"/>
      </rPr>
      <t>, 2005-06 to 2015-16</t>
    </r>
  </si>
  <si>
    <t>4th</t>
  </si>
  <si>
    <t>3rd</t>
  </si>
  <si>
    <t>2nd</t>
  </si>
  <si>
    <t>1st</t>
  </si>
  <si>
    <t>Total</t>
  </si>
  <si>
    <r>
      <t>Figure 6: Total United States Dental School Enrollment by Class and Gender, 2015-16</t>
    </r>
    <r>
      <rPr>
        <b/>
        <vertAlign val="superscript"/>
        <sz val="10"/>
        <color theme="1"/>
        <rFont val="Arial"/>
        <family val="2"/>
      </rPr>
      <t>1</t>
    </r>
  </si>
  <si>
    <t>© 2016 American Dental Association</t>
  </si>
  <si>
    <t>Variable</t>
  </si>
  <si>
    <t>Sum</t>
  </si>
  <si>
    <t>Originally Enrolled</t>
  </si>
  <si>
    <t>OA</t>
  </si>
  <si>
    <t>Completed Program</t>
  </si>
  <si>
    <t>OATOT</t>
  </si>
  <si>
    <t>Passed Clinical Licensure Exams</t>
  </si>
  <si>
    <t>OACLP</t>
  </si>
  <si>
    <t>Passed clinical exam</t>
  </si>
  <si>
    <t>Passed National Board Exam</t>
  </si>
  <si>
    <t>OANBP</t>
  </si>
  <si>
    <t>Passed national board exam</t>
  </si>
  <si>
    <t>Enrolled in an accredited advanced dental education program</t>
  </si>
  <si>
    <t>OAADVENR</t>
  </si>
  <si>
    <t>Enrolled in advanced program</t>
  </si>
  <si>
    <t>Took clinical licensure exam</t>
  </si>
  <si>
    <t>OACLT</t>
  </si>
  <si>
    <t>Took national board exam</t>
  </si>
  <si>
    <t>OANBT</t>
  </si>
  <si>
    <t>Applied to advanced program</t>
  </si>
  <si>
    <t>OAADVAPP</t>
  </si>
  <si>
    <t>Source: American Dental Association, Health Policy Institute, 2015-16 Survey of Dental Education (Group I, Questions 1-4).</t>
  </si>
  <si>
    <t>Source: American Dental Association, Health Policy Institute, Surveys of Dental Education (Student Roster and Group II, Question 24.)</t>
  </si>
  <si>
    <r>
      <rPr>
        <vertAlign val="superscript"/>
        <sz val="8"/>
        <rFont val="Arial"/>
        <family val="2"/>
      </rPr>
      <t>1</t>
    </r>
    <r>
      <rPr>
        <sz val="8"/>
        <rFont val="Arial"/>
        <family val="2"/>
      </rPr>
      <t>In 2015-16, the gender category "Other" was added to the survey for students who prefer not to report gender, do not identify as either male or female, or whose gender is not available. As a result, the totals shown in the graph exceed the sum of male and female students.</t>
    </r>
  </si>
  <si>
    <t>In Dental-Related Activiry</t>
  </si>
  <si>
    <t>OA1</t>
  </si>
  <si>
    <t>Not in Dental-Related Activity</t>
  </si>
  <si>
    <t>OA2</t>
  </si>
  <si>
    <t>Source: American Dental Association, Health Policy Institute, 2015-16 Survey of Dental Education (Group II, Questions 25-26).</t>
  </si>
  <si>
    <t>Source: American Dental Association, Health Policy Institute, Surveys of Dental Education (Student Roster and US Group II, Question 23, and Canada Group II, Question 2).</t>
  </si>
  <si>
    <r>
      <t>UNIVERSITY OF UTAH</t>
    </r>
    <r>
      <rPr>
        <vertAlign val="superscript"/>
        <sz val="10"/>
        <color rgb="FF000000"/>
        <rFont val="Arial"/>
        <family val="2"/>
      </rPr>
      <t>4</t>
    </r>
  </si>
  <si>
    <r>
      <t>UNIVERSITY OF THE PACIFIC</t>
    </r>
    <r>
      <rPr>
        <vertAlign val="superscript"/>
        <sz val="10"/>
        <color rgb="FF000000"/>
        <rFont val="Arial"/>
        <family val="2"/>
      </rPr>
      <t>3</t>
    </r>
  </si>
  <si>
    <r>
      <t>MISSOURI SCHOOL OF DENTISTRY &amp; ORAL HEALTH</t>
    </r>
    <r>
      <rPr>
        <vertAlign val="superscript"/>
        <sz val="10"/>
        <color rgb="FF000000"/>
        <rFont val="Arial"/>
        <family val="2"/>
      </rPr>
      <t>4</t>
    </r>
  </si>
  <si>
    <r>
      <rPr>
        <vertAlign val="superscript"/>
        <sz val="8"/>
        <color theme="1"/>
        <rFont val="Arial"/>
        <family val="2"/>
      </rPr>
      <t>4</t>
    </r>
    <r>
      <rPr>
        <sz val="8"/>
        <color theme="1"/>
        <rFont val="Arial"/>
        <family val="2"/>
      </rPr>
      <t xml:space="preserve"> Program began operations in 2013-14, and matricluated the first class that year. Therefore, there were no fourth-year students in 2015-16.</t>
    </r>
  </si>
  <si>
    <r>
      <rPr>
        <vertAlign val="superscript"/>
        <sz val="8"/>
        <rFont val="Arial"/>
        <family val="2"/>
      </rPr>
      <t>1</t>
    </r>
    <r>
      <rPr>
        <sz val="8"/>
        <rFont val="Arial"/>
        <family val="2"/>
      </rPr>
      <t xml:space="preserve"> Four-36: 4 academic years within 36 months; four-48: 4 academic years within 48 months; five-60: 5 academic years within 60 months.</t>
    </r>
  </si>
  <si>
    <r>
      <rPr>
        <vertAlign val="superscript"/>
        <sz val="8"/>
        <rFont val="Arial"/>
        <family val="2"/>
      </rPr>
      <t>2</t>
    </r>
    <r>
      <rPr>
        <sz val="8"/>
        <rFont val="Arial"/>
        <family val="2"/>
      </rPr>
      <t xml:space="preserve"> Courses begin and end at various times throughout the year at University of Pennsylvania.</t>
    </r>
  </si>
  <si>
    <r>
      <rPr>
        <vertAlign val="superscript"/>
        <sz val="8"/>
        <rFont val="Arial"/>
        <family val="2"/>
      </rPr>
      <t xml:space="preserve">3 </t>
    </r>
    <r>
      <rPr>
        <sz val="8"/>
        <rFont val="Arial"/>
        <family val="2"/>
      </rPr>
      <t>Not available</t>
    </r>
  </si>
  <si>
    <r>
      <rPr>
        <u/>
        <vertAlign val="superscript"/>
        <sz val="8"/>
        <color theme="10"/>
        <rFont val="Arial"/>
        <family val="2"/>
      </rPr>
      <t>1</t>
    </r>
    <r>
      <rPr>
        <u/>
        <sz val="8"/>
        <color theme="10"/>
        <rFont val="Arial"/>
        <family val="2"/>
      </rPr>
      <t xml:space="preserve"> Refer to glossary for definition.</t>
    </r>
  </si>
  <si>
    <r>
      <rPr>
        <u/>
        <vertAlign val="superscript"/>
        <sz val="8"/>
        <color theme="10"/>
        <rFont val="Arial"/>
        <family val="2"/>
      </rPr>
      <t>1</t>
    </r>
    <r>
      <rPr>
        <u/>
        <sz val="8"/>
        <color theme="10"/>
        <rFont val="Arial"/>
        <family val="2"/>
      </rPr>
      <t xml:space="preserve"> Refer to glossary for descriptions of race/ethnicity categories. </t>
    </r>
  </si>
  <si>
    <r>
      <rPr>
        <u/>
        <vertAlign val="superscript"/>
        <sz val="8"/>
        <color theme="10"/>
        <rFont val="Arial"/>
        <family val="2"/>
      </rPr>
      <t>2</t>
    </r>
    <r>
      <rPr>
        <u/>
        <sz val="8"/>
        <color theme="10"/>
        <rFont val="Arial"/>
        <family val="2"/>
      </rPr>
      <t xml:space="preserve"> Refer to glossary for definition.</t>
    </r>
  </si>
  <si>
    <r>
      <rPr>
        <u/>
        <vertAlign val="superscript"/>
        <sz val="8"/>
        <color theme="10"/>
        <rFont val="Arial"/>
        <family val="2"/>
      </rPr>
      <t xml:space="preserve">1 </t>
    </r>
    <r>
      <rPr>
        <u/>
        <sz val="8"/>
        <color theme="10"/>
        <rFont val="Arial"/>
        <family val="2"/>
      </rPr>
      <t xml:space="preserve">Refer to glossary for descriptions of race/ethnicity categories. </t>
    </r>
  </si>
  <si>
    <r>
      <rPr>
        <vertAlign val="superscript"/>
        <sz val="8"/>
        <color rgb="FF000000"/>
        <rFont val="Arial"/>
        <family val="2"/>
      </rPr>
      <t>1</t>
    </r>
    <r>
      <rPr>
        <sz val="8"/>
        <color rgb="FF000000"/>
        <rFont val="Arial"/>
        <family val="2"/>
      </rPr>
      <t>Identifies a new program.</t>
    </r>
  </si>
  <si>
    <r>
      <rPr>
        <u/>
        <vertAlign val="superscript"/>
        <sz val="8"/>
        <color theme="10"/>
        <rFont val="Arial"/>
        <family val="2"/>
      </rPr>
      <t xml:space="preserve">1 </t>
    </r>
    <r>
      <rPr>
        <u/>
        <sz val="8"/>
        <color theme="10"/>
        <rFont val="Arial"/>
        <family val="2"/>
      </rPr>
      <t>Refer to glossary for definition.</t>
    </r>
  </si>
  <si>
    <t>NUMBER OF DENTAL SCHOOLS</t>
  </si>
  <si>
    <t>NUMBER OF EXAMINED APPLICATIONS</t>
  </si>
  <si>
    <t>NUMBER OF APPLICANTS</t>
  </si>
  <si>
    <t>AVERAGE NUMBER OF APPLICATIONS PER SCHOOL</t>
  </si>
  <si>
    <t>RATIO OF EXAMINED APPLICATIONS TO APPLICANTS</t>
  </si>
  <si>
    <t>FIRST-YEAR ENROLLMENT</t>
  </si>
  <si>
    <r>
      <rPr>
        <vertAlign val="superscript"/>
        <sz val="8"/>
        <rFont val="Arial"/>
        <family val="2"/>
      </rPr>
      <t xml:space="preserve">1 </t>
    </r>
    <r>
      <rPr>
        <sz val="8"/>
        <rFont val="Arial"/>
        <family val="2"/>
      </rPr>
      <t>Number of individuals whose credentials were complete and examined by an admissions committee, and were considered for admission to the first-year class. This figure represents the total number of applications examined by all dental schools, and counts applicants more than once if they applied to multiple programs.</t>
    </r>
  </si>
  <si>
    <r>
      <t>Table 2: Number of United States Dental School Examined Applications</t>
    </r>
    <r>
      <rPr>
        <b/>
        <vertAlign val="superscript"/>
        <sz val="10"/>
        <color rgb="FF000000"/>
        <rFont val="Arial"/>
        <family val="2"/>
      </rPr>
      <t>1</t>
    </r>
    <r>
      <rPr>
        <b/>
        <sz val="10"/>
        <color rgb="FF000000"/>
        <rFont val="Arial"/>
        <family val="2"/>
      </rPr>
      <t>, Applicants, and First-Year Enrollment, 2005-06 to 2015-16</t>
    </r>
  </si>
  <si>
    <t>Source: American Dental Association, Health Policy Institute, Surveys of Dental Education (Group II, Questions 2 and 10) and American Dental Education Association, Policy Center-Educational Research and Analysis.</t>
  </si>
  <si>
    <r>
      <t>Figure 2: United States Dental School Examined Applications</t>
    </r>
    <r>
      <rPr>
        <b/>
        <vertAlign val="superscript"/>
        <sz val="10"/>
        <color theme="1"/>
        <rFont val="Arial"/>
        <family val="2"/>
      </rPr>
      <t xml:space="preserve">1 </t>
    </r>
    <r>
      <rPr>
        <b/>
        <sz val="10"/>
        <color theme="1"/>
        <rFont val="Arial"/>
        <family val="2"/>
      </rPr>
      <t>by Gender</t>
    </r>
    <r>
      <rPr>
        <b/>
        <vertAlign val="superscript"/>
        <sz val="10"/>
        <color theme="1"/>
        <rFont val="Arial"/>
        <family val="2"/>
      </rPr>
      <t>2</t>
    </r>
    <r>
      <rPr>
        <b/>
        <sz val="10"/>
        <color theme="1"/>
        <rFont val="Arial"/>
        <family val="2"/>
      </rPr>
      <t>, 2005-06 to 2015-16</t>
    </r>
  </si>
  <si>
    <r>
      <rPr>
        <vertAlign val="superscript"/>
        <sz val="8"/>
        <rFont val="Arial"/>
        <family val="2"/>
      </rPr>
      <t>1</t>
    </r>
    <r>
      <rPr>
        <sz val="8"/>
        <rFont val="Arial"/>
        <family val="2"/>
      </rPr>
      <t xml:space="preserve"> This figure excludes transfer students, all graduates of an international dental program that were admitted with advanced standing, and any part-time or repeating students who did not initially matriculate on a schedule to graduate in the spring or summer of 2014.</t>
    </r>
  </si>
  <si>
    <t>Patients screened</t>
  </si>
  <si>
    <t>Patient visits</t>
  </si>
  <si>
    <r>
      <t xml:space="preserve">1 </t>
    </r>
    <r>
      <rPr>
        <sz val="8"/>
        <color theme="1"/>
        <rFont val="Arial"/>
        <family val="2"/>
      </rPr>
      <t>Refer to glossary for definition of patient visits and patients screened.</t>
    </r>
  </si>
  <si>
    <r>
      <t xml:space="preserve">2 </t>
    </r>
    <r>
      <rPr>
        <sz val="8"/>
        <color theme="1"/>
        <rFont val="Arial"/>
        <family val="2"/>
      </rPr>
      <t>Note that each school specified a twelve-month period for the most recent data available at the time of the survey.</t>
    </r>
  </si>
  <si>
    <r>
      <t>Figure 10: Average Number of Patient Visits</t>
    </r>
    <r>
      <rPr>
        <b/>
        <vertAlign val="superscript"/>
        <sz val="10"/>
        <color theme="1"/>
        <rFont val="Arial"/>
        <family val="2"/>
      </rPr>
      <t>1</t>
    </r>
    <r>
      <rPr>
        <b/>
        <sz val="10"/>
        <color theme="1"/>
        <rFont val="Arial"/>
        <family val="2"/>
      </rPr>
      <t xml:space="preserve"> and New Patients Screened in United States Dental Schools, 2005-06 to 2015-16</t>
    </r>
    <r>
      <rPr>
        <b/>
        <vertAlign val="superscript"/>
        <sz val="10"/>
        <color theme="1"/>
        <rFont val="Arial"/>
        <family val="2"/>
      </rPr>
      <t>2</t>
    </r>
  </si>
  <si>
    <t xml:space="preserve">Source: American Dental Association, Health Policy Institute, 2015-16 Survey of Dental Education (Group I, Questions 27 and 28). </t>
  </si>
  <si>
    <r>
      <rPr>
        <vertAlign val="superscript"/>
        <sz val="8"/>
        <rFont val="Arial"/>
        <family val="2"/>
      </rPr>
      <t xml:space="preserve">2 </t>
    </r>
    <r>
      <rPr>
        <sz val="8"/>
        <rFont val="Arial"/>
        <family val="2"/>
      </rPr>
      <t>Note that, beginning in 2012-13, total number of examined applications include those for whom gender was not available. As a result, the totals shown in the graph exceed the sum of applications from males and females. In 2015-16, the gender category "Other" was included for applicants whose gender was unknown, or who did not identify as male or female.</t>
    </r>
  </si>
  <si>
    <t>Source: American Dental Association, Health Policy Institute, 2015-16 Survey of Dental Education (Group II, Questions 11, 18, 19, and 20).</t>
  </si>
  <si>
    <t>Source: American Dental Association, Health Policy Institute, Surveys of Dental Education (Group II, Questions 11, 18, 19, and 20, and Student Roster).</t>
  </si>
  <si>
    <t>Source: American Dental Association, Health Policy Institute, 2015-16 Survey of Dental Education (US Group II, Question 14 and Canada Group II, Question 3).</t>
  </si>
  <si>
    <t>Source: American Dental Association, Health Policy Institute, Surveys of Dental Education (US Group II, Questions 11, 18, 19, 20 and 22. Canada Group II, Questions 1 and 16).</t>
  </si>
  <si>
    <t xml:space="preserve">Source: American Dental Association, Health Policy Institute, 2015-16 Survey of Dental Education (US Group I, Questions 27 and 28. Canada Group I, Questions 24 and 25). </t>
  </si>
  <si>
    <r>
      <rPr>
        <vertAlign val="superscript"/>
        <sz val="8"/>
        <rFont val="Arial"/>
        <family val="2"/>
      </rPr>
      <t>4</t>
    </r>
    <r>
      <rPr>
        <sz val="8"/>
        <rFont val="Arial"/>
        <family val="2"/>
      </rPr>
      <t xml:space="preserve"> Not available.</t>
    </r>
  </si>
  <si>
    <t>PRIVATE-PROVINCE RELATED</t>
  </si>
  <si>
    <t>TYPE OF INSTITUTIONAL SUPPORT</t>
  </si>
  <si>
    <t>Source: American Dental Association, Health Policy Institute, 2015-16 Survey of Dental Education (US Group I, Questions 5, 7-10 and 13. Canada Group I, Questions 3-7 and 10).</t>
  </si>
  <si>
    <t>AMERICAN INDIAN OR ALASKA NATIVE (NOT HISPANIC OR LATINO)</t>
  </si>
  <si>
    <t>TWO OR MORE RACES (NOT HISPANIC OR LATINO)</t>
  </si>
  <si>
    <t>MASTER'S, PH.D., OTHER</t>
  </si>
  <si>
    <r>
      <t>TWO OR MORE RACES (NOT HISPANIC OR LATINO)</t>
    </r>
    <r>
      <rPr>
        <b/>
        <vertAlign val="superscript"/>
        <sz val="10"/>
        <color rgb="FFFFFFFF"/>
        <rFont val="Arial"/>
        <family val="2"/>
      </rPr>
      <t>3</t>
    </r>
  </si>
  <si>
    <r>
      <t>Figure 5: Region</t>
    </r>
    <r>
      <rPr>
        <b/>
        <vertAlign val="superscript"/>
        <sz val="10"/>
        <color theme="1"/>
        <rFont val="Arial"/>
        <family val="2"/>
      </rPr>
      <t>1</t>
    </r>
    <r>
      <rPr>
        <b/>
        <sz val="10"/>
        <color theme="1"/>
        <rFont val="Arial"/>
        <family val="2"/>
      </rPr>
      <t xml:space="preserve"> of Legal Residence of First-Year United States Dental Students, 2015-16</t>
    </r>
  </si>
  <si>
    <t>Figure 5: Region of Legal Residence of First-Year United States Dental Students, 2015-16</t>
  </si>
  <si>
    <t>Table 12: State of Legal Residence of First-Year United States Dental Students, 2015-16</t>
  </si>
  <si>
    <t>BLACK (NOT HISPANIC OR LATINO)</t>
  </si>
  <si>
    <t>1999-2000</t>
  </si>
  <si>
    <t>American Indian or Alaska Native: a person having origins in any of the original peoples of North America and South America (including Central America) and who maintains cultural identification through tribal affiliation or community attachment.</t>
  </si>
  <si>
    <t>RATIO OF APPLICANTS TO FIRST-YEAR ENROLLMENT</t>
  </si>
  <si>
    <t>UNIV. OF TENNESSEE HLTH SCI CENTER</t>
  </si>
  <si>
    <t xml:space="preserve">UNIV. OF TENNESSEE HLTH SCI CENTER </t>
  </si>
  <si>
    <t>2014-15   TOTAL ENROLLMENT</t>
  </si>
  <si>
    <t>TEXAS A&amp;M UNIV BAYLOR COLLEGE OF DENTISTRY</t>
  </si>
  <si>
    <t xml:space="preserve">TEXAS A&amp;M UNIV BAYLOR COLLEGE OF DENTISTRY </t>
  </si>
  <si>
    <r>
      <t>OTHER</t>
    </r>
    <r>
      <rPr>
        <b/>
        <vertAlign val="superscript"/>
        <sz val="10"/>
        <color rgb="FFFFFFFF"/>
        <rFont val="Arial"/>
        <family val="2"/>
      </rPr>
      <t>3</t>
    </r>
  </si>
  <si>
    <r>
      <t>2008-09</t>
    </r>
    <r>
      <rPr>
        <b/>
        <vertAlign val="superscript"/>
        <sz val="10"/>
        <color rgb="FFFFFFFF"/>
        <rFont val="Arial"/>
        <family val="2"/>
      </rPr>
      <t>2</t>
    </r>
  </si>
  <si>
    <r>
      <rPr>
        <vertAlign val="superscript"/>
        <sz val="8"/>
        <color rgb="FF000000"/>
        <rFont val="Arial"/>
        <family val="2"/>
      </rPr>
      <t>3</t>
    </r>
    <r>
      <rPr>
        <sz val="8"/>
        <color rgb="FF000000"/>
        <rFont val="Arial"/>
        <family val="2"/>
      </rPr>
      <t xml:space="preserve"> The "Other" gender category was added to the survey in 2015-16.</t>
    </r>
  </si>
  <si>
    <r>
      <rPr>
        <vertAlign val="superscript"/>
        <sz val="8"/>
        <color rgb="FF000000"/>
        <rFont val="Arial"/>
        <family val="2"/>
      </rPr>
      <t>2</t>
    </r>
    <r>
      <rPr>
        <sz val="8"/>
        <color rgb="FF000000"/>
        <rFont val="Arial"/>
        <family val="2"/>
      </rPr>
      <t xml:space="preserve"> The sum of male and female students is less than actual enrollment in 2008-09 because gender information was not available for 20 fourth-year students.</t>
    </r>
  </si>
  <si>
    <r>
      <rPr>
        <vertAlign val="superscript"/>
        <sz val="8"/>
        <rFont val="Arial"/>
        <family val="2"/>
      </rPr>
      <t>1</t>
    </r>
    <r>
      <rPr>
        <sz val="8"/>
        <rFont val="Arial"/>
        <family val="2"/>
      </rPr>
      <t>In 2015-16, the gender category "Other" was added to the survey for graduates who prefer not to report gender, do not identify as either male or female, or whose gender is not available. Additionally, one program retroactively reported additional graduates for the years 2008 to 2014 with no gender information available. As a result, the totals shown in the graph exceed the sum of male and female graduates.</t>
    </r>
  </si>
  <si>
    <r>
      <rPr>
        <vertAlign val="superscript"/>
        <sz val="8"/>
        <rFont val="Arial"/>
        <family val="2"/>
      </rPr>
      <t xml:space="preserve">2 </t>
    </r>
    <r>
      <rPr>
        <sz val="8"/>
        <rFont val="Arial"/>
        <family val="2"/>
      </rPr>
      <t>The "Other" gender category includes students who prefer not to report gender, do not identify as either male or female, or whose gender is not available. It was added to the suvey in 2015-16. Additionally, one program retroactively reported additional graduates for the years 2008 to 2014 with no gender information available. Those graduates appear in the "Other" column for the years 2008 to 2014.</t>
    </r>
  </si>
  <si>
    <r>
      <rPr>
        <vertAlign val="superscript"/>
        <sz val="8"/>
        <rFont val="Arial"/>
        <family val="2"/>
      </rPr>
      <t xml:space="preserve">2 </t>
    </r>
    <r>
      <rPr>
        <sz val="8"/>
        <rFont val="Arial"/>
        <family val="2"/>
      </rPr>
      <t>The "Other" gender category includes students who prefer not to report gender, do not identify as either male or female, or whose gender is not available. It was added to the suvey in 2015-16. Additionally, one program retroactively reported additional graduates for the years 2008 to 2014 with no gender information available. As a result, the totals by gender for 2008 to 2014 are less than the total number of graduates for those years, and the male/female percentages sum to less than one hundred.</t>
    </r>
  </si>
  <si>
    <r>
      <rPr>
        <vertAlign val="superscript"/>
        <sz val="8"/>
        <rFont val="Arial"/>
        <family val="2"/>
      </rPr>
      <t xml:space="preserve">2 </t>
    </r>
    <r>
      <rPr>
        <sz val="8"/>
        <rFont val="Arial"/>
        <family val="2"/>
      </rPr>
      <t>The "Other" gender category includes students who prefer not to report gender, do not identify as either male or female, or whose gender is not available. It was added to the suvey in 2015-16. One school retroactively provided additional enrollment information in 2008-09, but the students' gender and race/ethnicity were not available.</t>
    </r>
  </si>
  <si>
    <t>Source: American Dental Association, Health Policy Institute, Surveys of Dental Education (Group II, Questions 11, 18, 19, and 20 and Student Roster).</t>
  </si>
  <si>
    <t>Source: American Dental Association, Health Policy Institute, 2015-16 Survey of</t>
  </si>
  <si>
    <t>Dental Education (Group II, Question 13).</t>
  </si>
  <si>
    <t>Originally published October 2016.</t>
  </si>
  <si>
    <t>Table 15a: Total United States Dental School Enrollment by Gender, 2005-06 to 2015-16</t>
  </si>
  <si>
    <t>Table 18: United States and Canadian Dental School Graduates by Gender, 2005 to 2015</t>
  </si>
  <si>
    <r>
      <t>Table 19: United States Dental School Graduates by Gender and Race/Ethnicity</t>
    </r>
    <r>
      <rPr>
        <b/>
        <vertAlign val="superscript"/>
        <sz val="10"/>
        <color rgb="FF000000"/>
        <rFont val="Arial"/>
        <family val="2"/>
      </rPr>
      <t>1</t>
    </r>
    <r>
      <rPr>
        <b/>
        <sz val="10"/>
        <color rgb="FF000000"/>
        <rFont val="Arial"/>
        <family val="2"/>
      </rPr>
      <t>, 2005 to 2015</t>
    </r>
  </si>
  <si>
    <r>
      <t>Table 5: Number of United States Dental School Examined Applications by Race/Ethnicity</t>
    </r>
    <r>
      <rPr>
        <b/>
        <vertAlign val="superscript"/>
        <sz val="10"/>
        <color rgb="FF000000"/>
        <rFont val="Arial"/>
        <family val="2"/>
      </rPr>
      <t>1</t>
    </r>
    <r>
      <rPr>
        <b/>
        <sz val="10"/>
        <color rgb="FF000000"/>
        <rFont val="Arial"/>
        <family val="2"/>
      </rPr>
      <t>, 2015-16</t>
    </r>
  </si>
  <si>
    <t>Table 4: Number of United States Dental School Examined Applications by Gender, 2005-06 to 2015-16</t>
  </si>
  <si>
    <t>Table 5: Number of United States Dental School Examined Applications by Race/Ethnicity, 2015-16</t>
  </si>
  <si>
    <t>Table 19: United States Dental School Graduates by Gender and Race/Ethnicity, 2005 to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</si>
</sst>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_(&quot;$&quot;* #,##0_);_(&quot;$&quot;* \(#,##0\);_(&quot;$&quot;* &quot;-&quot;??_);_(@_)"/>
    <numFmt numFmtId="168" formatCode="0.0%"/>
    <numFmt numFmtId="169" formatCode="#,##0.0"/>
  </numFmts>
  <fonts count="45"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3399"/>
      <name val="Arial"/>
      <family val="2"/>
    </font>
    <font>
      <b/>
      <sz val="10"/>
      <color rgb="FF000000"/>
      <name val="Arial"/>
      <family val="2"/>
    </font>
    <font>
      <b/>
      <sz val="10"/>
      <color rgb="FFFFFFFF"/>
      <name val="Arial"/>
      <family val="2"/>
    </font>
    <font>
      <sz val="10"/>
      <color rgb="FF000000"/>
      <name val="Arial"/>
      <family val="2"/>
    </font>
    <font>
      <i/>
      <sz val="10"/>
      <color rgb="FF000000"/>
      <name val="Arial"/>
      <family val="2"/>
    </font>
    <font>
      <u/>
      <sz val="10"/>
      <color theme="10"/>
      <name val="Arial"/>
      <family val="2"/>
    </font>
    <font>
      <i/>
      <sz val="10"/>
      <color theme="1"/>
      <name val="Arial"/>
      <family val="2"/>
    </font>
    <font>
      <sz val="10"/>
      <name val="Arial"/>
      <family val="2"/>
    </font>
    <font>
      <b/>
      <sz val="10"/>
      <name val="Arial"/>
      <family val="2"/>
    </font>
    <font>
      <sz val="8"/>
      <color rgb="FF000000"/>
      <name val="Arial"/>
      <family val="2"/>
    </font>
    <font>
      <sz val="8"/>
      <name val="Arial"/>
      <family val="2"/>
    </font>
    <font>
      <vertAlign val="superscript"/>
      <sz val="10"/>
      <color rgb="FF000000"/>
      <name val="Arial"/>
      <family val="2"/>
    </font>
    <font>
      <b/>
      <vertAlign val="superscript"/>
      <sz val="10"/>
      <color theme="1"/>
      <name val="Arial"/>
      <family val="2"/>
    </font>
    <font>
      <sz val="8"/>
      <color theme="1"/>
      <name val="Arial"/>
      <family val="2"/>
    </font>
    <font>
      <vertAlign val="superscript"/>
      <sz val="8"/>
      <color theme="1"/>
      <name val="Arial"/>
      <family val="2"/>
    </font>
    <font>
      <vertAlign val="superscript"/>
      <sz val="8"/>
      <name val="Arial"/>
      <family val="2"/>
    </font>
    <font>
      <b/>
      <vertAlign val="superscript"/>
      <sz val="10"/>
      <color rgb="FFFFFFFF"/>
      <name val="Arial"/>
      <family val="2"/>
    </font>
    <font>
      <b/>
      <vertAlign val="superscript"/>
      <sz val="10"/>
      <color rgb="FF000000"/>
      <name val="Arial"/>
      <family val="2"/>
    </font>
    <font>
      <sz val="6"/>
      <color theme="1"/>
      <name val="Arial"/>
      <family val="2"/>
    </font>
    <font>
      <b/>
      <sz val="8"/>
      <color theme="1"/>
      <name val="Arial"/>
      <family val="2"/>
    </font>
    <font>
      <vertAlign val="superscript"/>
      <sz val="8"/>
      <color rgb="FF000000"/>
      <name val="Arial"/>
      <family val="2"/>
    </font>
    <font>
      <b/>
      <u/>
      <sz val="10"/>
      <color rgb="FFFFFFFF"/>
      <name val="Arial"/>
      <family val="2"/>
    </font>
    <font>
      <u/>
      <sz val="10"/>
      <color theme="1"/>
      <name val="Arial"/>
      <family val="2"/>
    </font>
    <font>
      <u/>
      <sz val="8"/>
      <color theme="10"/>
      <name val="Arial"/>
      <family val="2"/>
    </font>
    <font>
      <u/>
      <vertAlign val="superscript"/>
      <sz val="8"/>
      <color theme="10"/>
      <name val="Arial"/>
      <family val="2"/>
    </font>
    <font>
      <sz val="8"/>
      <color rgb="FF003399"/>
      <name val="Arial"/>
      <family val="2"/>
    </font>
    <font>
      <b/>
      <sz val="10"/>
      <color rgb="FF003399"/>
      <name val="Arial"/>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4F81BD"/>
        <bgColor indexed="64"/>
      </patternFill>
    </fill>
    <fill>
      <patternFill patternType="solid">
        <fgColor rgb="FFC5D9F1"/>
        <bgColor indexed="64"/>
      </patternFill>
    </fill>
    <fill>
      <patternFill patternType="solid">
        <fgColor indexed="65"/>
        <bgColor indexed="64"/>
      </patternFill>
    </fill>
    <fill>
      <patternFill patternType="solid">
        <fgColor theme="0"/>
        <bgColor indexed="64"/>
      </patternFill>
    </fill>
    <fill>
      <patternFill patternType="solid">
        <fgColor indexed="65"/>
        <bgColor rgb="FF000000"/>
      </patternFill>
    </fill>
    <fill>
      <patternFill patternType="solid">
        <fgColor rgb="FFFFFFFF"/>
        <bgColor rgb="FF000000"/>
      </patternFill>
    </fill>
    <fill>
      <patternFill patternType="solid">
        <fgColor rgb="FF4F81BD"/>
        <bgColor rgb="FF000000"/>
      </patternFill>
    </fill>
    <fill>
      <patternFill patternType="solid">
        <fgColor rgb="FFC5D9F1"/>
        <bgColor rgb="FF000000"/>
      </patternFill>
    </fill>
  </fills>
  <borders count="16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auto="1"/>
      </bottom>
      <diagonal/>
    </border>
    <border>
      <left style="thin">
        <color auto="1"/>
      </left>
      <right style="thin">
        <color auto="1"/>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style="hair">
        <color rgb="FF000000"/>
      </right>
      <top style="thin">
        <color rgb="FF000000"/>
      </top>
      <bottom/>
      <diagonal/>
    </border>
    <border>
      <left style="hair">
        <color rgb="FF000000"/>
      </left>
      <right style="hair">
        <color rgb="FF000000"/>
      </right>
      <top style="thin">
        <color rgb="FF000000"/>
      </top>
      <bottom/>
      <diagonal/>
    </border>
    <border>
      <left style="hair">
        <color rgb="FF000000"/>
      </left>
      <right style="medium">
        <color rgb="FF000000"/>
      </right>
      <top style="thin">
        <color rgb="FF000000"/>
      </top>
      <bottom/>
      <diagonal/>
    </border>
    <border>
      <left style="medium">
        <color rgb="FF000000"/>
      </left>
      <right/>
      <top/>
      <bottom/>
      <diagonal/>
    </border>
    <border>
      <left/>
      <right style="thin">
        <color rgb="FF000000"/>
      </right>
      <top/>
      <bottom/>
      <diagonal/>
    </border>
    <border>
      <left style="thin">
        <color rgb="FF000000"/>
      </left>
      <right style="hair">
        <color rgb="FF000000"/>
      </right>
      <top/>
      <bottom/>
      <diagonal/>
    </border>
    <border>
      <left style="hair">
        <color rgb="FF000000"/>
      </left>
      <right style="hair">
        <color rgb="FF000000"/>
      </right>
      <top/>
      <bottom/>
      <diagonal/>
    </border>
    <border>
      <left style="hair">
        <color rgb="FF000000"/>
      </left>
      <right style="medium">
        <color rgb="FF000000"/>
      </right>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medium">
        <color rgb="FF000000"/>
      </right>
      <top style="medium">
        <color rgb="FF000000"/>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style="hair">
        <color rgb="FF000000"/>
      </right>
      <top/>
      <bottom style="medium">
        <color rgb="FF000000"/>
      </bottom>
      <diagonal/>
    </border>
    <border>
      <left style="hair">
        <color rgb="FF000000"/>
      </left>
      <right style="hair">
        <color rgb="FF000000"/>
      </right>
      <top/>
      <bottom style="medium">
        <color rgb="FF000000"/>
      </bottom>
      <diagonal/>
    </border>
    <border>
      <left style="hair">
        <color rgb="FF000000"/>
      </left>
      <right style="medium">
        <color rgb="FF000000"/>
      </right>
      <top/>
      <bottom style="medium">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hair">
        <color rgb="FF000000"/>
      </right>
      <top/>
      <bottom style="medium">
        <color indexed="64"/>
      </bottom>
      <diagonal/>
    </border>
    <border>
      <left style="hair">
        <color rgb="FF000000"/>
      </left>
      <right style="hair">
        <color rgb="FF000000"/>
      </right>
      <top/>
      <bottom style="medium">
        <color indexed="64"/>
      </bottom>
      <diagonal/>
    </border>
    <border>
      <left style="hair">
        <color rgb="FF000000"/>
      </left>
      <right style="medium">
        <color rgb="FF000000"/>
      </right>
      <top/>
      <bottom style="medium">
        <color indexed="64"/>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style="medium">
        <color rgb="FF000000"/>
      </bottom>
      <diagonal/>
    </border>
    <border>
      <left style="thin">
        <color rgb="FF000000"/>
      </left>
      <right/>
      <top/>
      <bottom/>
      <diagonal/>
    </border>
    <border>
      <left style="hair">
        <color rgb="FF000000"/>
      </left>
      <right/>
      <top/>
      <bottom/>
      <diagonal/>
    </border>
    <border>
      <left style="thin">
        <color rgb="FF000000"/>
      </left>
      <right/>
      <top style="thin">
        <color rgb="FF000000"/>
      </top>
      <bottom/>
      <diagonal/>
    </border>
    <border>
      <left/>
      <right/>
      <top style="thin">
        <color rgb="FF000000"/>
      </top>
      <bottom/>
      <diagonal/>
    </border>
    <border>
      <left style="hair">
        <color rgb="FF000000"/>
      </left>
      <right/>
      <top style="thin">
        <color rgb="FF000000"/>
      </top>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style="hair">
        <color rgb="FF000000"/>
      </left>
      <right/>
      <top style="medium">
        <color rgb="FF000000"/>
      </top>
      <bottom style="medium">
        <color rgb="FF000000"/>
      </bottom>
      <diagonal/>
    </border>
    <border>
      <left/>
      <right style="thin">
        <color indexed="64"/>
      </right>
      <top/>
      <bottom/>
      <diagonal/>
    </border>
    <border>
      <left/>
      <right style="medium">
        <color indexed="64"/>
      </right>
      <top/>
      <bottom/>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style="medium">
        <color rgb="FF000000"/>
      </top>
      <bottom style="medium">
        <color rgb="FF000000"/>
      </bottom>
      <diagonal/>
    </border>
    <border>
      <left/>
      <right style="medium">
        <color indexed="64"/>
      </right>
      <top style="medium">
        <color rgb="FF000000"/>
      </top>
      <bottom/>
      <diagonal/>
    </border>
    <border>
      <left/>
      <right style="hair">
        <color rgb="FF000000"/>
      </right>
      <top/>
      <bottom/>
      <diagonal/>
    </border>
    <border>
      <left style="hair">
        <color rgb="FF000000"/>
      </left>
      <right/>
      <top/>
      <bottom style="medium">
        <color indexed="64"/>
      </bottom>
      <diagonal/>
    </border>
    <border>
      <left/>
      <right style="hair">
        <color rgb="FF000000"/>
      </right>
      <top/>
      <bottom style="medium">
        <color indexed="64"/>
      </bottom>
      <diagonal/>
    </border>
    <border>
      <left style="hair">
        <color rgb="FF000000"/>
      </left>
      <right style="hair">
        <color indexed="64"/>
      </right>
      <top/>
      <bottom style="medium">
        <color indexed="64"/>
      </bottom>
      <diagonal/>
    </border>
    <border>
      <left style="hair">
        <color rgb="FF000000"/>
      </left>
      <right style="hair">
        <color indexed="64"/>
      </right>
      <top/>
      <bottom/>
      <diagonal/>
    </border>
    <border>
      <left style="thin">
        <color indexed="64"/>
      </left>
      <right style="hair">
        <color indexed="64"/>
      </right>
      <top/>
      <bottom style="medium">
        <color indexed="64"/>
      </bottom>
      <diagonal/>
    </border>
    <border>
      <left style="thin">
        <color indexed="64"/>
      </left>
      <right style="hair">
        <color indexed="64"/>
      </right>
      <top/>
      <bottom/>
      <diagonal/>
    </border>
    <border>
      <left style="hair">
        <color indexed="64"/>
      </left>
      <right style="hair">
        <color indexed="64"/>
      </right>
      <top/>
      <bottom style="medium">
        <color indexed="64"/>
      </bottom>
      <diagonal/>
    </border>
    <border>
      <left style="hair">
        <color indexed="64"/>
      </left>
      <right style="hair">
        <color indexed="64"/>
      </right>
      <top/>
      <bottom/>
      <diagonal/>
    </border>
    <border>
      <left/>
      <right style="hair">
        <color indexed="64"/>
      </right>
      <top style="medium">
        <color indexed="64"/>
      </top>
      <bottom/>
      <diagonal/>
    </border>
    <border>
      <left/>
      <right style="hair">
        <color indexed="64"/>
      </right>
      <top/>
      <bottom/>
      <diagonal/>
    </border>
    <border>
      <left/>
      <right style="thin">
        <color indexed="64"/>
      </right>
      <top style="medium">
        <color indexed="64"/>
      </top>
      <bottom/>
      <diagonal/>
    </border>
    <border>
      <left style="hair">
        <color rgb="FF000000"/>
      </left>
      <right style="thin">
        <color indexed="64"/>
      </right>
      <top/>
      <bottom/>
      <diagonal/>
    </border>
    <border>
      <left style="medium">
        <color rgb="FF000000"/>
      </left>
      <right style="thin">
        <color rgb="FF000000"/>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hair">
        <color rgb="FF000000"/>
      </left>
      <right style="thin">
        <color rgb="FF000000"/>
      </right>
      <top style="thin">
        <color rgb="FF000000"/>
      </top>
      <bottom/>
      <diagonal/>
    </border>
    <border>
      <left style="medium">
        <color rgb="FF000000"/>
      </left>
      <right style="thin">
        <color rgb="FF000000"/>
      </right>
      <top/>
      <bottom/>
      <diagonal/>
    </border>
    <border>
      <left style="hair">
        <color rgb="FF000000"/>
      </left>
      <right style="thin">
        <color rgb="FF000000"/>
      </right>
      <top/>
      <bottom/>
      <diagonal/>
    </border>
    <border>
      <left/>
      <right style="hair">
        <color indexed="64"/>
      </right>
      <top/>
      <bottom style="medium">
        <color indexed="64"/>
      </bottom>
      <diagonal/>
    </border>
    <border>
      <left style="thin">
        <color rgb="FF000000"/>
      </left>
      <right style="hair">
        <color indexed="64"/>
      </right>
      <top/>
      <bottom/>
      <diagonal/>
    </border>
    <border>
      <left style="hair">
        <color indexed="64"/>
      </left>
      <right style="thin">
        <color indexed="64"/>
      </right>
      <top/>
      <bottom style="medium">
        <color indexed="64"/>
      </bottom>
      <diagonal/>
    </border>
    <border>
      <left style="hair">
        <color indexed="64"/>
      </left>
      <right style="thin">
        <color indexed="64"/>
      </right>
      <top/>
      <bottom/>
      <diagonal/>
    </border>
    <border>
      <left style="thin">
        <color rgb="FF000000"/>
      </left>
      <right/>
      <top/>
      <bottom style="medium">
        <color rgb="FF000000"/>
      </bottom>
      <diagonal/>
    </border>
    <border>
      <left style="hair">
        <color rgb="FF000000"/>
      </left>
      <right style="thin">
        <color rgb="FF000000"/>
      </right>
      <top style="medium">
        <color rgb="FF000000"/>
      </top>
      <bottom/>
      <diagonal/>
    </border>
    <border>
      <left style="thin">
        <color rgb="FF000000"/>
      </left>
      <right style="hair">
        <color rgb="FF000000"/>
      </right>
      <top style="medium">
        <color rgb="FF000000"/>
      </top>
      <bottom style="medium">
        <color rgb="FF000000"/>
      </bottom>
      <diagonal/>
    </border>
    <border>
      <left style="hair">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rgb="FF000000"/>
      </right>
      <top style="thin">
        <color rgb="FF000000"/>
      </top>
      <bottom/>
      <diagonal/>
    </border>
    <border>
      <left/>
      <right style="hair">
        <color rgb="FF000000"/>
      </right>
      <top/>
      <bottom style="medium">
        <color rgb="FF000000"/>
      </bottom>
      <diagonal/>
    </border>
    <border>
      <left style="hair">
        <color rgb="FF000000"/>
      </left>
      <right/>
      <top/>
      <bottom style="medium">
        <color rgb="FF000000"/>
      </bottom>
      <diagonal/>
    </border>
    <border>
      <left/>
      <right style="hair">
        <color rgb="FF000000"/>
      </right>
      <top style="medium">
        <color rgb="FF000000"/>
      </top>
      <bottom style="medium">
        <color rgb="FF000000"/>
      </bottom>
      <diagonal/>
    </border>
    <border>
      <left/>
      <right style="thin">
        <color indexed="64"/>
      </right>
      <top/>
      <bottom style="thin">
        <color rgb="FF000000"/>
      </bottom>
      <diagonal/>
    </border>
    <border>
      <left/>
      <right style="thin">
        <color indexed="64"/>
      </right>
      <top style="thin">
        <color rgb="FF000000"/>
      </top>
      <bottom/>
      <diagonal/>
    </border>
    <border>
      <left/>
      <right style="thin">
        <color indexed="64"/>
      </right>
      <top/>
      <bottom style="medium">
        <color rgb="FF000000"/>
      </bottom>
      <diagonal/>
    </border>
    <border>
      <left/>
      <right style="thin">
        <color indexed="64"/>
      </right>
      <top style="medium">
        <color rgb="FF000000"/>
      </top>
      <bottom style="medium">
        <color rgb="FF000000"/>
      </bottom>
      <diagonal/>
    </border>
    <border>
      <left style="thin">
        <color indexed="64"/>
      </left>
      <right/>
      <top/>
      <bottom style="thin">
        <color indexed="64"/>
      </bottom>
      <diagonal/>
    </border>
    <border>
      <left/>
      <right style="medium">
        <color indexed="64"/>
      </right>
      <top/>
      <bottom style="thin">
        <color auto="1"/>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auto="1"/>
      </top>
      <bottom/>
      <diagonal/>
    </border>
    <border>
      <left/>
      <right style="hair">
        <color indexed="64"/>
      </right>
      <top style="medium">
        <color indexed="64"/>
      </top>
      <bottom style="medium">
        <color indexed="64"/>
      </bottom>
      <diagonal/>
    </border>
    <border>
      <left style="medium">
        <color rgb="FF000000"/>
      </left>
      <right style="thin">
        <color rgb="FF000000"/>
      </right>
      <top/>
      <bottom style="medium">
        <color rgb="FF000000"/>
      </bottom>
      <diagonal/>
    </border>
    <border>
      <left style="hair">
        <color rgb="FF000000"/>
      </left>
      <right style="thin">
        <color rgb="FF000000"/>
      </right>
      <top/>
      <bottom style="medium">
        <color rgb="FF000000"/>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rgb="FF000000"/>
      </left>
      <right/>
      <top/>
      <bottom style="medium">
        <color indexed="64"/>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right style="thin">
        <color indexed="64"/>
      </right>
      <top style="medium">
        <color indexed="64"/>
      </top>
      <bottom style="medium">
        <color indexed="64"/>
      </bottom>
      <diagonal/>
    </border>
    <border>
      <left style="thin">
        <color rgb="FF000000"/>
      </left>
      <right style="medium">
        <color indexed="64"/>
      </right>
      <top style="medium">
        <color rgb="FF000000"/>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bottom/>
      <diagonal/>
    </border>
    <border>
      <left style="thin">
        <color rgb="FF000000"/>
      </left>
      <right style="medium">
        <color indexed="64"/>
      </right>
      <top/>
      <bottom style="medium">
        <color indexed="64"/>
      </bottom>
      <diagonal/>
    </border>
    <border>
      <left/>
      <right style="hair">
        <color indexed="64"/>
      </right>
      <top style="medium">
        <color rgb="FF000000"/>
      </top>
      <bottom style="medium">
        <color rgb="FF000000"/>
      </bottom>
      <diagonal/>
    </border>
    <border>
      <left style="thin">
        <color rgb="FF000000"/>
      </left>
      <right/>
      <top/>
      <bottom style="medium">
        <color indexed="64"/>
      </bottom>
      <diagonal/>
    </border>
    <border>
      <left/>
      <right style="medium">
        <color rgb="FF000000"/>
      </right>
      <top style="thin">
        <color rgb="FF000000"/>
      </top>
      <bottom/>
      <diagonal/>
    </border>
    <border>
      <left/>
      <right style="medium">
        <color rgb="FF000000"/>
      </right>
      <top/>
      <bottom/>
      <diagonal/>
    </border>
    <border>
      <left/>
      <right style="hair">
        <color rgb="FF000000"/>
      </right>
      <top style="medium">
        <color rgb="FF000000"/>
      </top>
      <bottom/>
      <diagonal/>
    </border>
    <border>
      <left/>
      <right style="medium">
        <color rgb="FF000000"/>
      </right>
      <top/>
      <bottom style="medium">
        <color rgb="FF000000"/>
      </bottom>
      <diagonal/>
    </border>
    <border>
      <left style="thin">
        <color indexed="64"/>
      </left>
      <right style="thin">
        <color indexed="64"/>
      </right>
      <top/>
      <bottom style="thin">
        <color rgb="FF000000"/>
      </bottom>
      <diagonal/>
    </border>
    <border>
      <left/>
      <right style="thin">
        <color indexed="64"/>
      </right>
      <top style="medium">
        <color rgb="FF000000"/>
      </top>
      <bottom/>
      <diagonal/>
    </border>
    <border>
      <left/>
      <right style="hair">
        <color indexed="64"/>
      </right>
      <top style="thin">
        <color rgb="FF000000"/>
      </top>
      <bottom/>
      <diagonal/>
    </border>
    <border>
      <left/>
      <right style="hair">
        <color indexed="64"/>
      </right>
      <top style="medium">
        <color rgb="FF000000"/>
      </top>
      <bottom/>
      <diagonal/>
    </border>
    <border>
      <left/>
      <right style="hair">
        <color indexed="64"/>
      </right>
      <top/>
      <bottom style="medium">
        <color rgb="FF000000"/>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style="medium">
        <color rgb="FF000000"/>
      </left>
      <right style="thin">
        <color rgb="FF000000"/>
      </right>
      <top style="medium">
        <color rgb="FF000000"/>
      </top>
      <bottom style="thin">
        <color rgb="FF000000"/>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xf numFmtId="0" fontId="25" fillId="0" borderId="0"/>
    <xf numFmtId="43" fontId="1" fillId="0" borderId="0" applyFont="0" applyFill="0" applyBorder="0" applyAlignment="0" applyProtection="0"/>
    <xf numFmtId="44" fontId="1" fillId="0" borderId="0" applyFont="0" applyFill="0" applyBorder="0" applyAlignment="0" applyProtection="0"/>
    <xf numFmtId="0" fontId="21" fillId="0" borderId="0"/>
    <xf numFmtId="9" fontId="1"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cellStyleXfs>
  <cellXfs count="860">
    <xf numFmtId="0" fontId="0" fillId="0" borderId="0" xfId="0"/>
    <xf numFmtId="0" fontId="18" fillId="33" borderId="0" xfId="0" applyFont="1" applyFill="1" applyAlignment="1">
      <alignment horizontal="center"/>
    </xf>
    <xf numFmtId="0" fontId="19" fillId="33" borderId="0" xfId="0" applyFont="1" applyFill="1" applyAlignment="1">
      <alignment horizontal="left"/>
    </xf>
    <xf numFmtId="0" fontId="16" fillId="36" borderId="0" xfId="0" applyNumberFormat="1" applyFont="1" applyFill="1" applyBorder="1" applyAlignment="1" applyProtection="1"/>
    <xf numFmtId="0" fontId="0" fillId="0" borderId="12" xfId="0" applyNumberFormat="1" applyFont="1" applyFill="1" applyBorder="1" applyAlignment="1" applyProtection="1">
      <alignment horizontal="left" wrapText="1"/>
    </xf>
    <xf numFmtId="0" fontId="23" fillId="0" borderId="0" xfId="42" applyNumberFormat="1" applyFill="1" applyBorder="1" applyAlignment="1" applyProtection="1">
      <alignment horizontal="left" wrapText="1"/>
    </xf>
    <xf numFmtId="0" fontId="23" fillId="0" borderId="0" xfId="42"/>
    <xf numFmtId="0" fontId="23" fillId="0" borderId="0" xfId="42" applyNumberFormat="1" applyFill="1" applyBorder="1" applyAlignment="1" applyProtection="1">
      <alignment horizontal="left"/>
    </xf>
    <xf numFmtId="0" fontId="23" fillId="0" borderId="0" xfId="42" applyNumberFormat="1" applyFill="1" applyBorder="1" applyAlignment="1" applyProtection="1">
      <alignment wrapText="1"/>
    </xf>
    <xf numFmtId="0" fontId="23" fillId="0" borderId="0" xfId="42" applyFill="1"/>
    <xf numFmtId="0" fontId="24" fillId="36" borderId="0" xfId="0" applyNumberFormat="1" applyFont="1" applyFill="1" applyBorder="1" applyAlignment="1" applyProtection="1"/>
    <xf numFmtId="0" fontId="0" fillId="36" borderId="0" xfId="0" applyNumberFormat="1" applyFont="1" applyFill="1" applyBorder="1" applyAlignment="1" applyProtection="1"/>
    <xf numFmtId="0" fontId="23" fillId="0" borderId="0" xfId="42" applyFill="1" applyAlignment="1">
      <alignment vertical="center"/>
    </xf>
    <xf numFmtId="0" fontId="16" fillId="37" borderId="0" xfId="0" applyFont="1" applyFill="1" applyAlignment="1">
      <alignment wrapText="1"/>
    </xf>
    <xf numFmtId="0" fontId="0" fillId="37" borderId="0" xfId="0" applyFill="1"/>
    <xf numFmtId="0" fontId="23" fillId="37" borderId="0" xfId="42" applyFill="1" applyAlignment="1">
      <alignment vertical="center"/>
    </xf>
    <xf numFmtId="0" fontId="21" fillId="37" borderId="0" xfId="0" applyFont="1" applyFill="1" applyAlignment="1">
      <alignment wrapText="1"/>
    </xf>
    <xf numFmtId="0" fontId="0" fillId="37" borderId="0" xfId="42" applyFont="1" applyFill="1" applyAlignment="1">
      <alignment vertical="center" wrapText="1"/>
    </xf>
    <xf numFmtId="0" fontId="21" fillId="37" borderId="0" xfId="0" applyFont="1" applyFill="1" applyAlignment="1">
      <alignment vertical="center" wrapText="1"/>
    </xf>
    <xf numFmtId="0" fontId="19" fillId="38" borderId="0" xfId="0" applyFont="1" applyFill="1" applyAlignment="1"/>
    <xf numFmtId="0" fontId="0" fillId="38" borderId="0" xfId="0" applyFill="1"/>
    <xf numFmtId="0" fontId="26" fillId="0" borderId="0" xfId="43" applyFont="1" applyFill="1" applyAlignment="1"/>
    <xf numFmtId="0" fontId="0" fillId="0" borderId="0" xfId="0" applyFill="1" applyAlignment="1">
      <alignment vertical="center" wrapText="1"/>
    </xf>
    <xf numFmtId="0" fontId="0" fillId="0" borderId="0" xfId="0" applyFill="1" applyAlignment="1">
      <alignment horizontal="left" vertical="center" wrapText="1"/>
    </xf>
    <xf numFmtId="0" fontId="0" fillId="38" borderId="0" xfId="0" applyFill="1" applyAlignment="1">
      <alignment vertical="center"/>
    </xf>
    <xf numFmtId="0" fontId="28" fillId="33" borderId="0" xfId="0" applyFont="1" applyFill="1" applyAlignment="1">
      <alignment horizontal="left"/>
    </xf>
    <xf numFmtId="0" fontId="20" fillId="34" borderId="0" xfId="0" applyFont="1" applyFill="1" applyBorder="1" applyAlignment="1">
      <alignment horizontal="center" wrapText="1"/>
    </xf>
    <xf numFmtId="0" fontId="21" fillId="33" borderId="0" xfId="0" applyFont="1" applyFill="1" applyBorder="1" applyAlignment="1">
      <alignment horizontal="center" vertical="top" wrapText="1"/>
    </xf>
    <xf numFmtId="0" fontId="21" fillId="35" borderId="13" xfId="0" applyFont="1" applyFill="1" applyBorder="1" applyAlignment="1">
      <alignment horizontal="left" vertical="top" wrapText="1"/>
    </xf>
    <xf numFmtId="0" fontId="21" fillId="33" borderId="13" xfId="0" applyFont="1" applyFill="1" applyBorder="1" applyAlignment="1">
      <alignment horizontal="left" vertical="top" wrapText="1"/>
    </xf>
    <xf numFmtId="0" fontId="21" fillId="35" borderId="15" xfId="0" applyFont="1" applyFill="1" applyBorder="1" applyAlignment="1">
      <alignment horizontal="left" vertical="top" wrapText="1"/>
    </xf>
    <xf numFmtId="0" fontId="21" fillId="35" borderId="0" xfId="0" applyFont="1" applyFill="1" applyBorder="1" applyAlignment="1">
      <alignment horizontal="right" vertical="top" wrapText="1"/>
    </xf>
    <xf numFmtId="0" fontId="21" fillId="35" borderId="13" xfId="0" applyFont="1" applyFill="1" applyBorder="1" applyAlignment="1">
      <alignment horizontal="right" vertical="top"/>
    </xf>
    <xf numFmtId="0" fontId="21" fillId="35" borderId="0" xfId="0" applyFont="1" applyFill="1" applyBorder="1" applyAlignment="1">
      <alignment horizontal="right" vertical="top"/>
    </xf>
    <xf numFmtId="0" fontId="21" fillId="35" borderId="13" xfId="0" applyFont="1" applyFill="1" applyBorder="1" applyAlignment="1">
      <alignment horizontal="right" vertical="top" wrapText="1"/>
    </xf>
    <xf numFmtId="0" fontId="21" fillId="33" borderId="0" xfId="0" applyFont="1" applyFill="1" applyBorder="1" applyAlignment="1">
      <alignment horizontal="right" vertical="top" wrapText="1"/>
    </xf>
    <xf numFmtId="0" fontId="21" fillId="33" borderId="13" xfId="0" applyFont="1" applyFill="1" applyBorder="1" applyAlignment="1">
      <alignment horizontal="right" vertical="top" wrapText="1"/>
    </xf>
    <xf numFmtId="0" fontId="21" fillId="33" borderId="0" xfId="0" applyFont="1" applyFill="1" applyBorder="1" applyAlignment="1">
      <alignment horizontal="right" vertical="top"/>
    </xf>
    <xf numFmtId="16" fontId="21" fillId="33" borderId="13" xfId="0" quotePrefix="1" applyNumberFormat="1" applyFont="1" applyFill="1" applyBorder="1" applyAlignment="1">
      <alignment horizontal="right" vertical="top"/>
    </xf>
    <xf numFmtId="0" fontId="21" fillId="33" borderId="13" xfId="0" applyFont="1" applyFill="1" applyBorder="1" applyAlignment="1">
      <alignment horizontal="right" vertical="top"/>
    </xf>
    <xf numFmtId="16" fontId="21" fillId="35" borderId="13" xfId="0" quotePrefix="1" applyNumberFormat="1" applyFont="1" applyFill="1" applyBorder="1" applyAlignment="1">
      <alignment horizontal="right" vertical="top"/>
    </xf>
    <xf numFmtId="0" fontId="21" fillId="35" borderId="17" xfId="0" applyFont="1" applyFill="1" applyBorder="1" applyAlignment="1">
      <alignment horizontal="right" vertical="top" wrapText="1"/>
    </xf>
    <xf numFmtId="0" fontId="21" fillId="35" borderId="15" xfId="0" applyFont="1" applyFill="1" applyBorder="1" applyAlignment="1">
      <alignment horizontal="right" vertical="top" wrapText="1"/>
    </xf>
    <xf numFmtId="0" fontId="21" fillId="35" borderId="18" xfId="0" applyFont="1" applyFill="1" applyBorder="1" applyAlignment="1">
      <alignment horizontal="right" vertical="top" wrapText="1"/>
    </xf>
    <xf numFmtId="0" fontId="20" fillId="34" borderId="13" xfId="0" applyFont="1" applyFill="1" applyBorder="1" applyAlignment="1">
      <alignment horizontal="left" wrapText="1"/>
    </xf>
    <xf numFmtId="0" fontId="20" fillId="34" borderId="13" xfId="0" applyFont="1" applyFill="1" applyBorder="1" applyAlignment="1">
      <alignment horizontal="center" wrapText="1"/>
    </xf>
    <xf numFmtId="0" fontId="18" fillId="33" borderId="17" xfId="0" applyFont="1" applyFill="1" applyBorder="1" applyAlignment="1">
      <alignment horizontal="center"/>
    </xf>
    <xf numFmtId="0" fontId="21" fillId="35" borderId="15" xfId="0" applyFont="1" applyFill="1" applyBorder="1" applyAlignment="1">
      <alignment horizontal="right" vertical="top"/>
    </xf>
    <xf numFmtId="0" fontId="21" fillId="35" borderId="17" xfId="0" applyFont="1" applyFill="1" applyBorder="1" applyAlignment="1">
      <alignment horizontal="right" vertical="top"/>
    </xf>
    <xf numFmtId="0" fontId="20" fillId="34" borderId="19" xfId="0" applyFont="1" applyFill="1" applyBorder="1" applyAlignment="1">
      <alignment horizontal="center" wrapText="1"/>
    </xf>
    <xf numFmtId="0" fontId="21" fillId="35" borderId="19" xfId="0" applyFont="1" applyFill="1" applyBorder="1" applyAlignment="1">
      <alignment horizontal="right" vertical="top" wrapText="1"/>
    </xf>
    <xf numFmtId="0" fontId="21" fillId="33" borderId="19" xfId="0" applyFont="1" applyFill="1" applyBorder="1" applyAlignment="1">
      <alignment horizontal="right" vertical="top" wrapText="1"/>
    </xf>
    <xf numFmtId="0" fontId="21" fillId="35" borderId="20" xfId="0" applyFont="1" applyFill="1" applyBorder="1" applyAlignment="1">
      <alignment horizontal="right" vertical="top" wrapText="1"/>
    </xf>
    <xf numFmtId="0" fontId="16" fillId="37" borderId="0" xfId="0" applyFont="1" applyFill="1" applyAlignment="1">
      <alignment horizontal="left"/>
    </xf>
    <xf numFmtId="0" fontId="0" fillId="37" borderId="0" xfId="0" applyFont="1" applyFill="1" applyAlignment="1">
      <alignment horizontal="left"/>
    </xf>
    <xf numFmtId="0" fontId="14" fillId="37" borderId="0" xfId="0" applyFont="1" applyFill="1"/>
    <xf numFmtId="0" fontId="31" fillId="37" borderId="0" xfId="0" applyFont="1" applyFill="1"/>
    <xf numFmtId="0" fontId="31" fillId="37" borderId="0" xfId="0" applyFont="1" applyFill="1" applyAlignment="1"/>
    <xf numFmtId="0" fontId="0" fillId="37" borderId="0" xfId="0" applyFill="1" applyAlignment="1"/>
    <xf numFmtId="0" fontId="20" fillId="34" borderId="21" xfId="0" applyFont="1" applyFill="1" applyBorder="1" applyAlignment="1">
      <alignment horizontal="center" wrapText="1"/>
    </xf>
    <xf numFmtId="0" fontId="20" fillId="34" borderId="22" xfId="0" applyFont="1" applyFill="1" applyBorder="1" applyAlignment="1">
      <alignment horizontal="left" wrapText="1"/>
    </xf>
    <xf numFmtId="0" fontId="20" fillId="34" borderId="23" xfId="0" applyFont="1" applyFill="1" applyBorder="1" applyAlignment="1">
      <alignment horizontal="center" wrapText="1"/>
    </xf>
    <xf numFmtId="0" fontId="20" fillId="34" borderId="24" xfId="0" applyFont="1" applyFill="1" applyBorder="1" applyAlignment="1">
      <alignment horizontal="center" wrapText="1"/>
    </xf>
    <xf numFmtId="0" fontId="20" fillId="34" borderId="25" xfId="0" applyFont="1" applyFill="1" applyBorder="1" applyAlignment="1">
      <alignment horizontal="center" wrapText="1"/>
    </xf>
    <xf numFmtId="0" fontId="21" fillId="35" borderId="26" xfId="0" applyFont="1" applyFill="1" applyBorder="1" applyAlignment="1">
      <alignment horizontal="center" vertical="top" wrapText="1"/>
    </xf>
    <xf numFmtId="0" fontId="21" fillId="35" borderId="27" xfId="0" applyFont="1" applyFill="1" applyBorder="1" applyAlignment="1">
      <alignment horizontal="left" vertical="top" wrapText="1"/>
    </xf>
    <xf numFmtId="0" fontId="21" fillId="35" borderId="28" xfId="0" applyFont="1" applyFill="1" applyBorder="1" applyAlignment="1">
      <alignment horizontal="right" vertical="top" wrapText="1"/>
    </xf>
    <xf numFmtId="0" fontId="21" fillId="35" borderId="29" xfId="0" applyFont="1" applyFill="1" applyBorder="1" applyAlignment="1">
      <alignment horizontal="right" vertical="top" wrapText="1"/>
    </xf>
    <xf numFmtId="0" fontId="21" fillId="35" borderId="30" xfId="0" applyFont="1" applyFill="1" applyBorder="1" applyAlignment="1">
      <alignment horizontal="right" vertical="top" wrapText="1"/>
    </xf>
    <xf numFmtId="0" fontId="21" fillId="33" borderId="31" xfId="0" applyFont="1" applyFill="1" applyBorder="1" applyAlignment="1">
      <alignment horizontal="center" vertical="top" wrapText="1"/>
    </xf>
    <xf numFmtId="0" fontId="21" fillId="33" borderId="32" xfId="0" applyFont="1" applyFill="1" applyBorder="1" applyAlignment="1">
      <alignment horizontal="left" vertical="top" wrapText="1"/>
    </xf>
    <xf numFmtId="0" fontId="21" fillId="33" borderId="33" xfId="0" applyFont="1" applyFill="1" applyBorder="1" applyAlignment="1">
      <alignment horizontal="right" vertical="top" wrapText="1"/>
    </xf>
    <xf numFmtId="0" fontId="21" fillId="33" borderId="34" xfId="0" applyFont="1" applyFill="1" applyBorder="1" applyAlignment="1">
      <alignment horizontal="right" vertical="top" wrapText="1"/>
    </xf>
    <xf numFmtId="0" fontId="21" fillId="33" borderId="35" xfId="0" applyFont="1" applyFill="1" applyBorder="1" applyAlignment="1">
      <alignment horizontal="right" vertical="top" wrapText="1"/>
    </xf>
    <xf numFmtId="0" fontId="21" fillId="35" borderId="31" xfId="0" applyFont="1" applyFill="1" applyBorder="1" applyAlignment="1">
      <alignment horizontal="center" vertical="top" wrapText="1"/>
    </xf>
    <xf numFmtId="0" fontId="21" fillId="35" borderId="32" xfId="0" applyFont="1" applyFill="1" applyBorder="1" applyAlignment="1">
      <alignment horizontal="left" vertical="top" wrapText="1"/>
    </xf>
    <xf numFmtId="0" fontId="21" fillId="35" borderId="33" xfId="0" applyFont="1" applyFill="1" applyBorder="1" applyAlignment="1">
      <alignment horizontal="right" vertical="top" wrapText="1"/>
    </xf>
    <xf numFmtId="0" fontId="21" fillId="35" borderId="34" xfId="0" applyFont="1" applyFill="1" applyBorder="1" applyAlignment="1">
      <alignment horizontal="right" vertical="top" wrapText="1"/>
    </xf>
    <xf numFmtId="0" fontId="21" fillId="35" borderId="35" xfId="0" applyFont="1" applyFill="1" applyBorder="1" applyAlignment="1">
      <alignment horizontal="right" vertical="top" wrapText="1"/>
    </xf>
    <xf numFmtId="0" fontId="21" fillId="33" borderId="36" xfId="0" applyFont="1" applyFill="1" applyBorder="1" applyAlignment="1">
      <alignment horizontal="center" vertical="top" wrapText="1"/>
    </xf>
    <xf numFmtId="0" fontId="19" fillId="33" borderId="37" xfId="0" applyFont="1" applyFill="1" applyBorder="1" applyAlignment="1">
      <alignment horizontal="left" vertical="top" wrapText="1"/>
    </xf>
    <xf numFmtId="0" fontId="21" fillId="35" borderId="41" xfId="0" applyFont="1" applyFill="1" applyBorder="1" applyAlignment="1">
      <alignment horizontal="center" vertical="top" wrapText="1"/>
    </xf>
    <xf numFmtId="0" fontId="19" fillId="35" borderId="42" xfId="0" applyFont="1" applyFill="1" applyBorder="1" applyAlignment="1">
      <alignment horizontal="left" vertical="top" wrapText="1"/>
    </xf>
    <xf numFmtId="0" fontId="20" fillId="34" borderId="36" xfId="0" applyFont="1" applyFill="1" applyBorder="1" applyAlignment="1">
      <alignment horizontal="center" wrapText="1"/>
    </xf>
    <xf numFmtId="0" fontId="20" fillId="34" borderId="37" xfId="0" applyFont="1" applyFill="1" applyBorder="1" applyAlignment="1">
      <alignment horizontal="left" wrapText="1"/>
    </xf>
    <xf numFmtId="3" fontId="21" fillId="35" borderId="10" xfId="0" applyNumberFormat="1" applyFont="1" applyFill="1" applyBorder="1" applyAlignment="1">
      <alignment horizontal="right" vertical="top" wrapText="1"/>
    </xf>
    <xf numFmtId="3" fontId="25" fillId="35" borderId="10" xfId="0" applyNumberFormat="1" applyFont="1" applyFill="1" applyBorder="1" applyAlignment="1">
      <alignment horizontal="right" vertical="top" wrapText="1"/>
    </xf>
    <xf numFmtId="3" fontId="25" fillId="35" borderId="56" xfId="0" applyNumberFormat="1" applyFont="1" applyFill="1" applyBorder="1" applyAlignment="1">
      <alignment horizontal="right" vertical="top" wrapText="1"/>
    </xf>
    <xf numFmtId="3" fontId="21" fillId="33" borderId="57" xfId="0" applyNumberFormat="1" applyFont="1" applyFill="1" applyBorder="1" applyAlignment="1">
      <alignment horizontal="right" vertical="top" wrapText="1"/>
    </xf>
    <xf numFmtId="3" fontId="25" fillId="33" borderId="57" xfId="0" applyNumberFormat="1" applyFont="1" applyFill="1" applyBorder="1" applyAlignment="1">
      <alignment horizontal="right" vertical="top" wrapText="1"/>
    </xf>
    <xf numFmtId="3" fontId="25" fillId="33" borderId="58" xfId="0" applyNumberFormat="1" applyFont="1" applyFill="1" applyBorder="1" applyAlignment="1">
      <alignment horizontal="right" vertical="top" wrapText="1"/>
    </xf>
    <xf numFmtId="3" fontId="21" fillId="35" borderId="57" xfId="0" applyNumberFormat="1" applyFont="1" applyFill="1" applyBorder="1" applyAlignment="1">
      <alignment horizontal="right" vertical="top" wrapText="1"/>
    </xf>
    <xf numFmtId="3" fontId="25" fillId="35" borderId="57" xfId="0" applyNumberFormat="1" applyFont="1" applyFill="1" applyBorder="1" applyAlignment="1">
      <alignment horizontal="right" vertical="top" wrapText="1"/>
    </xf>
    <xf numFmtId="3" fontId="25" fillId="35" borderId="58" xfId="0" applyNumberFormat="1" applyFont="1" applyFill="1" applyBorder="1" applyAlignment="1">
      <alignment horizontal="right" vertical="top" wrapText="1"/>
    </xf>
    <xf numFmtId="0" fontId="21" fillId="33" borderId="59" xfId="0" applyFont="1" applyFill="1" applyBorder="1" applyAlignment="1">
      <alignment horizontal="center" vertical="top" wrapText="1"/>
    </xf>
    <xf numFmtId="0" fontId="19" fillId="33" borderId="60" xfId="0" applyFont="1" applyFill="1" applyBorder="1" applyAlignment="1">
      <alignment horizontal="left" vertical="top" wrapText="1"/>
    </xf>
    <xf numFmtId="0" fontId="31" fillId="0" borderId="0" xfId="0" applyFont="1" applyFill="1" applyAlignment="1"/>
    <xf numFmtId="0" fontId="18" fillId="33" borderId="0" xfId="0" applyFont="1" applyFill="1" applyAlignment="1">
      <alignment horizontal="center" vertical="center"/>
    </xf>
    <xf numFmtId="3" fontId="21" fillId="33" borderId="64" xfId="0" applyNumberFormat="1" applyFont="1" applyFill="1" applyBorder="1" applyAlignment="1">
      <alignment horizontal="right" vertical="top" wrapText="1"/>
    </xf>
    <xf numFmtId="164" fontId="21" fillId="33" borderId="0" xfId="0" applyNumberFormat="1" applyFont="1" applyFill="1" applyBorder="1" applyAlignment="1">
      <alignment horizontal="right" vertical="top" wrapText="1"/>
    </xf>
    <xf numFmtId="164" fontId="21" fillId="33" borderId="65" xfId="0" applyNumberFormat="1" applyFont="1" applyFill="1" applyBorder="1" applyAlignment="1">
      <alignment horizontal="right" vertical="top" wrapText="1"/>
    </xf>
    <xf numFmtId="164" fontId="21" fillId="33" borderId="32" xfId="0" applyNumberFormat="1" applyFont="1" applyFill="1" applyBorder="1" applyAlignment="1">
      <alignment horizontal="right" vertical="top" wrapText="1"/>
    </xf>
    <xf numFmtId="3" fontId="21" fillId="33" borderId="0" xfId="0" applyNumberFormat="1" applyFont="1" applyFill="1" applyBorder="1" applyAlignment="1">
      <alignment horizontal="right" vertical="top" wrapText="1"/>
    </xf>
    <xf numFmtId="3" fontId="21" fillId="33" borderId="65" xfId="0" applyNumberFormat="1" applyFont="1" applyFill="1" applyBorder="1" applyAlignment="1">
      <alignment horizontal="right" vertical="top" wrapText="1"/>
    </xf>
    <xf numFmtId="3" fontId="21" fillId="33" borderId="32" xfId="0" applyNumberFormat="1" applyFont="1" applyFill="1" applyBorder="1" applyAlignment="1">
      <alignment horizontal="right" vertical="top" wrapText="1"/>
    </xf>
    <xf numFmtId="0" fontId="20" fillId="34" borderId="31" xfId="0" applyFont="1" applyFill="1" applyBorder="1" applyAlignment="1">
      <alignment horizontal="center" wrapText="1"/>
    </xf>
    <xf numFmtId="0" fontId="20" fillId="34" borderId="32" xfId="0" applyFont="1" applyFill="1" applyBorder="1" applyAlignment="1">
      <alignment horizontal="left" wrapText="1"/>
    </xf>
    <xf numFmtId="3" fontId="20" fillId="34" borderId="23" xfId="0" applyNumberFormat="1" applyFont="1" applyFill="1" applyBorder="1" applyAlignment="1">
      <alignment horizontal="center" wrapText="1"/>
    </xf>
    <xf numFmtId="164" fontId="20" fillId="34" borderId="24" xfId="0" applyNumberFormat="1" applyFont="1" applyFill="1" applyBorder="1" applyAlignment="1">
      <alignment horizontal="center" wrapText="1"/>
    </xf>
    <xf numFmtId="3" fontId="20" fillId="34" borderId="24" xfId="0" applyNumberFormat="1" applyFont="1" applyFill="1" applyBorder="1" applyAlignment="1">
      <alignment horizontal="center" wrapText="1"/>
    </xf>
    <xf numFmtId="164" fontId="20" fillId="34" borderId="22" xfId="0" applyNumberFormat="1" applyFont="1" applyFill="1" applyBorder="1" applyAlignment="1">
      <alignment horizontal="center" wrapText="1"/>
    </xf>
    <xf numFmtId="3" fontId="21" fillId="35" borderId="66" xfId="0" applyNumberFormat="1" applyFont="1" applyFill="1" applyBorder="1" applyAlignment="1">
      <alignment horizontal="right" vertical="top" wrapText="1"/>
    </xf>
    <xf numFmtId="164" fontId="21" fillId="35" borderId="67" xfId="0" applyNumberFormat="1" applyFont="1" applyFill="1" applyBorder="1" applyAlignment="1">
      <alignment horizontal="right" vertical="top" wrapText="1"/>
    </xf>
    <xf numFmtId="3" fontId="21" fillId="35" borderId="68" xfId="0" applyNumberFormat="1" applyFont="1" applyFill="1" applyBorder="1" applyAlignment="1">
      <alignment horizontal="right" vertical="top" wrapText="1"/>
    </xf>
    <xf numFmtId="164" fontId="21" fillId="35" borderId="27" xfId="0" applyNumberFormat="1" applyFont="1" applyFill="1" applyBorder="1" applyAlignment="1">
      <alignment horizontal="right" vertical="top" wrapText="1"/>
    </xf>
    <xf numFmtId="3" fontId="21" fillId="35" borderId="64" xfId="0" applyNumberFormat="1" applyFont="1" applyFill="1" applyBorder="1" applyAlignment="1">
      <alignment horizontal="right" vertical="top" wrapText="1"/>
    </xf>
    <xf numFmtId="164" fontId="21" fillId="35" borderId="0" xfId="0" applyNumberFormat="1" applyFont="1" applyFill="1" applyBorder="1" applyAlignment="1">
      <alignment horizontal="right" vertical="top" wrapText="1"/>
    </xf>
    <xf numFmtId="3" fontId="21" fillId="35" borderId="65" xfId="0" applyNumberFormat="1" applyFont="1" applyFill="1" applyBorder="1" applyAlignment="1">
      <alignment horizontal="right" vertical="top" wrapText="1"/>
    </xf>
    <xf numFmtId="164" fontId="21" fillId="35" borderId="32" xfId="0" applyNumberFormat="1" applyFont="1" applyFill="1" applyBorder="1" applyAlignment="1">
      <alignment horizontal="right" vertical="top" wrapText="1"/>
    </xf>
    <xf numFmtId="3" fontId="21" fillId="35" borderId="65" xfId="44" applyNumberFormat="1" applyFont="1" applyFill="1" applyBorder="1" applyAlignment="1">
      <alignment horizontal="right" vertical="top" wrapText="1"/>
    </xf>
    <xf numFmtId="164" fontId="20" fillId="34" borderId="74" xfId="0" applyNumberFormat="1" applyFont="1" applyFill="1" applyBorder="1" applyAlignment="1">
      <alignment horizontal="center" wrapText="1"/>
    </xf>
    <xf numFmtId="164" fontId="21" fillId="35" borderId="75" xfId="0" applyNumberFormat="1" applyFont="1" applyFill="1" applyBorder="1" applyAlignment="1">
      <alignment horizontal="right" vertical="top" wrapText="1"/>
    </xf>
    <xf numFmtId="164" fontId="21" fillId="33" borderId="73" xfId="0" applyNumberFormat="1" applyFont="1" applyFill="1" applyBorder="1" applyAlignment="1">
      <alignment horizontal="right" vertical="top" wrapText="1"/>
    </xf>
    <xf numFmtId="164" fontId="21" fillId="35" borderId="73" xfId="0" applyNumberFormat="1" applyFont="1" applyFill="1" applyBorder="1" applyAlignment="1">
      <alignment horizontal="right" vertical="top" wrapText="1"/>
    </xf>
    <xf numFmtId="0" fontId="32" fillId="0" borderId="0" xfId="0" applyFont="1" applyAlignment="1">
      <alignment horizontal="left"/>
    </xf>
    <xf numFmtId="0" fontId="21" fillId="33" borderId="72" xfId="0" applyFont="1" applyFill="1" applyBorder="1" applyAlignment="1">
      <alignment horizontal="right" vertical="top" wrapText="1"/>
    </xf>
    <xf numFmtId="166" fontId="21" fillId="33" borderId="0" xfId="44" applyNumberFormat="1" applyFont="1" applyFill="1" applyBorder="1" applyAlignment="1">
      <alignment horizontal="right" vertical="top" wrapText="1"/>
    </xf>
    <xf numFmtId="166" fontId="21" fillId="35" borderId="0" xfId="44" applyNumberFormat="1" applyFont="1" applyFill="1" applyBorder="1" applyAlignment="1">
      <alignment horizontal="right" vertical="top" wrapText="1"/>
    </xf>
    <xf numFmtId="166" fontId="21" fillId="35" borderId="68" xfId="44" applyNumberFormat="1" applyFont="1" applyFill="1" applyBorder="1" applyAlignment="1">
      <alignment horizontal="right" vertical="top" wrapText="1"/>
    </xf>
    <xf numFmtId="166" fontId="21" fillId="35" borderId="28" xfId="44" applyNumberFormat="1" applyFont="1" applyFill="1" applyBorder="1" applyAlignment="1">
      <alignment horizontal="right" vertical="top" wrapText="1"/>
    </xf>
    <xf numFmtId="166" fontId="21" fillId="35" borderId="72" xfId="44" applyNumberFormat="1" applyFont="1" applyFill="1" applyBorder="1" applyAlignment="1">
      <alignment horizontal="right" vertical="top" wrapText="1"/>
    </xf>
    <xf numFmtId="166" fontId="21" fillId="33" borderId="65" xfId="44" applyNumberFormat="1" applyFont="1" applyFill="1" applyBorder="1" applyAlignment="1">
      <alignment horizontal="right" vertical="top" wrapText="1"/>
    </xf>
    <xf numFmtId="166" fontId="21" fillId="33" borderId="33" xfId="44" applyNumberFormat="1" applyFont="1" applyFill="1" applyBorder="1" applyAlignment="1">
      <alignment horizontal="right" vertical="top" wrapText="1"/>
    </xf>
    <xf numFmtId="166" fontId="21" fillId="33" borderId="72" xfId="44" applyNumberFormat="1" applyFont="1" applyFill="1" applyBorder="1" applyAlignment="1">
      <alignment horizontal="right" vertical="top" wrapText="1"/>
    </xf>
    <xf numFmtId="166" fontId="21" fillId="35" borderId="65" xfId="44" applyNumberFormat="1" applyFont="1" applyFill="1" applyBorder="1" applyAlignment="1">
      <alignment horizontal="right" vertical="top" wrapText="1"/>
    </xf>
    <xf numFmtId="166" fontId="21" fillId="35" borderId="33" xfId="44" applyNumberFormat="1" applyFont="1" applyFill="1" applyBorder="1" applyAlignment="1">
      <alignment horizontal="right" vertical="top" wrapText="1"/>
    </xf>
    <xf numFmtId="166" fontId="21" fillId="35" borderId="80" xfId="44" applyNumberFormat="1" applyFont="1" applyFill="1" applyBorder="1" applyAlignment="1">
      <alignment horizontal="right" vertical="top" wrapText="1"/>
    </xf>
    <xf numFmtId="166" fontId="21" fillId="35" borderId="79" xfId="44" applyNumberFormat="1" applyFont="1" applyFill="1" applyBorder="1" applyAlignment="1">
      <alignment horizontal="right" vertical="top" wrapText="1"/>
    </xf>
    <xf numFmtId="166" fontId="21" fillId="35" borderId="49" xfId="44" applyNumberFormat="1" applyFont="1" applyFill="1" applyBorder="1" applyAlignment="1">
      <alignment horizontal="right" vertical="top" wrapText="1"/>
    </xf>
    <xf numFmtId="166" fontId="21" fillId="35" borderId="17" xfId="44" applyNumberFormat="1" applyFont="1" applyFill="1" applyBorder="1" applyAlignment="1">
      <alignment horizontal="right" vertical="top" wrapText="1"/>
    </xf>
    <xf numFmtId="166" fontId="21" fillId="35" borderId="18" xfId="44" applyNumberFormat="1" applyFont="1" applyFill="1" applyBorder="1" applyAlignment="1">
      <alignment horizontal="right" vertical="top" wrapText="1"/>
    </xf>
    <xf numFmtId="166" fontId="21" fillId="33" borderId="78" xfId="44" applyNumberFormat="1" applyFont="1" applyFill="1" applyBorder="1" applyAlignment="1">
      <alignment horizontal="right" vertical="top" wrapText="1"/>
    </xf>
    <xf numFmtId="166" fontId="21" fillId="35" borderId="82" xfId="44" applyNumberFormat="1" applyFont="1" applyFill="1" applyBorder="1" applyAlignment="1">
      <alignment horizontal="right" vertical="top" wrapText="1"/>
    </xf>
    <xf numFmtId="166" fontId="21" fillId="33" borderId="82" xfId="44" applyNumberFormat="1" applyFont="1" applyFill="1" applyBorder="1" applyAlignment="1">
      <alignment horizontal="right" vertical="top" wrapText="1"/>
    </xf>
    <xf numFmtId="166" fontId="21" fillId="35" borderId="81" xfId="44" applyNumberFormat="1" applyFont="1" applyFill="1" applyBorder="1" applyAlignment="1">
      <alignment horizontal="right" vertical="top" wrapText="1"/>
    </xf>
    <xf numFmtId="166" fontId="21" fillId="35" borderId="84" xfId="44" applyNumberFormat="1" applyFont="1" applyFill="1" applyBorder="1" applyAlignment="1">
      <alignment horizontal="right" vertical="top" wrapText="1"/>
    </xf>
    <xf numFmtId="166" fontId="21" fillId="33" borderId="84" xfId="44" applyNumberFormat="1" applyFont="1" applyFill="1" applyBorder="1" applyAlignment="1">
      <alignment horizontal="right" vertical="top" wrapText="1"/>
    </xf>
    <xf numFmtId="166" fontId="21" fillId="35" borderId="83" xfId="44" applyNumberFormat="1" applyFont="1" applyFill="1" applyBorder="1" applyAlignment="1">
      <alignment horizontal="right" vertical="top" wrapText="1"/>
    </xf>
    <xf numFmtId="166" fontId="21" fillId="35" borderId="86" xfId="44" applyNumberFormat="1" applyFont="1" applyFill="1" applyBorder="1" applyAlignment="1">
      <alignment horizontal="right" vertical="top" wrapText="1"/>
    </xf>
    <xf numFmtId="166" fontId="21" fillId="33" borderId="86" xfId="44" applyNumberFormat="1" applyFont="1" applyFill="1" applyBorder="1" applyAlignment="1">
      <alignment horizontal="right" vertical="top" wrapText="1"/>
    </xf>
    <xf numFmtId="166" fontId="21" fillId="35" borderId="85" xfId="44" applyNumberFormat="1" applyFont="1" applyFill="1" applyBorder="1" applyAlignment="1">
      <alignment horizontal="right" vertical="top" wrapText="1"/>
    </xf>
    <xf numFmtId="166" fontId="21" fillId="35" borderId="19" xfId="44" applyNumberFormat="1" applyFont="1" applyFill="1" applyBorder="1" applyAlignment="1">
      <alignment horizontal="right" vertical="top" wrapText="1"/>
    </xf>
    <xf numFmtId="166" fontId="21" fillId="33" borderId="19" xfId="44" applyNumberFormat="1" applyFont="1" applyFill="1" applyBorder="1" applyAlignment="1">
      <alignment horizontal="right" vertical="top" wrapText="1"/>
    </xf>
    <xf numFmtId="166" fontId="21" fillId="35" borderId="20" xfId="44" applyNumberFormat="1" applyFont="1" applyFill="1" applyBorder="1" applyAlignment="1">
      <alignment horizontal="right" vertical="top" wrapText="1"/>
    </xf>
    <xf numFmtId="166" fontId="21" fillId="35" borderId="88" xfId="44" applyNumberFormat="1" applyFont="1" applyFill="1" applyBorder="1" applyAlignment="1">
      <alignment horizontal="right" vertical="top" wrapText="1"/>
    </xf>
    <xf numFmtId="166" fontId="21" fillId="35" borderId="78" xfId="44" applyNumberFormat="1" applyFont="1" applyFill="1" applyBorder="1" applyAlignment="1">
      <alignment horizontal="right" vertical="top" wrapText="1"/>
    </xf>
    <xf numFmtId="0" fontId="14" fillId="0" borderId="0" xfId="0" applyFont="1"/>
    <xf numFmtId="0" fontId="32" fillId="0" borderId="0" xfId="0" applyFont="1" applyAlignment="1">
      <alignment vertical="center"/>
    </xf>
    <xf numFmtId="0" fontId="27" fillId="33" borderId="0" xfId="0" applyFont="1" applyFill="1" applyBorder="1" applyAlignment="1">
      <alignment vertical="top" wrapText="1"/>
    </xf>
    <xf numFmtId="0" fontId="20" fillId="34" borderId="91" xfId="0" applyFont="1" applyFill="1" applyBorder="1" applyAlignment="1">
      <alignment horizontal="center" wrapText="1"/>
    </xf>
    <xf numFmtId="0" fontId="20" fillId="34" borderId="92" xfId="0" applyFont="1" applyFill="1" applyBorder="1" applyAlignment="1">
      <alignment horizontal="center" wrapText="1"/>
    </xf>
    <xf numFmtId="0" fontId="21" fillId="35" borderId="93" xfId="0" applyFont="1" applyFill="1" applyBorder="1" applyAlignment="1">
      <alignment horizontal="right" vertical="top" wrapText="1"/>
    </xf>
    <xf numFmtId="164" fontId="21" fillId="35" borderId="94" xfId="0" applyNumberFormat="1" applyFont="1" applyFill="1" applyBorder="1" applyAlignment="1">
      <alignment horizontal="right" vertical="top" wrapText="1"/>
    </xf>
    <xf numFmtId="0" fontId="21" fillId="33" borderId="95" xfId="0" applyFont="1" applyFill="1" applyBorder="1" applyAlignment="1">
      <alignment horizontal="right" vertical="top" wrapText="1"/>
    </xf>
    <xf numFmtId="164" fontId="21" fillId="33" borderId="96" xfId="0" applyNumberFormat="1" applyFont="1" applyFill="1" applyBorder="1" applyAlignment="1">
      <alignment horizontal="right" vertical="top" wrapText="1"/>
    </xf>
    <xf numFmtId="0" fontId="21" fillId="35" borderId="95" xfId="0" applyFont="1" applyFill="1" applyBorder="1" applyAlignment="1">
      <alignment horizontal="right" vertical="top" wrapText="1"/>
    </xf>
    <xf numFmtId="164" fontId="21" fillId="35" borderId="96" xfId="0" applyNumberFormat="1" applyFont="1" applyFill="1" applyBorder="1" applyAlignment="1">
      <alignment horizontal="right" vertical="top" wrapText="1"/>
    </xf>
    <xf numFmtId="0" fontId="21" fillId="35" borderId="98" xfId="0" applyFont="1" applyFill="1" applyBorder="1" applyAlignment="1">
      <alignment horizontal="right" vertical="top" wrapText="1"/>
    </xf>
    <xf numFmtId="0" fontId="21" fillId="33" borderId="88" xfId="0" applyFont="1" applyFill="1" applyBorder="1" applyAlignment="1">
      <alignment horizontal="right" vertical="top" wrapText="1"/>
    </xf>
    <xf numFmtId="0" fontId="21" fillId="33" borderId="98" xfId="0" applyFont="1" applyFill="1" applyBorder="1" applyAlignment="1">
      <alignment horizontal="right" vertical="top" wrapText="1"/>
    </xf>
    <xf numFmtId="0" fontId="21" fillId="35" borderId="88" xfId="0" applyFont="1" applyFill="1" applyBorder="1" applyAlignment="1">
      <alignment horizontal="right" vertical="top" wrapText="1"/>
    </xf>
    <xf numFmtId="0" fontId="21" fillId="35" borderId="97" xfId="0" applyFont="1" applyFill="1" applyBorder="1" applyAlignment="1">
      <alignment horizontal="right" vertical="top" wrapText="1"/>
    </xf>
    <xf numFmtId="164" fontId="21" fillId="35" borderId="100" xfId="0" applyNumberFormat="1" applyFont="1" applyFill="1" applyBorder="1" applyAlignment="1">
      <alignment horizontal="right" vertical="top" wrapText="1"/>
    </xf>
    <xf numFmtId="0" fontId="21" fillId="33" borderId="100" xfId="0" applyFont="1" applyFill="1" applyBorder="1" applyAlignment="1">
      <alignment horizontal="right" vertical="top" wrapText="1"/>
    </xf>
    <xf numFmtId="0" fontId="21" fillId="35" borderId="99" xfId="0" applyFont="1" applyFill="1" applyBorder="1" applyAlignment="1">
      <alignment horizontal="right" vertical="top" wrapText="1"/>
    </xf>
    <xf numFmtId="164" fontId="21" fillId="33" borderId="100" xfId="0" applyNumberFormat="1" applyFont="1" applyFill="1" applyBorder="1" applyAlignment="1">
      <alignment horizontal="right" vertical="top" wrapText="1"/>
    </xf>
    <xf numFmtId="164" fontId="21" fillId="35" borderId="99" xfId="0" applyNumberFormat="1" applyFont="1" applyFill="1" applyBorder="1" applyAlignment="1">
      <alignment horizontal="right" vertical="top" wrapText="1"/>
    </xf>
    <xf numFmtId="0" fontId="27" fillId="33" borderId="0" xfId="0" applyFont="1" applyFill="1" applyBorder="1" applyAlignment="1">
      <alignment vertical="top"/>
    </xf>
    <xf numFmtId="0" fontId="20" fillId="34" borderId="41" xfId="0" applyFont="1" applyFill="1" applyBorder="1" applyAlignment="1">
      <alignment horizontal="center" wrapText="1"/>
    </xf>
    <xf numFmtId="0" fontId="20" fillId="34" borderId="42" xfId="0" applyFont="1" applyFill="1" applyBorder="1" applyAlignment="1">
      <alignment horizontal="left" wrapText="1"/>
    </xf>
    <xf numFmtId="0" fontId="20" fillId="34" borderId="101" xfId="0" applyFont="1" applyFill="1" applyBorder="1" applyAlignment="1">
      <alignment horizontal="center" wrapText="1"/>
    </xf>
    <xf numFmtId="0" fontId="20" fillId="34" borderId="42" xfId="0" applyFont="1" applyFill="1" applyBorder="1" applyAlignment="1">
      <alignment horizontal="center" wrapText="1"/>
    </xf>
    <xf numFmtId="0" fontId="21" fillId="35" borderId="36" xfId="0" applyFont="1" applyFill="1" applyBorder="1" applyAlignment="1">
      <alignment horizontal="center" vertical="top" wrapText="1"/>
    </xf>
    <xf numFmtId="0" fontId="21" fillId="35" borderId="37" xfId="0" applyFont="1" applyFill="1" applyBorder="1" applyAlignment="1">
      <alignment horizontal="left" vertical="top" wrapText="1"/>
    </xf>
    <xf numFmtId="0" fontId="21" fillId="35" borderId="38" xfId="0" applyFont="1" applyFill="1" applyBorder="1" applyAlignment="1">
      <alignment horizontal="right" vertical="top" wrapText="1"/>
    </xf>
    <xf numFmtId="0" fontId="21" fillId="35" borderId="102" xfId="0" applyFont="1" applyFill="1" applyBorder="1" applyAlignment="1">
      <alignment horizontal="right" vertical="top" wrapText="1"/>
    </xf>
    <xf numFmtId="0" fontId="21" fillId="33" borderId="96" xfId="0" applyFont="1" applyFill="1" applyBorder="1" applyAlignment="1">
      <alignment horizontal="right" vertical="top" wrapText="1"/>
    </xf>
    <xf numFmtId="0" fontId="21" fillId="35" borderId="96" xfId="0" applyFont="1" applyFill="1" applyBorder="1" applyAlignment="1">
      <alignment horizontal="right" vertical="top" wrapText="1"/>
    </xf>
    <xf numFmtId="0" fontId="21" fillId="33" borderId="41" xfId="0" applyFont="1" applyFill="1" applyBorder="1" applyAlignment="1">
      <alignment horizontal="center" vertical="top" wrapText="1"/>
    </xf>
    <xf numFmtId="0" fontId="21" fillId="35" borderId="59" xfId="0" applyFont="1" applyFill="1" applyBorder="1" applyAlignment="1">
      <alignment horizontal="center" vertical="top" wrapText="1"/>
    </xf>
    <xf numFmtId="0" fontId="19" fillId="35" borderId="60" xfId="0" applyFont="1" applyFill="1" applyBorder="1" applyAlignment="1">
      <alignment horizontal="left" vertical="top" wrapText="1"/>
    </xf>
    <xf numFmtId="0" fontId="21" fillId="35" borderId="103" xfId="0" applyFont="1" applyFill="1" applyBorder="1" applyAlignment="1">
      <alignment horizontal="right" vertical="top" wrapText="1"/>
    </xf>
    <xf numFmtId="0" fontId="21" fillId="35" borderId="104" xfId="0" applyFont="1" applyFill="1" applyBorder="1" applyAlignment="1">
      <alignment horizontal="right" vertical="top" wrapText="1"/>
    </xf>
    <xf numFmtId="0" fontId="20" fillId="34" borderId="36" xfId="0" applyFont="1" applyFill="1" applyBorder="1" applyAlignment="1">
      <alignment horizontal="center" wrapText="1"/>
    </xf>
    <xf numFmtId="0" fontId="20" fillId="34" borderId="52" xfId="0" applyFont="1" applyFill="1" applyBorder="1" applyAlignment="1">
      <alignment horizontal="center" wrapText="1"/>
    </xf>
    <xf numFmtId="0" fontId="20" fillId="34" borderId="53" xfId="0" applyFont="1" applyFill="1" applyBorder="1" applyAlignment="1">
      <alignment horizontal="left" wrapText="1"/>
    </xf>
    <xf numFmtId="0" fontId="20" fillId="34" borderId="54" xfId="0" applyFont="1" applyFill="1" applyBorder="1" applyAlignment="1">
      <alignment horizontal="center" wrapText="1"/>
    </xf>
    <xf numFmtId="0" fontId="20" fillId="34" borderId="55" xfId="0" applyFont="1" applyFill="1" applyBorder="1" applyAlignment="1">
      <alignment horizontal="center" wrapText="1"/>
    </xf>
    <xf numFmtId="0" fontId="21" fillId="35" borderId="10" xfId="0" applyFont="1" applyFill="1" applyBorder="1" applyAlignment="1">
      <alignment horizontal="right" vertical="top" wrapText="1"/>
    </xf>
    <xf numFmtId="0" fontId="21" fillId="35" borderId="56" xfId="0" applyFont="1" applyFill="1" applyBorder="1" applyAlignment="1">
      <alignment horizontal="right" vertical="top" wrapText="1"/>
    </xf>
    <xf numFmtId="0" fontId="21" fillId="33" borderId="57" xfId="0" applyFont="1" applyFill="1" applyBorder="1" applyAlignment="1">
      <alignment horizontal="right" vertical="top" wrapText="1"/>
    </xf>
    <xf numFmtId="0" fontId="21" fillId="33" borderId="58" xfId="0" applyFont="1" applyFill="1" applyBorder="1" applyAlignment="1">
      <alignment horizontal="right" vertical="top" wrapText="1"/>
    </xf>
    <xf numFmtId="0" fontId="21" fillId="35" borderId="57" xfId="0" applyFont="1" applyFill="1" applyBorder="1" applyAlignment="1">
      <alignment horizontal="right" vertical="top" wrapText="1"/>
    </xf>
    <xf numFmtId="0" fontId="21" fillId="35" borderId="58" xfId="0" applyFont="1" applyFill="1" applyBorder="1" applyAlignment="1">
      <alignment horizontal="right" vertical="top" wrapText="1"/>
    </xf>
    <xf numFmtId="0" fontId="21" fillId="35" borderId="107" xfId="0" applyFont="1" applyFill="1" applyBorder="1" applyAlignment="1">
      <alignment horizontal="right" vertical="top" wrapText="1"/>
    </xf>
    <xf numFmtId="0" fontId="25" fillId="33" borderId="33" xfId="0" applyFont="1" applyFill="1" applyBorder="1" applyAlignment="1">
      <alignment horizontal="right" vertical="top" wrapText="1"/>
    </xf>
    <xf numFmtId="0" fontId="25" fillId="33" borderId="96" xfId="0" applyFont="1" applyFill="1" applyBorder="1" applyAlignment="1">
      <alignment horizontal="right" vertical="top" wrapText="1"/>
    </xf>
    <xf numFmtId="0" fontId="21" fillId="35" borderId="78" xfId="0" applyFont="1" applyFill="1" applyBorder="1" applyAlignment="1">
      <alignment horizontal="right" vertical="top" wrapText="1"/>
    </xf>
    <xf numFmtId="0" fontId="21" fillId="33" borderId="78" xfId="0" applyFont="1" applyFill="1" applyBorder="1" applyAlignment="1">
      <alignment horizontal="right" vertical="top" wrapText="1"/>
    </xf>
    <xf numFmtId="0" fontId="21" fillId="35" borderId="32" xfId="0" applyFont="1" applyFill="1" applyBorder="1" applyAlignment="1">
      <alignment horizontal="right" vertical="top" wrapText="1"/>
    </xf>
    <xf numFmtId="0" fontId="21" fillId="33" borderId="32" xfId="0" applyFont="1" applyFill="1" applyBorder="1" applyAlignment="1">
      <alignment horizontal="right" vertical="top" wrapText="1"/>
    </xf>
    <xf numFmtId="0" fontId="21" fillId="35" borderId="64" xfId="0" applyFont="1" applyFill="1" applyBorder="1" applyAlignment="1">
      <alignment horizontal="right" vertical="top" wrapText="1"/>
    </xf>
    <xf numFmtId="0" fontId="21" fillId="33" borderId="64" xfId="0" applyFont="1" applyFill="1" applyBorder="1" applyAlignment="1">
      <alignment horizontal="right" vertical="top" wrapText="1"/>
    </xf>
    <xf numFmtId="0" fontId="21" fillId="35" borderId="109" xfId="0" applyFont="1" applyFill="1" applyBorder="1" applyAlignment="1">
      <alignment horizontal="right" vertical="top" wrapText="1"/>
    </xf>
    <xf numFmtId="0" fontId="21" fillId="33" borderId="86" xfId="0" applyFont="1" applyFill="1" applyBorder="1" applyAlignment="1">
      <alignment horizontal="right" vertical="top" wrapText="1"/>
    </xf>
    <xf numFmtId="0" fontId="21" fillId="35" borderId="110" xfId="0" applyFont="1" applyFill="1" applyBorder="1" applyAlignment="1">
      <alignment horizontal="right" vertical="top" wrapText="1"/>
    </xf>
    <xf numFmtId="0" fontId="21" fillId="35" borderId="86" xfId="0" applyFont="1" applyFill="1" applyBorder="1" applyAlignment="1">
      <alignment horizontal="right" vertical="top" wrapText="1"/>
    </xf>
    <xf numFmtId="0" fontId="21" fillId="33" borderId="90" xfId="0" applyFont="1" applyFill="1" applyBorder="1" applyAlignment="1">
      <alignment horizontal="right" vertical="top" wrapText="1"/>
    </xf>
    <xf numFmtId="0" fontId="21" fillId="35" borderId="72" xfId="0" applyFont="1" applyFill="1" applyBorder="1" applyAlignment="1">
      <alignment horizontal="right" vertical="top" wrapText="1"/>
    </xf>
    <xf numFmtId="0" fontId="20" fillId="34" borderId="11" xfId="0" applyFont="1" applyFill="1" applyBorder="1" applyAlignment="1">
      <alignment horizontal="center" wrapText="1"/>
    </xf>
    <xf numFmtId="0" fontId="21" fillId="35" borderId="66" xfId="0" applyFont="1" applyFill="1" applyBorder="1" applyAlignment="1">
      <alignment horizontal="right" vertical="top" wrapText="1"/>
    </xf>
    <xf numFmtId="164" fontId="21" fillId="35" borderId="111" xfId="0" applyNumberFormat="1" applyFont="1" applyFill="1" applyBorder="1" applyAlignment="1">
      <alignment horizontal="right" vertical="top" wrapText="1"/>
    </xf>
    <xf numFmtId="0" fontId="21" fillId="35" borderId="68" xfId="0" applyFont="1" applyFill="1" applyBorder="1" applyAlignment="1">
      <alignment horizontal="right" vertical="top" wrapText="1"/>
    </xf>
    <xf numFmtId="164" fontId="21" fillId="33" borderId="78" xfId="0" applyNumberFormat="1" applyFont="1" applyFill="1" applyBorder="1" applyAlignment="1">
      <alignment horizontal="right" vertical="top" wrapText="1"/>
    </xf>
    <xf numFmtId="0" fontId="21" fillId="33" borderId="65" xfId="0" applyFont="1" applyFill="1" applyBorder="1" applyAlignment="1">
      <alignment horizontal="right" vertical="top" wrapText="1"/>
    </xf>
    <xf numFmtId="164" fontId="21" fillId="35" borderId="78" xfId="0" applyNumberFormat="1" applyFont="1" applyFill="1" applyBorder="1" applyAlignment="1">
      <alignment horizontal="right" vertical="top" wrapText="1"/>
    </xf>
    <xf numFmtId="0" fontId="21" fillId="35" borderId="65" xfId="0" applyFont="1" applyFill="1" applyBorder="1" applyAlignment="1">
      <alignment horizontal="right" vertical="top" wrapText="1"/>
    </xf>
    <xf numFmtId="0" fontId="21" fillId="35" borderId="42" xfId="0" applyFont="1" applyFill="1" applyBorder="1" applyAlignment="1">
      <alignment horizontal="left" vertical="top" wrapText="1"/>
    </xf>
    <xf numFmtId="0" fontId="21" fillId="35" borderId="101" xfId="0" applyFont="1" applyFill="1" applyBorder="1" applyAlignment="1">
      <alignment horizontal="right" vertical="top" wrapText="1"/>
    </xf>
    <xf numFmtId="164" fontId="21" fillId="35" borderId="112" xfId="0" applyNumberFormat="1" applyFont="1" applyFill="1" applyBorder="1" applyAlignment="1">
      <alignment horizontal="right" vertical="top" wrapText="1"/>
    </xf>
    <xf numFmtId="0" fontId="21" fillId="35" borderId="113" xfId="0" applyFont="1" applyFill="1" applyBorder="1" applyAlignment="1">
      <alignment horizontal="right" vertical="top" wrapText="1"/>
    </xf>
    <xf numFmtId="164" fontId="21" fillId="35" borderId="42" xfId="0" applyNumberFormat="1" applyFont="1" applyFill="1" applyBorder="1" applyAlignment="1">
      <alignment horizontal="right" vertical="top" wrapText="1"/>
    </xf>
    <xf numFmtId="164" fontId="20" fillId="34" borderId="115" xfId="0" applyNumberFormat="1" applyFont="1" applyFill="1" applyBorder="1" applyAlignment="1">
      <alignment horizontal="center" wrapText="1"/>
    </xf>
    <xf numFmtId="164" fontId="21" fillId="35" borderId="116" xfId="0" applyNumberFormat="1" applyFont="1" applyFill="1" applyBorder="1" applyAlignment="1">
      <alignment horizontal="right" vertical="top" wrapText="1"/>
    </xf>
    <xf numFmtId="164" fontId="21" fillId="33" borderId="72" xfId="0" applyNumberFormat="1" applyFont="1" applyFill="1" applyBorder="1" applyAlignment="1">
      <alignment horizontal="right" vertical="top" wrapText="1"/>
    </xf>
    <xf numFmtId="164" fontId="21" fillId="35" borderId="72" xfId="0" applyNumberFormat="1" applyFont="1" applyFill="1" applyBorder="1" applyAlignment="1">
      <alignment horizontal="right" vertical="top" wrapText="1"/>
    </xf>
    <xf numFmtId="164" fontId="21" fillId="35" borderId="117" xfId="0" applyNumberFormat="1" applyFont="1" applyFill="1" applyBorder="1" applyAlignment="1">
      <alignment horizontal="right" vertical="top" wrapText="1"/>
    </xf>
    <xf numFmtId="0" fontId="20" fillId="34" borderId="119" xfId="0" applyFont="1" applyFill="1" applyBorder="1" applyAlignment="1">
      <alignment horizontal="center" wrapText="1"/>
    </xf>
    <xf numFmtId="0" fontId="20" fillId="34" borderId="12" xfId="0" applyFont="1" applyFill="1" applyBorder="1" applyAlignment="1">
      <alignment horizontal="center" wrapText="1"/>
    </xf>
    <xf numFmtId="0" fontId="20" fillId="34" borderId="120" xfId="0" applyFont="1" applyFill="1" applyBorder="1" applyAlignment="1">
      <alignment horizontal="center" wrapText="1"/>
    </xf>
    <xf numFmtId="0" fontId="21" fillId="35" borderId="16" xfId="0" applyFont="1" applyFill="1" applyBorder="1" applyAlignment="1">
      <alignment horizontal="right" vertical="top" wrapText="1"/>
    </xf>
    <xf numFmtId="0" fontId="21" fillId="33" borderId="123" xfId="0" applyFont="1" applyFill="1" applyBorder="1" applyAlignment="1">
      <alignment horizontal="right" vertical="top" wrapText="1"/>
    </xf>
    <xf numFmtId="3" fontId="21" fillId="35" borderId="28" xfId="0" applyNumberFormat="1" applyFont="1" applyFill="1" applyBorder="1" applyAlignment="1">
      <alignment horizontal="right" vertical="top" wrapText="1"/>
    </xf>
    <xf numFmtId="3" fontId="21" fillId="33" borderId="33" xfId="0" applyNumberFormat="1" applyFont="1" applyFill="1" applyBorder="1" applyAlignment="1">
      <alignment horizontal="right" vertical="top" wrapText="1"/>
    </xf>
    <xf numFmtId="3" fontId="21" fillId="35" borderId="33" xfId="0" applyNumberFormat="1" applyFont="1" applyFill="1" applyBorder="1" applyAlignment="1">
      <alignment horizontal="right" vertical="top" wrapText="1"/>
    </xf>
    <xf numFmtId="0" fontId="21" fillId="35" borderId="127" xfId="0" applyFont="1" applyFill="1" applyBorder="1" applyAlignment="1">
      <alignment horizontal="right" vertical="top" wrapText="1"/>
    </xf>
    <xf numFmtId="3" fontId="21" fillId="35" borderId="107" xfId="0" applyNumberFormat="1" applyFont="1" applyFill="1" applyBorder="1" applyAlignment="1">
      <alignment horizontal="right" vertical="top" wrapText="1"/>
    </xf>
    <xf numFmtId="3" fontId="21" fillId="35" borderId="43" xfId="0" applyNumberFormat="1" applyFont="1" applyFill="1" applyBorder="1" applyAlignment="1">
      <alignment horizontal="right" vertical="top" wrapText="1"/>
    </xf>
    <xf numFmtId="164" fontId="21" fillId="35" borderId="128" xfId="0" applyNumberFormat="1" applyFont="1" applyFill="1" applyBorder="1" applyAlignment="1">
      <alignment horizontal="right" vertical="top" wrapText="1"/>
    </xf>
    <xf numFmtId="0" fontId="20" fillId="34" borderId="72" xfId="0" applyFont="1" applyFill="1" applyBorder="1" applyAlignment="1">
      <alignment horizontal="left" wrapText="1"/>
    </xf>
    <xf numFmtId="0" fontId="21" fillId="35" borderId="72" xfId="0" applyFont="1" applyFill="1" applyBorder="1" applyAlignment="1">
      <alignment horizontal="left" vertical="top" wrapText="1"/>
    </xf>
    <xf numFmtId="0" fontId="21" fillId="33" borderId="72" xfId="0" applyFont="1" applyFill="1" applyBorder="1" applyAlignment="1">
      <alignment horizontal="left" vertical="top" wrapText="1"/>
    </xf>
    <xf numFmtId="0" fontId="18" fillId="33" borderId="0" xfId="0" applyFont="1" applyFill="1" applyBorder="1" applyAlignment="1">
      <alignment horizontal="center"/>
    </xf>
    <xf numFmtId="0" fontId="21" fillId="35" borderId="18" xfId="0" applyFont="1" applyFill="1" applyBorder="1" applyAlignment="1">
      <alignment horizontal="left" vertical="top" wrapText="1"/>
    </xf>
    <xf numFmtId="0" fontId="21" fillId="33" borderId="18" xfId="0" applyFont="1" applyFill="1" applyBorder="1" applyAlignment="1">
      <alignment horizontal="right" vertical="top" wrapText="1"/>
    </xf>
    <xf numFmtId="0" fontId="18" fillId="33" borderId="129" xfId="0" applyFont="1" applyFill="1" applyBorder="1" applyAlignment="1">
      <alignment horizontal="center"/>
    </xf>
    <xf numFmtId="0" fontId="19" fillId="33" borderId="72" xfId="0" applyFont="1" applyFill="1" applyBorder="1" applyAlignment="1">
      <alignment horizontal="left" vertical="top" wrapText="1"/>
    </xf>
    <xf numFmtId="0" fontId="19" fillId="35" borderId="72" xfId="0" applyFont="1" applyFill="1" applyBorder="1" applyAlignment="1">
      <alignment horizontal="left" vertical="top" wrapText="1"/>
    </xf>
    <xf numFmtId="0" fontId="19" fillId="33" borderId="18" xfId="0" applyFont="1" applyFill="1" applyBorder="1" applyAlignment="1">
      <alignment horizontal="left" vertical="top" wrapText="1"/>
    </xf>
    <xf numFmtId="0" fontId="21" fillId="35" borderId="84" xfId="0" applyFont="1" applyFill="1" applyBorder="1" applyAlignment="1">
      <alignment horizontal="right" vertical="top" wrapText="1"/>
    </xf>
    <xf numFmtId="0" fontId="21" fillId="33" borderId="84" xfId="0" applyFont="1" applyFill="1" applyBorder="1" applyAlignment="1">
      <alignment horizontal="right" vertical="top" wrapText="1"/>
    </xf>
    <xf numFmtId="0" fontId="21" fillId="35" borderId="83" xfId="0" applyFont="1" applyFill="1" applyBorder="1" applyAlignment="1">
      <alignment horizontal="right" vertical="top" wrapText="1"/>
    </xf>
    <xf numFmtId="3" fontId="21" fillId="33" borderId="84" xfId="0" applyNumberFormat="1" applyFont="1" applyFill="1" applyBorder="1" applyAlignment="1">
      <alignment horizontal="right" vertical="top" wrapText="1"/>
    </xf>
    <xf numFmtId="0" fontId="21" fillId="33" borderId="83" xfId="0" applyFont="1" applyFill="1" applyBorder="1" applyAlignment="1">
      <alignment horizontal="right" vertical="top" wrapText="1"/>
    </xf>
    <xf numFmtId="0" fontId="21" fillId="35" borderId="85" xfId="0" applyFont="1" applyFill="1" applyBorder="1" applyAlignment="1">
      <alignment horizontal="right" vertical="top" wrapText="1"/>
    </xf>
    <xf numFmtId="0" fontId="20" fillId="34" borderId="131" xfId="0" applyFont="1" applyFill="1" applyBorder="1" applyAlignment="1">
      <alignment horizontal="center" wrapText="1"/>
    </xf>
    <xf numFmtId="165" fontId="21" fillId="33" borderId="18" xfId="44" applyNumberFormat="1" applyFont="1" applyFill="1" applyBorder="1" applyAlignment="1">
      <alignment horizontal="right" vertical="top" wrapText="1"/>
    </xf>
    <xf numFmtId="0" fontId="16" fillId="33" borderId="0" xfId="0" applyFont="1" applyFill="1" applyAlignment="1">
      <alignment horizontal="left"/>
    </xf>
    <xf numFmtId="0" fontId="21" fillId="35" borderId="132" xfId="0" applyFont="1" applyFill="1" applyBorder="1" applyAlignment="1">
      <alignment horizontal="center" vertical="top" wrapText="1"/>
    </xf>
    <xf numFmtId="0" fontId="21" fillId="35" borderId="133" xfId="0" applyFont="1" applyFill="1" applyBorder="1" applyAlignment="1">
      <alignment horizontal="left" vertical="top" wrapText="1"/>
    </xf>
    <xf numFmtId="0" fontId="21" fillId="35" borderId="134" xfId="0" applyFont="1" applyFill="1" applyBorder="1" applyAlignment="1">
      <alignment horizontal="right" vertical="top" wrapText="1"/>
    </xf>
    <xf numFmtId="0" fontId="26" fillId="33" borderId="135" xfId="0" applyFont="1" applyFill="1" applyBorder="1" applyAlignment="1">
      <alignment horizontal="left"/>
    </xf>
    <xf numFmtId="0" fontId="21" fillId="35" borderId="137" xfId="0" applyFont="1" applyFill="1" applyBorder="1" applyAlignment="1">
      <alignment horizontal="right" vertical="top" wrapText="1"/>
    </xf>
    <xf numFmtId="0" fontId="21" fillId="33" borderId="138" xfId="0" applyFont="1" applyFill="1" applyBorder="1" applyAlignment="1">
      <alignment horizontal="right" vertical="top" wrapText="1"/>
    </xf>
    <xf numFmtId="0" fontId="21" fillId="35" borderId="138" xfId="0" applyFont="1" applyFill="1" applyBorder="1" applyAlignment="1">
      <alignment horizontal="right" vertical="top" wrapText="1"/>
    </xf>
    <xf numFmtId="0" fontId="21" fillId="35" borderId="139" xfId="0" applyFont="1" applyFill="1" applyBorder="1" applyAlignment="1">
      <alignment horizontal="right" vertical="top" wrapText="1"/>
    </xf>
    <xf numFmtId="0" fontId="18" fillId="37" borderId="0" xfId="0" applyFont="1" applyFill="1" applyAlignment="1">
      <alignment horizontal="center"/>
    </xf>
    <xf numFmtId="166" fontId="18" fillId="37" borderId="0" xfId="0" applyNumberFormat="1" applyFont="1" applyFill="1" applyAlignment="1">
      <alignment horizontal="center"/>
    </xf>
    <xf numFmtId="0" fontId="31" fillId="37" borderId="0" xfId="0" applyFont="1" applyFill="1" applyBorder="1" applyAlignment="1">
      <alignment vertical="center"/>
    </xf>
    <xf numFmtId="0" fontId="28" fillId="37" borderId="0" xfId="0" applyFont="1" applyFill="1" applyAlignment="1">
      <alignment horizontal="left"/>
    </xf>
    <xf numFmtId="0" fontId="20" fillId="34" borderId="89" xfId="0" applyFont="1" applyFill="1" applyBorder="1" applyAlignment="1">
      <alignment horizontal="center" vertical="center" wrapText="1"/>
    </xf>
    <xf numFmtId="0" fontId="19" fillId="35" borderId="18" xfId="0" applyFont="1" applyFill="1" applyBorder="1" applyAlignment="1">
      <alignment horizontal="left" vertical="top" wrapText="1"/>
    </xf>
    <xf numFmtId="166" fontId="21" fillId="35" borderId="16" xfId="44" applyNumberFormat="1" applyFont="1" applyFill="1" applyBorder="1" applyAlignment="1">
      <alignment horizontal="right" vertical="top" wrapText="1"/>
    </xf>
    <xf numFmtId="0" fontId="20" fillId="34" borderId="131" xfId="0" applyFont="1" applyFill="1" applyBorder="1" applyAlignment="1">
      <alignment horizontal="center" vertical="center" wrapText="1"/>
    </xf>
    <xf numFmtId="3" fontId="21" fillId="35" borderId="19" xfId="0" applyNumberFormat="1" applyFont="1" applyFill="1" applyBorder="1" applyAlignment="1">
      <alignment horizontal="right" vertical="top" wrapText="1"/>
    </xf>
    <xf numFmtId="0" fontId="32" fillId="0" borderId="0" xfId="0" applyFont="1"/>
    <xf numFmtId="0" fontId="21" fillId="0" borderId="32" xfId="0" applyFont="1" applyFill="1" applyBorder="1" applyAlignment="1">
      <alignment horizontal="left" vertical="top" wrapText="1"/>
    </xf>
    <xf numFmtId="0" fontId="21" fillId="0" borderId="57" xfId="0" applyFont="1" applyFill="1" applyBorder="1" applyAlignment="1">
      <alignment horizontal="right" vertical="top" wrapText="1"/>
    </xf>
    <xf numFmtId="0" fontId="21" fillId="0" borderId="58" xfId="0" applyFont="1" applyFill="1" applyBorder="1" applyAlignment="1">
      <alignment horizontal="right" vertical="top" wrapText="1"/>
    </xf>
    <xf numFmtId="0" fontId="32" fillId="0" borderId="0" xfId="0" applyFont="1" applyAlignment="1">
      <alignment horizontal="left" vertical="center"/>
    </xf>
    <xf numFmtId="0" fontId="21" fillId="35" borderId="32" xfId="0" applyFont="1" applyFill="1" applyBorder="1" applyAlignment="1">
      <alignment horizontal="left" vertical="center" wrapText="1"/>
    </xf>
    <xf numFmtId="0" fontId="20" fillId="34" borderId="0" xfId="0" applyFont="1" applyFill="1" applyBorder="1" applyAlignment="1">
      <alignment horizontal="center" wrapText="1"/>
    </xf>
    <xf numFmtId="0" fontId="20" fillId="34" borderId="72" xfId="0" applyFont="1" applyFill="1" applyBorder="1" applyAlignment="1">
      <alignment horizontal="center" wrapText="1"/>
    </xf>
    <xf numFmtId="0" fontId="25" fillId="0" borderId="57" xfId="0" applyFont="1" applyFill="1" applyBorder="1" applyAlignment="1">
      <alignment horizontal="right" vertical="top" wrapText="1"/>
    </xf>
    <xf numFmtId="0" fontId="21" fillId="37" borderId="58" xfId="0" applyFont="1" applyFill="1" applyBorder="1" applyAlignment="1">
      <alignment horizontal="right" vertical="top" wrapText="1"/>
    </xf>
    <xf numFmtId="3" fontId="21" fillId="35" borderId="58" xfId="0" applyNumberFormat="1" applyFont="1" applyFill="1" applyBorder="1" applyAlignment="1">
      <alignment horizontal="right" vertical="top" wrapText="1"/>
    </xf>
    <xf numFmtId="0" fontId="20" fillId="34" borderId="0" xfId="0" applyFont="1" applyFill="1" applyBorder="1" applyAlignment="1">
      <alignment horizontal="center" wrapText="1"/>
    </xf>
    <xf numFmtId="0" fontId="20" fillId="34" borderId="72" xfId="0" applyFont="1" applyFill="1" applyBorder="1" applyAlignment="1">
      <alignment horizontal="center" wrapText="1"/>
    </xf>
    <xf numFmtId="0" fontId="20" fillId="34" borderId="14" xfId="0" applyFont="1" applyFill="1" applyBorder="1" applyAlignment="1">
      <alignment horizontal="center" wrapText="1"/>
    </xf>
    <xf numFmtId="0" fontId="25" fillId="0" borderId="64" xfId="0" applyFont="1" applyFill="1" applyBorder="1" applyAlignment="1">
      <alignment horizontal="right" vertical="top" wrapText="1"/>
    </xf>
    <xf numFmtId="164" fontId="25" fillId="0" borderId="0" xfId="0" applyNumberFormat="1" applyFont="1" applyFill="1" applyBorder="1" applyAlignment="1">
      <alignment horizontal="right" vertical="top" wrapText="1"/>
    </xf>
    <xf numFmtId="0" fontId="25" fillId="0" borderId="65" xfId="0" applyFont="1" applyFill="1" applyBorder="1" applyAlignment="1">
      <alignment horizontal="right" vertical="top" wrapText="1"/>
    </xf>
    <xf numFmtId="164" fontId="25" fillId="0" borderId="32" xfId="0" applyNumberFormat="1" applyFont="1" applyFill="1" applyBorder="1" applyAlignment="1">
      <alignment horizontal="right" vertical="top" wrapText="1"/>
    </xf>
    <xf numFmtId="0" fontId="21" fillId="37" borderId="64" xfId="0" applyFont="1" applyFill="1" applyBorder="1" applyAlignment="1">
      <alignment horizontal="right" vertical="top" wrapText="1"/>
    </xf>
    <xf numFmtId="164" fontId="21" fillId="37" borderId="0" xfId="0" applyNumberFormat="1" applyFont="1" applyFill="1" applyBorder="1" applyAlignment="1">
      <alignment horizontal="right" vertical="top" wrapText="1"/>
    </xf>
    <xf numFmtId="0" fontId="21" fillId="37" borderId="65" xfId="0" applyFont="1" applyFill="1" applyBorder="1" applyAlignment="1">
      <alignment horizontal="right" vertical="top" wrapText="1"/>
    </xf>
    <xf numFmtId="164" fontId="21" fillId="37" borderId="32" xfId="0" applyNumberFormat="1" applyFont="1" applyFill="1" applyBorder="1" applyAlignment="1">
      <alignment horizontal="right" vertical="top" wrapText="1"/>
    </xf>
    <xf numFmtId="0" fontId="21" fillId="37" borderId="0" xfId="0" applyFont="1" applyFill="1" applyBorder="1" applyAlignment="1">
      <alignment horizontal="right" vertical="top" wrapText="1"/>
    </xf>
    <xf numFmtId="164" fontId="21" fillId="35" borderId="88" xfId="0" applyNumberFormat="1" applyFont="1" applyFill="1" applyBorder="1" applyAlignment="1">
      <alignment horizontal="right" vertical="top" wrapText="1"/>
    </xf>
    <xf numFmtId="164" fontId="21" fillId="33" borderId="88" xfId="0" applyNumberFormat="1" applyFont="1" applyFill="1" applyBorder="1" applyAlignment="1">
      <alignment horizontal="right" vertical="top" wrapText="1"/>
    </xf>
    <xf numFmtId="164" fontId="21" fillId="37" borderId="88" xfId="0" applyNumberFormat="1" applyFont="1" applyFill="1" applyBorder="1" applyAlignment="1">
      <alignment horizontal="right" vertical="top" wrapText="1"/>
    </xf>
    <xf numFmtId="164" fontId="31" fillId="0" borderId="0" xfId="0" applyNumberFormat="1" applyFont="1" applyFill="1" applyAlignment="1"/>
    <xf numFmtId="0" fontId="19" fillId="33" borderId="0" xfId="0" applyFont="1" applyFill="1" applyBorder="1" applyAlignment="1">
      <alignment horizontal="left" vertical="top" wrapText="1"/>
    </xf>
    <xf numFmtId="3" fontId="25" fillId="0" borderId="0" xfId="0" applyNumberFormat="1" applyFont="1" applyFill="1" applyBorder="1" applyAlignment="1">
      <alignment horizontal="right" vertical="top" wrapText="1"/>
    </xf>
    <xf numFmtId="3" fontId="21" fillId="37" borderId="0" xfId="0" applyNumberFormat="1" applyFont="1" applyFill="1" applyBorder="1" applyAlignment="1">
      <alignment horizontal="right" vertical="top" wrapText="1"/>
    </xf>
    <xf numFmtId="0" fontId="27" fillId="33" borderId="0" xfId="0" applyFont="1" applyFill="1" applyBorder="1" applyAlignment="1">
      <alignment horizontal="left" vertical="top"/>
    </xf>
    <xf numFmtId="0" fontId="20" fillId="34" borderId="0" xfId="0" applyFont="1" applyFill="1" applyBorder="1" applyAlignment="1">
      <alignment horizontal="center" wrapText="1"/>
    </xf>
    <xf numFmtId="0" fontId="20" fillId="34" borderId="36" xfId="0" applyFont="1" applyFill="1" applyBorder="1" applyAlignment="1">
      <alignment horizontal="center" wrapText="1"/>
    </xf>
    <xf numFmtId="0" fontId="21" fillId="33" borderId="17" xfId="0" applyFont="1" applyFill="1" applyBorder="1" applyAlignment="1">
      <alignment horizontal="right" vertical="top" wrapText="1"/>
    </xf>
    <xf numFmtId="165" fontId="21" fillId="35" borderId="0" xfId="44" applyNumberFormat="1" applyFont="1" applyFill="1" applyBorder="1" applyAlignment="1">
      <alignment horizontal="right" vertical="top" wrapText="1"/>
    </xf>
    <xf numFmtId="165" fontId="21" fillId="33" borderId="0" xfId="44" applyNumberFormat="1" applyFont="1" applyFill="1" applyBorder="1" applyAlignment="1">
      <alignment horizontal="right" vertical="top" wrapText="1"/>
    </xf>
    <xf numFmtId="165" fontId="21" fillId="35" borderId="17" xfId="44" applyNumberFormat="1" applyFont="1" applyFill="1" applyBorder="1" applyAlignment="1">
      <alignment horizontal="right" vertical="top" wrapText="1"/>
    </xf>
    <xf numFmtId="165" fontId="21" fillId="33" borderId="17" xfId="44" applyNumberFormat="1" applyFont="1" applyFill="1" applyBorder="1" applyAlignment="1">
      <alignment horizontal="right" vertical="top" wrapText="1"/>
    </xf>
    <xf numFmtId="166" fontId="21" fillId="35" borderId="14" xfId="44" applyNumberFormat="1" applyFont="1" applyFill="1" applyBorder="1" applyAlignment="1">
      <alignment horizontal="right" vertical="top" wrapText="1"/>
    </xf>
    <xf numFmtId="166" fontId="21" fillId="33" borderId="14" xfId="44" applyNumberFormat="1" applyFont="1" applyFill="1" applyBorder="1" applyAlignment="1">
      <alignment horizontal="right" vertical="top" wrapText="1"/>
    </xf>
    <xf numFmtId="166" fontId="21" fillId="35" borderId="13" xfId="44" applyNumberFormat="1" applyFont="1" applyFill="1" applyBorder="1" applyAlignment="1">
      <alignment horizontal="right" vertical="top" wrapText="1"/>
    </xf>
    <xf numFmtId="166" fontId="21" fillId="33" borderId="13" xfId="44" applyNumberFormat="1" applyFont="1" applyFill="1" applyBorder="1" applyAlignment="1">
      <alignment horizontal="right" vertical="top" wrapText="1"/>
    </xf>
    <xf numFmtId="166" fontId="21" fillId="35" borderId="15" xfId="44" applyNumberFormat="1" applyFont="1" applyFill="1" applyBorder="1" applyAlignment="1">
      <alignment horizontal="right" vertical="top" wrapText="1"/>
    </xf>
    <xf numFmtId="166" fontId="21" fillId="35" borderId="109" xfId="44" applyNumberFormat="1" applyFont="1" applyFill="1" applyBorder="1" applyAlignment="1">
      <alignment horizontal="right" vertical="top" wrapText="1"/>
    </xf>
    <xf numFmtId="3" fontId="21" fillId="35" borderId="72" xfId="0" applyNumberFormat="1" applyFont="1" applyFill="1" applyBorder="1" applyAlignment="1">
      <alignment horizontal="right" vertical="top" wrapText="1"/>
    </xf>
    <xf numFmtId="3" fontId="21" fillId="33" borderId="72" xfId="0" applyNumberFormat="1" applyFont="1" applyFill="1" applyBorder="1" applyAlignment="1">
      <alignment horizontal="right" vertical="top" wrapText="1"/>
    </xf>
    <xf numFmtId="3" fontId="21" fillId="35" borderId="84" xfId="0" applyNumberFormat="1" applyFont="1" applyFill="1" applyBorder="1" applyAlignment="1">
      <alignment horizontal="right" vertical="top" wrapText="1"/>
    </xf>
    <xf numFmtId="3" fontId="21" fillId="35" borderId="88" xfId="0" applyNumberFormat="1" applyFont="1" applyFill="1" applyBorder="1" applyAlignment="1">
      <alignment horizontal="right" vertical="top" wrapText="1"/>
    </xf>
    <xf numFmtId="3" fontId="21" fillId="33" borderId="88" xfId="0" applyNumberFormat="1" applyFont="1" applyFill="1" applyBorder="1" applyAlignment="1">
      <alignment horizontal="right" vertical="top" wrapText="1"/>
    </xf>
    <xf numFmtId="0" fontId="21" fillId="35" borderId="14" xfId="0" applyFont="1" applyFill="1" applyBorder="1" applyAlignment="1">
      <alignment horizontal="right" vertical="top" wrapText="1"/>
    </xf>
    <xf numFmtId="0" fontId="21" fillId="33" borderId="14" xfId="0" applyFont="1" applyFill="1" applyBorder="1" applyAlignment="1">
      <alignment horizontal="right" vertical="top" wrapText="1"/>
    </xf>
    <xf numFmtId="0" fontId="21" fillId="33" borderId="135" xfId="0" applyFont="1" applyFill="1" applyBorder="1" applyAlignment="1">
      <alignment horizontal="right" vertical="top" wrapText="1"/>
    </xf>
    <xf numFmtId="0" fontId="21" fillId="33" borderId="97" xfId="0" applyFont="1" applyFill="1" applyBorder="1" applyAlignment="1">
      <alignment horizontal="right" vertical="top" wrapText="1"/>
    </xf>
    <xf numFmtId="0" fontId="21" fillId="33" borderId="16" xfId="0" applyFont="1" applyFill="1" applyBorder="1" applyAlignment="1">
      <alignment horizontal="right" vertical="top" wrapText="1"/>
    </xf>
    <xf numFmtId="165" fontId="21" fillId="35" borderId="72" xfId="44" applyNumberFormat="1" applyFont="1" applyFill="1" applyBorder="1" applyAlignment="1">
      <alignment horizontal="right" vertical="top" wrapText="1"/>
    </xf>
    <xf numFmtId="165" fontId="21" fillId="33" borderId="72" xfId="44" applyNumberFormat="1" applyFont="1" applyFill="1" applyBorder="1" applyAlignment="1">
      <alignment horizontal="right" vertical="top" wrapText="1"/>
    </xf>
    <xf numFmtId="165" fontId="21" fillId="35" borderId="18" xfId="44" applyNumberFormat="1" applyFont="1" applyFill="1" applyBorder="1" applyAlignment="1">
      <alignment horizontal="right" vertical="top" wrapText="1"/>
    </xf>
    <xf numFmtId="0" fontId="32" fillId="0" borderId="0" xfId="0" applyFont="1" applyBorder="1" applyAlignment="1">
      <alignment horizontal="left" vertical="center"/>
    </xf>
    <xf numFmtId="0" fontId="19" fillId="39" borderId="0" xfId="46" applyFont="1" applyFill="1" applyAlignment="1">
      <alignment horizontal="left"/>
    </xf>
    <xf numFmtId="0" fontId="18" fillId="39" borderId="0" xfId="46" applyFont="1" applyFill="1" applyAlignment="1">
      <alignment horizontal="center"/>
    </xf>
    <xf numFmtId="0" fontId="20" fillId="40" borderId="0" xfId="46" applyFont="1" applyFill="1" applyBorder="1" applyAlignment="1">
      <alignment horizontal="center" wrapText="1"/>
    </xf>
    <xf numFmtId="0" fontId="21" fillId="41" borderId="0" xfId="46" applyFont="1" applyFill="1" applyBorder="1" applyAlignment="1">
      <alignment horizontal="right" vertical="top" wrapText="1"/>
    </xf>
    <xf numFmtId="0" fontId="21" fillId="39" borderId="0" xfId="46" applyFont="1" applyFill="1" applyBorder="1" applyAlignment="1">
      <alignment horizontal="right" vertical="top" wrapText="1"/>
    </xf>
    <xf numFmtId="0" fontId="20" fillId="40" borderId="72" xfId="46" applyFont="1" applyFill="1" applyBorder="1" applyAlignment="1">
      <alignment horizontal="center" wrapText="1"/>
    </xf>
    <xf numFmtId="3" fontId="21" fillId="41" borderId="72" xfId="46" applyNumberFormat="1" applyFont="1" applyFill="1" applyBorder="1" applyAlignment="1">
      <alignment horizontal="right" vertical="top" wrapText="1"/>
    </xf>
    <xf numFmtId="3" fontId="21" fillId="39" borderId="72" xfId="46" applyNumberFormat="1" applyFont="1" applyFill="1" applyBorder="1" applyAlignment="1">
      <alignment horizontal="right" vertical="top" wrapText="1"/>
    </xf>
    <xf numFmtId="0" fontId="21" fillId="41" borderId="72" xfId="46" applyFont="1" applyFill="1" applyBorder="1" applyAlignment="1">
      <alignment horizontal="right" vertical="top" wrapText="1"/>
    </xf>
    <xf numFmtId="0" fontId="21" fillId="39" borderId="72" xfId="46" applyFont="1" applyFill="1" applyBorder="1" applyAlignment="1">
      <alignment horizontal="right" vertical="top" wrapText="1"/>
    </xf>
    <xf numFmtId="0" fontId="20" fillId="40" borderId="14" xfId="46" applyFont="1" applyFill="1" applyBorder="1" applyAlignment="1">
      <alignment horizontal="center" wrapText="1"/>
    </xf>
    <xf numFmtId="0" fontId="18" fillId="39" borderId="0" xfId="46" applyFont="1" applyFill="1" applyBorder="1" applyAlignment="1">
      <alignment horizontal="center"/>
    </xf>
    <xf numFmtId="3" fontId="21" fillId="41" borderId="84" xfId="46" applyNumberFormat="1" applyFont="1" applyFill="1" applyBorder="1" applyAlignment="1">
      <alignment horizontal="right" vertical="top" wrapText="1"/>
    </xf>
    <xf numFmtId="3" fontId="21" fillId="39" borderId="84" xfId="46" applyNumberFormat="1" applyFont="1" applyFill="1" applyBorder="1" applyAlignment="1">
      <alignment horizontal="right" vertical="top" wrapText="1"/>
    </xf>
    <xf numFmtId="0" fontId="21" fillId="41" borderId="84" xfId="46" applyFont="1" applyFill="1" applyBorder="1" applyAlignment="1">
      <alignment horizontal="right" vertical="top" wrapText="1"/>
    </xf>
    <xf numFmtId="0" fontId="21" fillId="39" borderId="84" xfId="46" applyFont="1" applyFill="1" applyBorder="1" applyAlignment="1">
      <alignment horizontal="right" vertical="top" wrapText="1"/>
    </xf>
    <xf numFmtId="0" fontId="21" fillId="41" borderId="88" xfId="46" applyFont="1" applyFill="1" applyBorder="1" applyAlignment="1">
      <alignment horizontal="right" vertical="top" wrapText="1"/>
    </xf>
    <xf numFmtId="0" fontId="21" fillId="39" borderId="88" xfId="46" applyFont="1" applyFill="1" applyBorder="1" applyAlignment="1">
      <alignment horizontal="right" vertical="top" wrapText="1"/>
    </xf>
    <xf numFmtId="0" fontId="18" fillId="39" borderId="17" xfId="46" applyFont="1" applyFill="1" applyBorder="1" applyAlignment="1">
      <alignment horizontal="center"/>
    </xf>
    <xf numFmtId="3" fontId="21" fillId="41" borderId="18" xfId="46" applyNumberFormat="1" applyFont="1" applyFill="1" applyBorder="1" applyAlignment="1">
      <alignment horizontal="right" vertical="top" wrapText="1"/>
    </xf>
    <xf numFmtId="164" fontId="21" fillId="41" borderId="18" xfId="46" applyNumberFormat="1" applyFont="1" applyFill="1" applyBorder="1" applyAlignment="1">
      <alignment horizontal="right" vertical="top" wrapText="1"/>
    </xf>
    <xf numFmtId="3" fontId="21" fillId="41" borderId="83" xfId="46" applyNumberFormat="1" applyFont="1" applyFill="1" applyBorder="1" applyAlignment="1">
      <alignment horizontal="right" vertical="top" wrapText="1"/>
    </xf>
    <xf numFmtId="0" fontId="21" fillId="41" borderId="83" xfId="46" applyFont="1" applyFill="1" applyBorder="1" applyAlignment="1">
      <alignment horizontal="right" vertical="top" wrapText="1"/>
    </xf>
    <xf numFmtId="0" fontId="21" fillId="41" borderId="97" xfId="46" applyFont="1" applyFill="1" applyBorder="1" applyAlignment="1">
      <alignment horizontal="right" vertical="top" wrapText="1"/>
    </xf>
    <xf numFmtId="0" fontId="20" fillId="34" borderId="10" xfId="0" applyFont="1" applyFill="1" applyBorder="1" applyAlignment="1">
      <alignment horizontal="center" wrapText="1"/>
    </xf>
    <xf numFmtId="0" fontId="21" fillId="35" borderId="64" xfId="0" applyFont="1" applyFill="1" applyBorder="1" applyAlignment="1">
      <alignment horizontal="center" vertical="top" wrapText="1"/>
    </xf>
    <xf numFmtId="0" fontId="21" fillId="33" borderId="64" xfId="0" applyFont="1" applyFill="1" applyBorder="1" applyAlignment="1">
      <alignment horizontal="center" vertical="top" wrapText="1"/>
    </xf>
    <xf numFmtId="0" fontId="20" fillId="34" borderId="141" xfId="0" applyFont="1" applyFill="1" applyBorder="1" applyAlignment="1">
      <alignment horizontal="center" wrapText="1"/>
    </xf>
    <xf numFmtId="0" fontId="20" fillId="34" borderId="133" xfId="0" applyFont="1" applyFill="1" applyBorder="1" applyAlignment="1">
      <alignment horizontal="left" wrapText="1"/>
    </xf>
    <xf numFmtId="0" fontId="20" fillId="34" borderId="17" xfId="0" applyFont="1" applyFill="1" applyBorder="1" applyAlignment="1">
      <alignment horizontal="center" wrapText="1"/>
    </xf>
    <xf numFmtId="0" fontId="20" fillId="34" borderId="133" xfId="0" applyFont="1" applyFill="1" applyBorder="1" applyAlignment="1">
      <alignment horizontal="center" wrapText="1"/>
    </xf>
    <xf numFmtId="0" fontId="20" fillId="34" borderId="134" xfId="0" applyFont="1" applyFill="1" applyBorder="1" applyAlignment="1">
      <alignment horizontal="center" wrapText="1"/>
    </xf>
    <xf numFmtId="0" fontId="21" fillId="33" borderId="141" xfId="0" applyFont="1" applyFill="1" applyBorder="1" applyAlignment="1">
      <alignment horizontal="center" vertical="top" wrapText="1"/>
    </xf>
    <xf numFmtId="0" fontId="21" fillId="33" borderId="85" xfId="0" applyFont="1" applyFill="1" applyBorder="1" applyAlignment="1">
      <alignment horizontal="right" vertical="top" wrapText="1"/>
    </xf>
    <xf numFmtId="0" fontId="21" fillId="35" borderId="141" xfId="0" applyFont="1" applyFill="1" applyBorder="1" applyAlignment="1">
      <alignment horizontal="center" vertical="top" wrapText="1"/>
    </xf>
    <xf numFmtId="166" fontId="21" fillId="35" borderId="64" xfId="44" applyNumberFormat="1" applyFont="1" applyFill="1" applyBorder="1" applyAlignment="1">
      <alignment horizontal="right" vertical="top" wrapText="1"/>
    </xf>
    <xf numFmtId="166" fontId="21" fillId="35" borderId="32" xfId="44" applyNumberFormat="1" applyFont="1" applyFill="1" applyBorder="1" applyAlignment="1">
      <alignment horizontal="right" vertical="top" wrapText="1"/>
    </xf>
    <xf numFmtId="166" fontId="21" fillId="35" borderId="57" xfId="44" applyNumberFormat="1" applyFont="1" applyFill="1" applyBorder="1" applyAlignment="1">
      <alignment horizontal="right" vertical="top" wrapText="1"/>
    </xf>
    <xf numFmtId="166" fontId="21" fillId="33" borderId="64" xfId="44" applyNumberFormat="1" applyFont="1" applyFill="1" applyBorder="1" applyAlignment="1">
      <alignment horizontal="right" vertical="top" wrapText="1"/>
    </xf>
    <xf numFmtId="166" fontId="21" fillId="33" borderId="32" xfId="44" applyNumberFormat="1" applyFont="1" applyFill="1" applyBorder="1" applyAlignment="1">
      <alignment horizontal="right" vertical="top" wrapText="1"/>
    </xf>
    <xf numFmtId="166" fontId="21" fillId="33" borderId="57" xfId="44" applyNumberFormat="1" applyFont="1" applyFill="1" applyBorder="1" applyAlignment="1">
      <alignment horizontal="right" vertical="top" wrapText="1"/>
    </xf>
    <xf numFmtId="166" fontId="21" fillId="35" borderId="141" xfId="44" applyNumberFormat="1" applyFont="1" applyFill="1" applyBorder="1" applyAlignment="1">
      <alignment horizontal="right" vertical="top" wrapText="1"/>
    </xf>
    <xf numFmtId="166" fontId="21" fillId="35" borderId="133" xfId="44" applyNumberFormat="1" applyFont="1" applyFill="1" applyBorder="1" applyAlignment="1">
      <alignment horizontal="right" vertical="top" wrapText="1"/>
    </xf>
    <xf numFmtId="166" fontId="21" fillId="35" borderId="134" xfId="44" applyNumberFormat="1" applyFont="1" applyFill="1" applyBorder="1" applyAlignment="1">
      <alignment horizontal="right" vertical="top" wrapText="1"/>
    </xf>
    <xf numFmtId="0" fontId="20" fillId="34" borderId="36" xfId="0" applyFont="1" applyFill="1" applyBorder="1" applyAlignment="1">
      <alignment horizontal="center"/>
    </xf>
    <xf numFmtId="0" fontId="20" fillId="34" borderId="21" xfId="0" applyFont="1" applyFill="1" applyBorder="1" applyAlignment="1">
      <alignment horizontal="center"/>
    </xf>
    <xf numFmtId="0" fontId="20" fillId="34" borderId="22" xfId="0" applyFont="1" applyFill="1" applyBorder="1" applyAlignment="1">
      <alignment horizontal="center" wrapText="1"/>
    </xf>
    <xf numFmtId="0" fontId="21" fillId="35" borderId="26" xfId="0" applyFont="1" applyFill="1" applyBorder="1" applyAlignment="1">
      <alignment horizontal="center" vertical="top"/>
    </xf>
    <xf numFmtId="0" fontId="21" fillId="33" borderId="31" xfId="0" applyFont="1" applyFill="1" applyBorder="1" applyAlignment="1">
      <alignment horizontal="center" vertical="top"/>
    </xf>
    <xf numFmtId="0" fontId="21" fillId="35" borderId="31" xfId="0" applyFont="1" applyFill="1" applyBorder="1" applyAlignment="1">
      <alignment horizontal="center" vertical="top"/>
    </xf>
    <xf numFmtId="0" fontId="21" fillId="35" borderId="41" xfId="0" applyFont="1" applyFill="1" applyBorder="1" applyAlignment="1">
      <alignment horizontal="center" vertical="top"/>
    </xf>
    <xf numFmtId="0" fontId="21" fillId="33" borderId="36" xfId="0" applyFont="1" applyFill="1" applyBorder="1" applyAlignment="1">
      <alignment horizontal="center" vertical="top"/>
    </xf>
    <xf numFmtId="166" fontId="21" fillId="35" borderId="111" xfId="44" applyNumberFormat="1" applyFont="1" applyFill="1" applyBorder="1" applyAlignment="1">
      <alignment horizontal="right" vertical="top" wrapText="1"/>
    </xf>
    <xf numFmtId="166" fontId="21" fillId="35" borderId="67" xfId="44" applyNumberFormat="1" applyFont="1" applyFill="1" applyBorder="1" applyAlignment="1">
      <alignment horizontal="right" vertical="top" wrapText="1"/>
    </xf>
    <xf numFmtId="166" fontId="21" fillId="35" borderId="142" xfId="44" applyNumberFormat="1" applyFont="1" applyFill="1" applyBorder="1" applyAlignment="1">
      <alignment horizontal="right" vertical="top" wrapText="1"/>
    </xf>
    <xf numFmtId="166" fontId="21" fillId="33" borderId="143" xfId="44" applyNumberFormat="1" applyFont="1" applyFill="1" applyBorder="1" applyAlignment="1">
      <alignment horizontal="right" vertical="top" wrapText="1"/>
    </xf>
    <xf numFmtId="166" fontId="21" fillId="35" borderId="143" xfId="44" applyNumberFormat="1" applyFont="1" applyFill="1" applyBorder="1" applyAlignment="1">
      <alignment horizontal="right" vertical="top" wrapText="1"/>
    </xf>
    <xf numFmtId="167" fontId="21" fillId="35" borderId="67" xfId="45" applyNumberFormat="1" applyFont="1" applyFill="1" applyBorder="1" applyAlignment="1">
      <alignment horizontal="right" vertical="top" wrapText="1"/>
    </xf>
    <xf numFmtId="0" fontId="20" fillId="34" borderId="115" xfId="0" applyFont="1" applyFill="1" applyBorder="1" applyAlignment="1">
      <alignment horizontal="center" wrapText="1"/>
    </xf>
    <xf numFmtId="0" fontId="20" fillId="34" borderId="146" xfId="0" applyFont="1" applyFill="1" applyBorder="1" applyAlignment="1">
      <alignment horizontal="center" wrapText="1"/>
    </xf>
    <xf numFmtId="166" fontId="21" fillId="35" borderId="13" xfId="44" applyNumberFormat="1" applyFont="1" applyFill="1" applyBorder="1" applyAlignment="1">
      <alignment horizontal="center" vertical="top"/>
    </xf>
    <xf numFmtId="166" fontId="21" fillId="33" borderId="13" xfId="44" applyNumberFormat="1" applyFont="1" applyFill="1" applyBorder="1" applyAlignment="1">
      <alignment horizontal="center" vertical="top"/>
    </xf>
    <xf numFmtId="166" fontId="21" fillId="35" borderId="15" xfId="44" applyNumberFormat="1" applyFont="1" applyFill="1" applyBorder="1" applyAlignment="1">
      <alignment horizontal="center" vertical="top"/>
    </xf>
    <xf numFmtId="0" fontId="20" fillId="34" borderId="13" xfId="0" applyFont="1" applyFill="1" applyBorder="1" applyAlignment="1">
      <alignment horizontal="center"/>
    </xf>
    <xf numFmtId="166" fontId="21" fillId="35" borderId="116" xfId="44" applyNumberFormat="1" applyFont="1" applyFill="1" applyBorder="1" applyAlignment="1">
      <alignment horizontal="right" vertical="top" wrapText="1"/>
    </xf>
    <xf numFmtId="0" fontId="18" fillId="33" borderId="47" xfId="0" applyFont="1" applyFill="1" applyBorder="1" applyAlignment="1">
      <alignment horizontal="center"/>
    </xf>
    <xf numFmtId="166" fontId="21" fillId="35" borderId="148" xfId="44" applyNumberFormat="1" applyFont="1" applyFill="1" applyBorder="1" applyAlignment="1">
      <alignment horizontal="right" vertical="top" wrapText="1"/>
    </xf>
    <xf numFmtId="166" fontId="21" fillId="33" borderId="88" xfId="44" applyNumberFormat="1" applyFont="1" applyFill="1" applyBorder="1" applyAlignment="1">
      <alignment horizontal="right" vertical="top" wrapText="1"/>
    </xf>
    <xf numFmtId="0" fontId="18" fillId="37" borderId="0" xfId="0" applyFont="1" applyFill="1" applyBorder="1" applyAlignment="1">
      <alignment horizontal="center"/>
    </xf>
    <xf numFmtId="0" fontId="16" fillId="37" borderId="0" xfId="0" applyFont="1" applyFill="1" applyBorder="1" applyAlignment="1">
      <alignment horizontal="center" vertical="top" wrapText="1"/>
    </xf>
    <xf numFmtId="0" fontId="0" fillId="37" borderId="0" xfId="0" applyFill="1" applyBorder="1" applyAlignment="1">
      <alignment vertical="top" wrapText="1"/>
    </xf>
    <xf numFmtId="0" fontId="18" fillId="33" borderId="14" xfId="0" applyFont="1" applyFill="1" applyBorder="1" applyAlignment="1">
      <alignment horizontal="center"/>
    </xf>
    <xf numFmtId="0" fontId="21" fillId="33" borderId="122" xfId="0" applyFont="1" applyFill="1" applyBorder="1" applyAlignment="1">
      <alignment horizontal="right" vertical="top" wrapText="1"/>
    </xf>
    <xf numFmtId="0" fontId="21" fillId="33" borderId="151" xfId="0" applyFont="1" applyFill="1" applyBorder="1" applyAlignment="1">
      <alignment horizontal="right" vertical="top" wrapText="1"/>
    </xf>
    <xf numFmtId="0" fontId="21" fillId="33" borderId="152" xfId="0" applyFont="1" applyFill="1" applyBorder="1" applyAlignment="1">
      <alignment horizontal="right" vertical="top" wrapText="1"/>
    </xf>
    <xf numFmtId="0" fontId="21" fillId="33" borderId="153" xfId="0" applyFont="1" applyFill="1" applyBorder="1" applyAlignment="1">
      <alignment horizontal="right" vertical="top" wrapText="1"/>
    </xf>
    <xf numFmtId="3" fontId="21" fillId="35" borderId="29" xfId="0" applyNumberFormat="1" applyFont="1" applyFill="1" applyBorder="1" applyAlignment="1">
      <alignment horizontal="right" vertical="top" wrapText="1"/>
    </xf>
    <xf numFmtId="3" fontId="21" fillId="35" borderId="94" xfId="0" applyNumberFormat="1" applyFont="1" applyFill="1" applyBorder="1" applyAlignment="1">
      <alignment horizontal="right" vertical="top" wrapText="1"/>
    </xf>
    <xf numFmtId="3" fontId="21" fillId="35" borderId="30" xfId="0" applyNumberFormat="1" applyFont="1" applyFill="1" applyBorder="1" applyAlignment="1">
      <alignment horizontal="right" vertical="top" wrapText="1"/>
    </xf>
    <xf numFmtId="3" fontId="21" fillId="33" borderId="34" xfId="0" applyNumberFormat="1" applyFont="1" applyFill="1" applyBorder="1" applyAlignment="1">
      <alignment horizontal="right" vertical="top" wrapText="1"/>
    </xf>
    <xf numFmtId="3" fontId="21" fillId="33" borderId="96" xfId="0" applyNumberFormat="1" applyFont="1" applyFill="1" applyBorder="1" applyAlignment="1">
      <alignment horizontal="right" vertical="top" wrapText="1"/>
    </xf>
    <xf numFmtId="3" fontId="21" fillId="33" borderId="35" xfId="0" applyNumberFormat="1" applyFont="1" applyFill="1" applyBorder="1" applyAlignment="1">
      <alignment horizontal="right" vertical="top" wrapText="1"/>
    </xf>
    <xf numFmtId="3" fontId="21" fillId="35" borderId="34" xfId="0" applyNumberFormat="1" applyFont="1" applyFill="1" applyBorder="1" applyAlignment="1">
      <alignment horizontal="right" vertical="top" wrapText="1"/>
    </xf>
    <xf numFmtId="3" fontId="21" fillId="35" borderId="96" xfId="0" applyNumberFormat="1" applyFont="1" applyFill="1" applyBorder="1" applyAlignment="1">
      <alignment horizontal="right" vertical="top" wrapText="1"/>
    </xf>
    <xf numFmtId="3" fontId="21" fillId="35" borderId="35" xfId="0" applyNumberFormat="1" applyFont="1" applyFill="1" applyBorder="1" applyAlignment="1">
      <alignment horizontal="right" vertical="top" wrapText="1"/>
    </xf>
    <xf numFmtId="3" fontId="25" fillId="33" borderId="33" xfId="0" applyNumberFormat="1" applyFont="1" applyFill="1" applyBorder="1" applyAlignment="1">
      <alignment horizontal="right" vertical="top" wrapText="1"/>
    </xf>
    <xf numFmtId="3" fontId="25" fillId="33" borderId="34" xfId="0" applyNumberFormat="1" applyFont="1" applyFill="1" applyBorder="1" applyAlignment="1">
      <alignment horizontal="right" vertical="top" wrapText="1"/>
    </xf>
    <xf numFmtId="3" fontId="25" fillId="33" borderId="96" xfId="0" applyNumberFormat="1" applyFont="1" applyFill="1" applyBorder="1" applyAlignment="1">
      <alignment horizontal="right" vertical="top" wrapText="1"/>
    </xf>
    <xf numFmtId="0" fontId="21" fillId="35" borderId="41" xfId="0" applyFont="1" applyFill="1" applyBorder="1" applyAlignment="1">
      <alignment horizontal="right" vertical="top" wrapText="1"/>
    </xf>
    <xf numFmtId="0" fontId="31" fillId="33" borderId="0" xfId="0" applyFont="1" applyFill="1" applyAlignment="1">
      <alignment horizontal="left"/>
    </xf>
    <xf numFmtId="0" fontId="25" fillId="37" borderId="0" xfId="43" applyFill="1"/>
    <xf numFmtId="0" fontId="25" fillId="37" borderId="0" xfId="43" applyFont="1" applyFill="1"/>
    <xf numFmtId="0" fontId="26" fillId="37" borderId="0" xfId="43" applyFont="1" applyFill="1"/>
    <xf numFmtId="3" fontId="25" fillId="37" borderId="0" xfId="43" applyNumberFormat="1" applyFont="1" applyFill="1" applyBorder="1"/>
    <xf numFmtId="0" fontId="25" fillId="37" borderId="0" xfId="43" applyFont="1" applyFill="1" applyBorder="1"/>
    <xf numFmtId="3" fontId="21" fillId="37" borderId="0" xfId="43" applyNumberFormat="1" applyFont="1" applyFill="1" applyBorder="1" applyAlignment="1">
      <alignment horizontal="right" wrapText="1"/>
    </xf>
    <xf numFmtId="166" fontId="25" fillId="37" borderId="0" xfId="44" applyNumberFormat="1" applyFont="1" applyFill="1"/>
    <xf numFmtId="0" fontId="19" fillId="37" borderId="154" xfId="0" applyFont="1" applyFill="1" applyBorder="1" applyAlignment="1">
      <alignment horizontal="center" vertical="top" wrapText="1"/>
    </xf>
    <xf numFmtId="0" fontId="19" fillId="37" borderId="155" xfId="0" applyFont="1" applyFill="1" applyBorder="1" applyAlignment="1">
      <alignment horizontal="center" vertical="top" wrapText="1"/>
    </xf>
    <xf numFmtId="0" fontId="0" fillId="37" borderId="0" xfId="0" applyFill="1" applyAlignment="1">
      <alignment vertical="top" wrapText="1"/>
    </xf>
    <xf numFmtId="0" fontId="16" fillId="37" borderId="156" xfId="0" applyFont="1" applyFill="1" applyBorder="1" applyAlignment="1">
      <alignment horizontal="center" vertical="top" wrapText="1"/>
    </xf>
    <xf numFmtId="168" fontId="25" fillId="37" borderId="0" xfId="47" applyNumberFormat="1" applyFont="1" applyFill="1"/>
    <xf numFmtId="49" fontId="25" fillId="37" borderId="0" xfId="43" applyNumberFormat="1" applyFill="1"/>
    <xf numFmtId="0" fontId="25" fillId="37" borderId="0" xfId="43" applyFill="1" applyAlignment="1">
      <alignment vertical="top" wrapText="1"/>
    </xf>
    <xf numFmtId="0" fontId="23" fillId="37" borderId="0" xfId="42" applyFill="1"/>
    <xf numFmtId="0" fontId="19" fillId="37" borderId="0" xfId="0" applyFont="1" applyFill="1" applyBorder="1" applyAlignment="1">
      <alignment horizontal="center" vertical="top" wrapText="1"/>
    </xf>
    <xf numFmtId="0" fontId="25" fillId="37" borderId="0" xfId="43" applyFill="1" applyBorder="1"/>
    <xf numFmtId="0" fontId="0" fillId="0" borderId="0" xfId="0" applyFont="1" applyAlignment="1">
      <alignment horizontal="left" wrapText="1"/>
    </xf>
    <xf numFmtId="0" fontId="25" fillId="37" borderId="0" xfId="43" applyNumberFormat="1" applyFont="1" applyFill="1" applyBorder="1"/>
    <xf numFmtId="0" fontId="21" fillId="37" borderId="0" xfId="43" applyNumberFormat="1" applyFont="1" applyFill="1" applyBorder="1" applyAlignment="1">
      <alignment horizontal="right" wrapText="1"/>
    </xf>
    <xf numFmtId="166" fontId="25" fillId="37" borderId="0" xfId="49" applyNumberFormat="1" applyFont="1" applyFill="1" applyBorder="1"/>
    <xf numFmtId="166" fontId="21" fillId="37" borderId="0" xfId="49" applyNumberFormat="1" applyFont="1" applyFill="1" applyBorder="1" applyAlignment="1">
      <alignment horizontal="right" wrapText="1"/>
    </xf>
    <xf numFmtId="166" fontId="0" fillId="37" borderId="0" xfId="49" applyNumberFormat="1" applyFont="1" applyFill="1" applyBorder="1"/>
    <xf numFmtId="166" fontId="0" fillId="37" borderId="0" xfId="49" applyNumberFormat="1" applyFont="1" applyFill="1"/>
    <xf numFmtId="0" fontId="28" fillId="37" borderId="0" xfId="43" applyFont="1" applyFill="1"/>
    <xf numFmtId="166" fontId="21" fillId="37" borderId="86" xfId="49" applyNumberFormat="1" applyFont="1" applyFill="1" applyBorder="1" applyAlignment="1">
      <alignment horizontal="right" vertical="top" wrapText="1"/>
    </xf>
    <xf numFmtId="43" fontId="25" fillId="37" borderId="0" xfId="43" applyNumberFormat="1" applyFill="1"/>
    <xf numFmtId="165" fontId="25" fillId="37" borderId="0" xfId="43" applyNumberFormat="1" applyFill="1"/>
    <xf numFmtId="166" fontId="21" fillId="37" borderId="0" xfId="49" applyNumberFormat="1" applyFont="1" applyFill="1" applyBorder="1" applyAlignment="1">
      <alignment horizontal="right" vertical="top" wrapText="1"/>
    </xf>
    <xf numFmtId="166" fontId="21" fillId="37" borderId="72" xfId="49" applyNumberFormat="1" applyFont="1" applyFill="1" applyBorder="1" applyAlignment="1">
      <alignment horizontal="right" vertical="top" wrapText="1"/>
    </xf>
    <xf numFmtId="166" fontId="25" fillId="37" borderId="0" xfId="43" applyNumberFormat="1" applyFill="1"/>
    <xf numFmtId="0" fontId="28" fillId="33" borderId="0" xfId="0" applyFont="1" applyFill="1" applyAlignment="1">
      <alignment horizontal="left" wrapText="1"/>
    </xf>
    <xf numFmtId="41" fontId="21" fillId="35" borderId="0" xfId="0" applyNumberFormat="1" applyFont="1" applyFill="1" applyBorder="1" applyAlignment="1">
      <alignment horizontal="right" vertical="top" wrapText="1"/>
    </xf>
    <xf numFmtId="41" fontId="21" fillId="35" borderId="109" xfId="0" applyNumberFormat="1" applyFont="1" applyFill="1" applyBorder="1" applyAlignment="1">
      <alignment horizontal="right" vertical="top" wrapText="1"/>
    </xf>
    <xf numFmtId="41" fontId="21" fillId="35" borderId="72" xfId="0" applyNumberFormat="1" applyFont="1" applyFill="1" applyBorder="1" applyAlignment="1">
      <alignment horizontal="right" vertical="top" wrapText="1"/>
    </xf>
    <xf numFmtId="41" fontId="21" fillId="33" borderId="0" xfId="0" applyNumberFormat="1" applyFont="1" applyFill="1" applyBorder="1" applyAlignment="1">
      <alignment horizontal="right" vertical="top" wrapText="1"/>
    </xf>
    <xf numFmtId="41" fontId="21" fillId="33" borderId="86" xfId="0" applyNumberFormat="1" applyFont="1" applyFill="1" applyBorder="1" applyAlignment="1">
      <alignment horizontal="right" vertical="top" wrapText="1"/>
    </xf>
    <xf numFmtId="41" fontId="21" fillId="33" borderId="72" xfId="0" applyNumberFormat="1" applyFont="1" applyFill="1" applyBorder="1" applyAlignment="1">
      <alignment horizontal="right" vertical="top" wrapText="1"/>
    </xf>
    <xf numFmtId="41" fontId="21" fillId="35" borderId="86" xfId="0" applyNumberFormat="1" applyFont="1" applyFill="1" applyBorder="1" applyAlignment="1">
      <alignment horizontal="right" vertical="top" wrapText="1"/>
    </xf>
    <xf numFmtId="41" fontId="21" fillId="35" borderId="17" xfId="0" applyNumberFormat="1" applyFont="1" applyFill="1" applyBorder="1" applyAlignment="1">
      <alignment horizontal="right" vertical="top" wrapText="1"/>
    </xf>
    <xf numFmtId="41" fontId="21" fillId="35" borderId="85" xfId="0" applyNumberFormat="1" applyFont="1" applyFill="1" applyBorder="1" applyAlignment="1">
      <alignment horizontal="right" vertical="top" wrapText="1"/>
    </xf>
    <xf numFmtId="41" fontId="21" fillId="35" borderId="18" xfId="0" applyNumberFormat="1" applyFont="1" applyFill="1" applyBorder="1" applyAlignment="1">
      <alignment horizontal="right" vertical="top" wrapText="1"/>
    </xf>
    <xf numFmtId="41" fontId="21" fillId="33" borderId="0" xfId="44" applyNumberFormat="1" applyFont="1" applyFill="1" applyBorder="1" applyAlignment="1">
      <alignment horizontal="right" vertical="top" wrapText="1"/>
    </xf>
    <xf numFmtId="41" fontId="21" fillId="33" borderId="86" xfId="44" applyNumberFormat="1" applyFont="1" applyFill="1" applyBorder="1" applyAlignment="1">
      <alignment horizontal="right" vertical="top" wrapText="1"/>
    </xf>
    <xf numFmtId="41" fontId="21" fillId="33" borderId="72" xfId="44" applyNumberFormat="1" applyFont="1" applyFill="1" applyBorder="1" applyAlignment="1">
      <alignment horizontal="right" vertical="top" wrapText="1"/>
    </xf>
    <xf numFmtId="41" fontId="21" fillId="35" borderId="0" xfId="44" applyNumberFormat="1" applyFont="1" applyFill="1" applyBorder="1" applyAlignment="1">
      <alignment horizontal="right" vertical="top" wrapText="1"/>
    </xf>
    <xf numFmtId="41" fontId="21" fillId="35" borderId="86" xfId="44" applyNumberFormat="1" applyFont="1" applyFill="1" applyBorder="1" applyAlignment="1">
      <alignment horizontal="right" vertical="top" wrapText="1"/>
    </xf>
    <xf numFmtId="41" fontId="21" fillId="35" borderId="72" xfId="44" applyNumberFormat="1" applyFont="1" applyFill="1" applyBorder="1" applyAlignment="1">
      <alignment horizontal="right" vertical="top" wrapText="1"/>
    </xf>
    <xf numFmtId="41" fontId="21" fillId="35" borderId="17" xfId="44" applyNumberFormat="1" applyFont="1" applyFill="1" applyBorder="1" applyAlignment="1">
      <alignment horizontal="right" vertical="top" wrapText="1"/>
    </xf>
    <xf numFmtId="41" fontId="21" fillId="35" borderId="85" xfId="44" applyNumberFormat="1" applyFont="1" applyFill="1" applyBorder="1" applyAlignment="1">
      <alignment horizontal="right" vertical="top" wrapText="1"/>
    </xf>
    <xf numFmtId="41" fontId="21" fillId="35" borderId="18" xfId="44" applyNumberFormat="1" applyFont="1" applyFill="1" applyBorder="1" applyAlignment="1">
      <alignment horizontal="right" vertical="top" wrapText="1"/>
    </xf>
    <xf numFmtId="41" fontId="21" fillId="35" borderId="16" xfId="44" applyNumberFormat="1" applyFont="1" applyFill="1" applyBorder="1" applyAlignment="1">
      <alignment horizontal="right" vertical="top" wrapText="1"/>
    </xf>
    <xf numFmtId="0" fontId="31" fillId="0" borderId="0" xfId="0" applyFont="1" applyAlignment="1">
      <alignment vertical="center"/>
    </xf>
    <xf numFmtId="3" fontId="25" fillId="37" borderId="0" xfId="0" applyNumberFormat="1" applyFont="1" applyFill="1" applyBorder="1" applyAlignment="1">
      <alignment horizontal="right" vertical="top" wrapText="1"/>
    </xf>
    <xf numFmtId="164" fontId="25" fillId="37" borderId="0" xfId="0" applyNumberFormat="1" applyFont="1" applyFill="1" applyBorder="1" applyAlignment="1">
      <alignment horizontal="right" vertical="top" wrapText="1"/>
    </xf>
    <xf numFmtId="0" fontId="14" fillId="37" borderId="0" xfId="43" applyFont="1" applyFill="1"/>
    <xf numFmtId="0" fontId="20" fillId="34" borderId="157" xfId="0" applyFont="1" applyFill="1" applyBorder="1" applyAlignment="1">
      <alignment horizontal="center" wrapText="1"/>
    </xf>
    <xf numFmtId="169" fontId="21" fillId="35" borderId="10" xfId="0" applyNumberFormat="1" applyFont="1" applyFill="1" applyBorder="1" applyAlignment="1">
      <alignment horizontal="right" vertical="top" wrapText="1"/>
    </xf>
    <xf numFmtId="2" fontId="21" fillId="35" borderId="10" xfId="0" applyNumberFormat="1" applyFont="1" applyFill="1" applyBorder="1" applyAlignment="1">
      <alignment horizontal="right" vertical="top" wrapText="1"/>
    </xf>
    <xf numFmtId="2" fontId="21" fillId="35" borderId="56" xfId="0" applyNumberFormat="1" applyFont="1" applyFill="1" applyBorder="1" applyAlignment="1">
      <alignment horizontal="right" vertical="top" wrapText="1"/>
    </xf>
    <xf numFmtId="169" fontId="21" fillId="33" borderId="57" xfId="0" applyNumberFormat="1" applyFont="1" applyFill="1" applyBorder="1" applyAlignment="1">
      <alignment horizontal="right" vertical="top" wrapText="1"/>
    </xf>
    <xf numFmtId="2" fontId="21" fillId="33" borderId="57" xfId="0" applyNumberFormat="1" applyFont="1" applyFill="1" applyBorder="1" applyAlignment="1">
      <alignment horizontal="right" vertical="top" wrapText="1"/>
    </xf>
    <xf numFmtId="2" fontId="21" fillId="33" borderId="58" xfId="0" applyNumberFormat="1" applyFont="1" applyFill="1" applyBorder="1" applyAlignment="1">
      <alignment horizontal="right" vertical="top" wrapText="1"/>
    </xf>
    <xf numFmtId="169" fontId="21" fillId="35" borderId="57" xfId="0" applyNumberFormat="1" applyFont="1" applyFill="1" applyBorder="1" applyAlignment="1">
      <alignment horizontal="right" vertical="top" wrapText="1"/>
    </xf>
    <xf numFmtId="2" fontId="21" fillId="35" borderId="57" xfId="0" applyNumberFormat="1" applyFont="1" applyFill="1" applyBorder="1" applyAlignment="1">
      <alignment horizontal="right" vertical="top" wrapText="1"/>
    </xf>
    <xf numFmtId="2" fontId="21" fillId="35" borderId="58" xfId="0" applyNumberFormat="1" applyFont="1" applyFill="1" applyBorder="1" applyAlignment="1">
      <alignment horizontal="right" vertical="top" wrapText="1"/>
    </xf>
    <xf numFmtId="3" fontId="25" fillId="35" borderId="107" xfId="0" applyNumberFormat="1" applyFont="1" applyFill="1" applyBorder="1" applyAlignment="1">
      <alignment horizontal="right" vertical="top" wrapText="1"/>
    </xf>
    <xf numFmtId="169" fontId="21" fillId="35" borderId="107" xfId="0" applyNumberFormat="1" applyFont="1" applyFill="1" applyBorder="1" applyAlignment="1">
      <alignment horizontal="right" vertical="top" wrapText="1"/>
    </xf>
    <xf numFmtId="2" fontId="21" fillId="35" borderId="107" xfId="0" applyNumberFormat="1" applyFont="1" applyFill="1" applyBorder="1" applyAlignment="1">
      <alignment horizontal="right" vertical="top" wrapText="1"/>
    </xf>
    <xf numFmtId="2" fontId="21" fillId="35" borderId="108" xfId="0" applyNumberFormat="1" applyFont="1" applyFill="1" applyBorder="1" applyAlignment="1">
      <alignment horizontal="right" vertical="top" wrapText="1"/>
    </xf>
    <xf numFmtId="0" fontId="43" fillId="33" borderId="0" xfId="0" applyFont="1" applyFill="1" applyAlignment="1">
      <alignment horizontal="center"/>
    </xf>
    <xf numFmtId="0" fontId="16" fillId="37" borderId="0" xfId="0" applyFont="1" applyFill="1"/>
    <xf numFmtId="166" fontId="25" fillId="37" borderId="0" xfId="49" applyNumberFormat="1" applyFont="1" applyFill="1"/>
    <xf numFmtId="3" fontId="25" fillId="37" borderId="0" xfId="43" applyNumberFormat="1" applyFont="1" applyFill="1"/>
    <xf numFmtId="3" fontId="21" fillId="37" borderId="70" xfId="43" applyNumberFormat="1" applyFont="1" applyFill="1" applyBorder="1" applyAlignment="1">
      <alignment horizontal="right" wrapText="1"/>
    </xf>
    <xf numFmtId="3" fontId="21" fillId="37" borderId="0" xfId="43" applyNumberFormat="1" applyFont="1" applyFill="1"/>
    <xf numFmtId="0" fontId="19" fillId="37" borderId="0" xfId="43" applyFont="1" applyFill="1" applyBorder="1" applyAlignment="1">
      <alignment horizontal="center" vertical="top" wrapText="1"/>
    </xf>
    <xf numFmtId="0" fontId="26" fillId="37" borderId="0" xfId="43" applyFont="1" applyFill="1" applyBorder="1" applyAlignment="1">
      <alignment horizontal="center" vertical="top" wrapText="1"/>
    </xf>
    <xf numFmtId="0" fontId="25" fillId="37" borderId="0" xfId="43" applyFill="1" applyBorder="1" applyAlignment="1">
      <alignment vertical="top" wrapText="1"/>
    </xf>
    <xf numFmtId="0" fontId="25" fillId="37" borderId="0" xfId="43" applyFont="1" applyFill="1" applyAlignment="1"/>
    <xf numFmtId="166" fontId="21" fillId="35" borderId="97" xfId="44" applyNumberFormat="1" applyFont="1" applyFill="1" applyBorder="1" applyAlignment="1">
      <alignment horizontal="right" vertical="top" wrapText="1"/>
    </xf>
    <xf numFmtId="0" fontId="32" fillId="37" borderId="0" xfId="0" applyFont="1" applyFill="1" applyAlignment="1">
      <alignment vertical="center"/>
    </xf>
    <xf numFmtId="0" fontId="36" fillId="37" borderId="0" xfId="0" applyFont="1" applyFill="1"/>
    <xf numFmtId="0" fontId="28" fillId="37" borderId="0" xfId="0" applyFont="1" applyFill="1" applyAlignment="1"/>
    <xf numFmtId="166" fontId="21" fillId="35" borderId="99" xfId="44" applyNumberFormat="1" applyFont="1" applyFill="1" applyBorder="1" applyAlignment="1">
      <alignment horizontal="right" vertical="top" wrapText="1"/>
    </xf>
    <xf numFmtId="166" fontId="18" fillId="33" borderId="0" xfId="0" applyNumberFormat="1" applyFont="1" applyFill="1" applyAlignment="1">
      <alignment horizontal="center"/>
    </xf>
    <xf numFmtId="0" fontId="19" fillId="33" borderId="32" xfId="0" applyFont="1" applyFill="1" applyBorder="1" applyAlignment="1">
      <alignment horizontal="left" vertical="top" wrapText="1"/>
    </xf>
    <xf numFmtId="0" fontId="19" fillId="35" borderId="32" xfId="0" applyFont="1" applyFill="1" applyBorder="1" applyAlignment="1">
      <alignment horizontal="left" vertical="top" wrapText="1"/>
    </xf>
    <xf numFmtId="0" fontId="19" fillId="33" borderId="133" xfId="0" applyFont="1" applyFill="1" applyBorder="1" applyAlignment="1">
      <alignment horizontal="left" vertical="top" wrapText="1"/>
    </xf>
    <xf numFmtId="0" fontId="16" fillId="37" borderId="0" xfId="0" applyFont="1" applyFill="1" applyAlignment="1"/>
    <xf numFmtId="0" fontId="26" fillId="37" borderId="0" xfId="43" applyFont="1" applyFill="1" applyBorder="1"/>
    <xf numFmtId="0" fontId="19" fillId="37" borderId="0" xfId="43" applyNumberFormat="1" applyFont="1" applyFill="1" applyBorder="1"/>
    <xf numFmtId="3" fontId="19" fillId="37" borderId="0" xfId="43" applyNumberFormat="1" applyFont="1" applyFill="1" applyBorder="1" applyAlignment="1">
      <alignment horizontal="right" wrapText="1"/>
    </xf>
    <xf numFmtId="3" fontId="26" fillId="37" borderId="0" xfId="43" applyNumberFormat="1" applyFont="1" applyFill="1" applyBorder="1"/>
    <xf numFmtId="0" fontId="32" fillId="37" borderId="0" xfId="0" applyFont="1" applyFill="1" applyAlignment="1">
      <alignment horizontal="left" vertical="center"/>
    </xf>
    <xf numFmtId="168" fontId="0" fillId="37" borderId="0" xfId="48" applyNumberFormat="1" applyFont="1" applyFill="1"/>
    <xf numFmtId="168" fontId="25" fillId="37" borderId="0" xfId="43" applyNumberFormat="1" applyFill="1"/>
    <xf numFmtId="3" fontId="25" fillId="37" borderId="0" xfId="43" applyNumberFormat="1" applyFill="1"/>
    <xf numFmtId="0" fontId="27" fillId="37" borderId="0" xfId="0" applyFont="1" applyFill="1" applyBorder="1" applyAlignment="1">
      <alignment vertical="top"/>
    </xf>
    <xf numFmtId="0" fontId="20" fillId="34" borderId="0" xfId="0" applyFont="1" applyFill="1" applyBorder="1" applyAlignment="1">
      <alignment horizontal="center" wrapText="1"/>
    </xf>
    <xf numFmtId="0" fontId="20" fillId="34" borderId="72" xfId="0" applyFont="1" applyFill="1" applyBorder="1" applyAlignment="1">
      <alignment horizontal="center" wrapText="1"/>
    </xf>
    <xf numFmtId="0" fontId="20" fillId="34" borderId="14" xfId="0" applyFont="1" applyFill="1" applyBorder="1" applyAlignment="1">
      <alignment horizontal="center" wrapText="1"/>
    </xf>
    <xf numFmtId="0" fontId="20" fillId="34" borderId="13" xfId="0" applyFont="1" applyFill="1" applyBorder="1" applyAlignment="1">
      <alignment horizontal="center" wrapText="1"/>
    </xf>
    <xf numFmtId="169" fontId="21" fillId="33" borderId="0" xfId="0" applyNumberFormat="1" applyFont="1" applyFill="1" applyBorder="1" applyAlignment="1">
      <alignment horizontal="right" vertical="top" wrapText="1"/>
    </xf>
    <xf numFmtId="169" fontId="21" fillId="33" borderId="32" xfId="0" applyNumberFormat="1" applyFont="1" applyFill="1" applyBorder="1" applyAlignment="1">
      <alignment horizontal="right" vertical="top" wrapText="1"/>
    </xf>
    <xf numFmtId="169" fontId="21" fillId="33" borderId="73" xfId="0" applyNumberFormat="1" applyFont="1" applyFill="1" applyBorder="1" applyAlignment="1">
      <alignment horizontal="right" vertical="top" wrapText="1"/>
    </xf>
    <xf numFmtId="164" fontId="21" fillId="35" borderId="121" xfId="0" applyNumberFormat="1" applyFont="1" applyFill="1" applyBorder="1" applyAlignment="1">
      <alignment horizontal="right" vertical="top" wrapText="1"/>
    </xf>
    <xf numFmtId="164" fontId="21" fillId="35" borderId="125" xfId="0" applyNumberFormat="1" applyFont="1" applyFill="1" applyBorder="1" applyAlignment="1">
      <alignment horizontal="right" vertical="top" wrapText="1"/>
    </xf>
    <xf numFmtId="164" fontId="21" fillId="35" borderId="97" xfId="0" applyNumberFormat="1" applyFont="1" applyFill="1" applyBorder="1" applyAlignment="1">
      <alignment horizontal="right" vertical="top" wrapText="1"/>
    </xf>
    <xf numFmtId="164" fontId="21" fillId="35" borderId="18" xfId="0" applyNumberFormat="1" applyFont="1" applyFill="1" applyBorder="1" applyAlignment="1">
      <alignment horizontal="right" vertical="top" wrapText="1"/>
    </xf>
    <xf numFmtId="2" fontId="21" fillId="33" borderId="72" xfId="0" applyNumberFormat="1" applyFont="1" applyFill="1" applyBorder="1" applyAlignment="1">
      <alignment horizontal="right" vertical="top" wrapText="1"/>
    </xf>
    <xf numFmtId="164" fontId="21" fillId="33" borderId="97" xfId="0" applyNumberFormat="1" applyFont="1" applyFill="1" applyBorder="1" applyAlignment="1">
      <alignment horizontal="right" vertical="top" wrapText="1"/>
    </xf>
    <xf numFmtId="164" fontId="21" fillId="33" borderId="18" xfId="0" applyNumberFormat="1" applyFont="1" applyFill="1" applyBorder="1" applyAlignment="1">
      <alignment horizontal="right" vertical="top" wrapText="1"/>
    </xf>
    <xf numFmtId="164" fontId="21" fillId="35" borderId="17" xfId="0" applyNumberFormat="1" applyFont="1" applyFill="1" applyBorder="1" applyAlignment="1">
      <alignment horizontal="right" vertical="top" wrapText="1"/>
    </xf>
    <xf numFmtId="164" fontId="21" fillId="33" borderId="17" xfId="0" applyNumberFormat="1" applyFont="1" applyFill="1" applyBorder="1" applyAlignment="1">
      <alignment horizontal="right" vertical="top" wrapText="1"/>
    </xf>
    <xf numFmtId="164" fontId="21" fillId="39" borderId="72" xfId="46" applyNumberFormat="1" applyFont="1" applyFill="1" applyBorder="1" applyAlignment="1">
      <alignment horizontal="right" vertical="top" wrapText="1"/>
    </xf>
    <xf numFmtId="164" fontId="21" fillId="39" borderId="0" xfId="46" applyNumberFormat="1" applyFont="1" applyFill="1" applyBorder="1" applyAlignment="1">
      <alignment horizontal="right" vertical="top" wrapText="1"/>
    </xf>
    <xf numFmtId="164" fontId="21" fillId="41" borderId="0" xfId="46" applyNumberFormat="1" applyFont="1" applyFill="1" applyBorder="1" applyAlignment="1">
      <alignment horizontal="right" vertical="top" wrapText="1"/>
    </xf>
    <xf numFmtId="164" fontId="21" fillId="41" borderId="72" xfId="46" applyNumberFormat="1" applyFont="1" applyFill="1" applyBorder="1" applyAlignment="1">
      <alignment horizontal="right" vertical="top" wrapText="1"/>
    </xf>
    <xf numFmtId="1" fontId="21" fillId="33" borderId="65" xfId="0" applyNumberFormat="1" applyFont="1" applyFill="1" applyBorder="1" applyAlignment="1">
      <alignment horizontal="right" vertical="top" wrapText="1"/>
    </xf>
    <xf numFmtId="0" fontId="20" fillId="34" borderId="136" xfId="0" applyFont="1" applyFill="1" applyBorder="1" applyAlignment="1">
      <alignment horizontal="center" wrapText="1"/>
    </xf>
    <xf numFmtId="0" fontId="20" fillId="34" borderId="13" xfId="0" applyFont="1" applyFill="1" applyBorder="1" applyAlignment="1">
      <alignment horizontal="center" vertical="center" wrapText="1"/>
    </xf>
    <xf numFmtId="41" fontId="18" fillId="33" borderId="0" xfId="0" applyNumberFormat="1" applyFont="1" applyFill="1" applyAlignment="1">
      <alignment horizontal="center"/>
    </xf>
    <xf numFmtId="0" fontId="23" fillId="33" borderId="17" xfId="42" applyFill="1" applyBorder="1" applyAlignment="1">
      <alignment horizontal="left"/>
    </xf>
    <xf numFmtId="0" fontId="28" fillId="33" borderId="0" xfId="0" applyFont="1" applyFill="1" applyAlignment="1">
      <alignment horizontal="left" wrapText="1"/>
    </xf>
    <xf numFmtId="0" fontId="19" fillId="33" borderId="0" xfId="0" applyFont="1" applyFill="1" applyAlignment="1">
      <alignment horizontal="left" wrapText="1"/>
    </xf>
    <xf numFmtId="0" fontId="41" fillId="33" borderId="0" xfId="42" applyFont="1" applyFill="1" applyAlignment="1">
      <alignment horizontal="left"/>
    </xf>
    <xf numFmtId="0" fontId="20" fillId="34" borderId="0" xfId="0" applyFont="1" applyFill="1" applyBorder="1" applyAlignment="1">
      <alignment horizontal="left" wrapText="1"/>
    </xf>
    <xf numFmtId="168" fontId="18" fillId="33" borderId="0" xfId="47" applyNumberFormat="1" applyFont="1" applyFill="1" applyAlignment="1">
      <alignment horizontal="center"/>
    </xf>
    <xf numFmtId="0" fontId="25" fillId="33" borderId="72" xfId="0" applyFont="1" applyFill="1" applyBorder="1" applyAlignment="1">
      <alignment horizontal="left" vertical="top" wrapText="1"/>
    </xf>
    <xf numFmtId="41" fontId="25" fillId="33" borderId="0" xfId="0" applyNumberFormat="1" applyFont="1" applyFill="1" applyBorder="1" applyAlignment="1">
      <alignment horizontal="right" vertical="top" wrapText="1"/>
    </xf>
    <xf numFmtId="41" fontId="25" fillId="33" borderId="86" xfId="0" applyNumberFormat="1" applyFont="1" applyFill="1" applyBorder="1" applyAlignment="1">
      <alignment horizontal="right" vertical="top" wrapText="1"/>
    </xf>
    <xf numFmtId="41" fontId="25" fillId="33" borderId="72" xfId="0" applyNumberFormat="1" applyFont="1" applyFill="1" applyBorder="1" applyAlignment="1">
      <alignment horizontal="right" vertical="top" wrapText="1"/>
    </xf>
    <xf numFmtId="0" fontId="25" fillId="33" borderId="19" xfId="0" applyFont="1" applyFill="1" applyBorder="1" applyAlignment="1">
      <alignment horizontal="right" vertical="top" wrapText="1"/>
    </xf>
    <xf numFmtId="0" fontId="14" fillId="33" borderId="0" xfId="0" applyFont="1" applyFill="1" applyAlignment="1">
      <alignment horizontal="center"/>
    </xf>
    <xf numFmtId="3" fontId="18" fillId="33" borderId="0" xfId="0" applyNumberFormat="1" applyFont="1" applyFill="1" applyAlignment="1">
      <alignment horizontal="center"/>
    </xf>
    <xf numFmtId="0" fontId="25" fillId="33" borderId="57" xfId="0" applyFont="1" applyFill="1" applyBorder="1" applyAlignment="1">
      <alignment horizontal="right" vertical="top" wrapText="1"/>
    </xf>
    <xf numFmtId="0" fontId="25" fillId="33" borderId="58" xfId="0" applyFont="1" applyFill="1" applyBorder="1" applyAlignment="1">
      <alignment horizontal="right" vertical="top" wrapText="1"/>
    </xf>
    <xf numFmtId="0" fontId="25" fillId="33" borderId="64" xfId="0" applyFont="1" applyFill="1" applyBorder="1" applyAlignment="1">
      <alignment horizontal="right" vertical="top" wrapText="1"/>
    </xf>
    <xf numFmtId="164" fontId="25" fillId="33" borderId="0" xfId="0" applyNumberFormat="1" applyFont="1" applyFill="1" applyBorder="1" applyAlignment="1">
      <alignment horizontal="right" vertical="top" wrapText="1"/>
    </xf>
    <xf numFmtId="0" fontId="25" fillId="33" borderId="65" xfId="0" applyFont="1" applyFill="1" applyBorder="1" applyAlignment="1">
      <alignment horizontal="right" vertical="top" wrapText="1"/>
    </xf>
    <xf numFmtId="164" fontId="25" fillId="33" borderId="32" xfId="0" applyNumberFormat="1" applyFont="1" applyFill="1" applyBorder="1" applyAlignment="1">
      <alignment horizontal="right" vertical="top" wrapText="1"/>
    </xf>
    <xf numFmtId="164" fontId="25" fillId="33" borderId="88" xfId="0" applyNumberFormat="1" applyFont="1" applyFill="1" applyBorder="1" applyAlignment="1">
      <alignment horizontal="right" vertical="top" wrapText="1"/>
    </xf>
    <xf numFmtId="0" fontId="25" fillId="33" borderId="0" xfId="0" applyFont="1" applyFill="1" applyBorder="1" applyAlignment="1">
      <alignment horizontal="right" vertical="top" wrapText="1"/>
    </xf>
    <xf numFmtId="0" fontId="25" fillId="33" borderId="31" xfId="0" applyFont="1" applyFill="1" applyBorder="1" applyAlignment="1">
      <alignment horizontal="center" vertical="top" wrapText="1"/>
    </xf>
    <xf numFmtId="0" fontId="25" fillId="33" borderId="32" xfId="0" applyFont="1" applyFill="1" applyBorder="1" applyAlignment="1">
      <alignment horizontal="left" vertical="top" wrapText="1"/>
    </xf>
    <xf numFmtId="166" fontId="25" fillId="33" borderId="0" xfId="44" applyNumberFormat="1" applyFont="1" applyFill="1" applyBorder="1" applyAlignment="1">
      <alignment horizontal="right" vertical="top" wrapText="1"/>
    </xf>
    <xf numFmtId="166" fontId="25" fillId="33" borderId="86" xfId="44" applyNumberFormat="1" applyFont="1" applyFill="1" applyBorder="1" applyAlignment="1">
      <alignment horizontal="right" vertical="top" wrapText="1"/>
    </xf>
    <xf numFmtId="166" fontId="25" fillId="33" borderId="72" xfId="44" applyNumberFormat="1" applyFont="1" applyFill="1" applyBorder="1" applyAlignment="1">
      <alignment horizontal="right" vertical="top" wrapText="1"/>
    </xf>
    <xf numFmtId="166" fontId="25" fillId="33" borderId="14" xfId="44" applyNumberFormat="1" applyFont="1" applyFill="1" applyBorder="1" applyAlignment="1">
      <alignment horizontal="right" vertical="top" wrapText="1"/>
    </xf>
    <xf numFmtId="166" fontId="25" fillId="33" borderId="84" xfId="44" applyNumberFormat="1" applyFont="1" applyFill="1" applyBorder="1" applyAlignment="1">
      <alignment horizontal="right" vertical="top" wrapText="1"/>
    </xf>
    <xf numFmtId="166" fontId="25" fillId="33" borderId="13" xfId="44" applyNumberFormat="1" applyFont="1" applyFill="1" applyBorder="1" applyAlignment="1">
      <alignment horizontal="right" vertical="top" wrapText="1"/>
    </xf>
    <xf numFmtId="0" fontId="44" fillId="33" borderId="0" xfId="0" applyFont="1" applyFill="1" applyAlignment="1">
      <alignment horizontal="center"/>
    </xf>
    <xf numFmtId="0" fontId="18" fillId="33" borderId="0" xfId="0" applyFont="1" applyFill="1" applyAlignment="1">
      <alignment horizontal="left"/>
    </xf>
    <xf numFmtId="164" fontId="21" fillId="41" borderId="17" xfId="46" applyNumberFormat="1" applyFont="1" applyFill="1" applyBorder="1" applyAlignment="1">
      <alignment horizontal="right" vertical="top" wrapText="1"/>
    </xf>
    <xf numFmtId="0" fontId="14" fillId="37" borderId="0" xfId="0" applyFont="1" applyFill="1" applyAlignment="1">
      <alignment horizontal="center"/>
    </xf>
    <xf numFmtId="3" fontId="21" fillId="35" borderId="18" xfId="0" applyNumberFormat="1" applyFont="1" applyFill="1" applyBorder="1" applyAlignment="1">
      <alignment horizontal="right" vertical="top" wrapText="1"/>
    </xf>
    <xf numFmtId="3" fontId="21" fillId="35" borderId="83" xfId="0" applyNumberFormat="1" applyFont="1" applyFill="1" applyBorder="1" applyAlignment="1">
      <alignment horizontal="right" vertical="top" wrapText="1"/>
    </xf>
    <xf numFmtId="3" fontId="21" fillId="35" borderId="97" xfId="0" applyNumberFormat="1" applyFont="1" applyFill="1" applyBorder="1" applyAlignment="1">
      <alignment horizontal="right" vertical="top" wrapText="1"/>
    </xf>
    <xf numFmtId="0" fontId="21" fillId="37" borderId="0" xfId="0" applyFont="1" applyFill="1" applyBorder="1" applyAlignment="1">
      <alignment vertical="top" wrapText="1"/>
    </xf>
    <xf numFmtId="0" fontId="0" fillId="37" borderId="0" xfId="0" applyFill="1" applyBorder="1"/>
    <xf numFmtId="0" fontId="0" fillId="37" borderId="0" xfId="0" applyFill="1" applyBorder="1" applyAlignment="1">
      <alignment vertical="center"/>
    </xf>
    <xf numFmtId="0" fontId="21" fillId="37" borderId="0" xfId="0" applyFont="1" applyFill="1" applyBorder="1" applyAlignment="1">
      <alignment vertical="center"/>
    </xf>
    <xf numFmtId="0" fontId="21" fillId="37" borderId="0" xfId="0" applyFont="1" applyFill="1" applyBorder="1" applyAlignment="1">
      <alignment horizontal="center" vertical="center"/>
    </xf>
    <xf numFmtId="0" fontId="20" fillId="34" borderId="72" xfId="0" applyFont="1" applyFill="1" applyBorder="1" applyAlignment="1">
      <alignment horizontal="center" wrapText="1"/>
    </xf>
    <xf numFmtId="0" fontId="20" fillId="40" borderId="72" xfId="46" applyFont="1" applyFill="1" applyBorder="1" applyAlignment="1">
      <alignment horizontal="center" wrapText="1"/>
    </xf>
    <xf numFmtId="0" fontId="14" fillId="37" borderId="0" xfId="0" applyFont="1" applyFill="1" applyAlignment="1">
      <alignment horizontal="left"/>
    </xf>
    <xf numFmtId="0" fontId="19" fillId="33" borderId="0" xfId="0" applyFont="1" applyFill="1" applyAlignment="1"/>
    <xf numFmtId="0" fontId="31" fillId="33" borderId="0" xfId="0" applyFont="1" applyFill="1" applyAlignment="1">
      <alignment horizontal="left" vertical="top"/>
    </xf>
    <xf numFmtId="0" fontId="31" fillId="0" borderId="0" xfId="0" applyFont="1" applyFill="1" applyAlignment="1">
      <alignment vertical="top"/>
    </xf>
    <xf numFmtId="0" fontId="20" fillId="34" borderId="160" xfId="0" applyFont="1" applyFill="1" applyBorder="1" applyAlignment="1">
      <alignment horizontal="center" wrapText="1"/>
    </xf>
    <xf numFmtId="0" fontId="21" fillId="35" borderId="161" xfId="0" applyFont="1" applyFill="1" applyBorder="1" applyAlignment="1">
      <alignment horizontal="center" vertical="top" wrapText="1"/>
    </xf>
    <xf numFmtId="0" fontId="21" fillId="33" borderId="161" xfId="0" applyFont="1" applyFill="1" applyBorder="1" applyAlignment="1">
      <alignment horizontal="center" vertical="top" wrapText="1"/>
    </xf>
    <xf numFmtId="0" fontId="21" fillId="35" borderId="162" xfId="0" applyFont="1" applyFill="1" applyBorder="1" applyAlignment="1">
      <alignment horizontal="center" vertical="top" wrapText="1"/>
    </xf>
    <xf numFmtId="0" fontId="20" fillId="34" borderId="165" xfId="0" applyFont="1" applyFill="1" applyBorder="1" applyAlignment="1">
      <alignment horizontal="center" wrapText="1"/>
    </xf>
    <xf numFmtId="0" fontId="21" fillId="35" borderId="165" xfId="0" applyFont="1" applyFill="1" applyBorder="1" applyAlignment="1">
      <alignment horizontal="center" vertical="top" wrapText="1"/>
    </xf>
    <xf numFmtId="0" fontId="21" fillId="33" borderId="165" xfId="0" applyFont="1" applyFill="1" applyBorder="1" applyAlignment="1">
      <alignment horizontal="center" vertical="top" wrapText="1"/>
    </xf>
    <xf numFmtId="0" fontId="21" fillId="35" borderId="166" xfId="0" applyFont="1" applyFill="1" applyBorder="1" applyAlignment="1">
      <alignment horizontal="center" vertical="top" wrapText="1"/>
    </xf>
    <xf numFmtId="0" fontId="21" fillId="33" borderId="166" xfId="0" applyFont="1" applyFill="1" applyBorder="1" applyAlignment="1">
      <alignment horizontal="center" vertical="top" wrapText="1"/>
    </xf>
    <xf numFmtId="0" fontId="18" fillId="33" borderId="163" xfId="0" applyFont="1" applyFill="1" applyBorder="1" applyAlignment="1">
      <alignment horizontal="right"/>
    </xf>
    <xf numFmtId="0" fontId="20" fillId="34" borderId="164" xfId="0" applyFont="1" applyFill="1" applyBorder="1" applyAlignment="1">
      <alignment horizontal="center" vertical="center" wrapText="1"/>
    </xf>
    <xf numFmtId="0" fontId="25" fillId="33" borderId="165" xfId="0" applyFont="1" applyFill="1" applyBorder="1" applyAlignment="1">
      <alignment horizontal="center" vertical="top" wrapText="1"/>
    </xf>
    <xf numFmtId="0" fontId="20" fillId="34" borderId="89" xfId="0" applyFont="1" applyFill="1" applyBorder="1" applyAlignment="1">
      <alignment wrapText="1"/>
    </xf>
    <xf numFmtId="0" fontId="18" fillId="33" borderId="17" xfId="0" applyFont="1" applyFill="1" applyBorder="1" applyAlignment="1">
      <alignment horizontal="center" vertical="top"/>
    </xf>
    <xf numFmtId="0" fontId="18" fillId="33" borderId="0" xfId="0" applyFont="1" applyFill="1" applyAlignment="1">
      <alignment horizontal="center" vertical="top"/>
    </xf>
    <xf numFmtId="0" fontId="21" fillId="35" borderId="165" xfId="0" applyFont="1" applyFill="1" applyBorder="1" applyAlignment="1">
      <alignment horizontal="left" vertical="top" wrapText="1"/>
    </xf>
    <xf numFmtId="0" fontId="21" fillId="33" borderId="165" xfId="0" applyFont="1" applyFill="1" applyBorder="1" applyAlignment="1">
      <alignment horizontal="left" vertical="top" wrapText="1"/>
    </xf>
    <xf numFmtId="0" fontId="21" fillId="35" borderId="166" xfId="0" applyFont="1" applyFill="1" applyBorder="1" applyAlignment="1">
      <alignment horizontal="left" vertical="top" wrapText="1"/>
    </xf>
    <xf numFmtId="0" fontId="21" fillId="33" borderId="163" xfId="0" applyFont="1" applyFill="1" applyBorder="1" applyAlignment="1">
      <alignment horizontal="center" vertical="top" wrapText="1"/>
    </xf>
    <xf numFmtId="0" fontId="20" fillId="40" borderId="165" xfId="46" applyFont="1" applyFill="1" applyBorder="1" applyAlignment="1">
      <alignment horizontal="center" wrapText="1"/>
    </xf>
    <xf numFmtId="0" fontId="21" fillId="41" borderId="165" xfId="46" applyFont="1" applyFill="1" applyBorder="1" applyAlignment="1">
      <alignment horizontal="right" vertical="top" wrapText="1"/>
    </xf>
    <xf numFmtId="0" fontId="21" fillId="39" borderId="165" xfId="46" applyFont="1" applyFill="1" applyBorder="1" applyAlignment="1">
      <alignment horizontal="right" vertical="top" wrapText="1"/>
    </xf>
    <xf numFmtId="0" fontId="21" fillId="41" borderId="166" xfId="46" applyFont="1" applyFill="1" applyBorder="1" applyAlignment="1">
      <alignment horizontal="right" vertical="top" wrapText="1"/>
    </xf>
    <xf numFmtId="0" fontId="20" fillId="34" borderId="72" xfId="0" applyFont="1" applyFill="1" applyBorder="1" applyAlignment="1">
      <alignment horizontal="center" wrapText="1"/>
    </xf>
    <xf numFmtId="0" fontId="20" fillId="34" borderId="165" xfId="0" applyFont="1" applyFill="1" applyBorder="1" applyAlignment="1">
      <alignment horizontal="center" wrapText="1"/>
    </xf>
    <xf numFmtId="0" fontId="0" fillId="0" borderId="0" xfId="0" applyFill="1" applyAlignment="1">
      <alignment horizontal="left" vertical="center" wrapText="1"/>
    </xf>
    <xf numFmtId="0" fontId="23" fillId="37" borderId="0" xfId="42" applyFill="1" applyAlignment="1">
      <alignment horizontal="left"/>
    </xf>
    <xf numFmtId="0" fontId="23" fillId="33" borderId="17" xfId="42" applyFill="1" applyBorder="1" applyAlignment="1">
      <alignment horizontal="left"/>
    </xf>
    <xf numFmtId="0" fontId="23" fillId="33" borderId="63" xfId="42" applyFill="1" applyBorder="1" applyAlignment="1">
      <alignment horizontal="left"/>
    </xf>
    <xf numFmtId="0" fontId="28" fillId="33" borderId="0" xfId="0" applyFont="1" applyFill="1" applyAlignment="1">
      <alignment horizontal="left" wrapText="1"/>
    </xf>
    <xf numFmtId="0" fontId="28" fillId="37" borderId="0" xfId="43" applyFont="1" applyFill="1" applyAlignment="1">
      <alignment horizontal="left" wrapText="1"/>
    </xf>
    <xf numFmtId="0" fontId="27" fillId="33" borderId="0" xfId="0" applyFont="1" applyFill="1" applyBorder="1" applyAlignment="1">
      <alignment horizontal="left" vertical="top" wrapText="1"/>
    </xf>
    <xf numFmtId="0" fontId="31" fillId="0" borderId="0" xfId="0" applyFont="1" applyAlignment="1">
      <alignment horizontal="left" vertical="top" wrapText="1"/>
    </xf>
    <xf numFmtId="0" fontId="20" fillId="34" borderId="64" xfId="0" applyFont="1" applyFill="1" applyBorder="1" applyAlignment="1">
      <alignment horizontal="center" wrapText="1"/>
    </xf>
    <xf numFmtId="0" fontId="20" fillId="34" borderId="0" xfId="0" applyFont="1" applyFill="1" applyBorder="1" applyAlignment="1">
      <alignment horizontal="center" wrapText="1"/>
    </xf>
    <xf numFmtId="0" fontId="19" fillId="33" borderId="0" xfId="0" applyFont="1" applyFill="1" applyAlignment="1">
      <alignment horizontal="left" wrapText="1"/>
    </xf>
    <xf numFmtId="0" fontId="41" fillId="0" borderId="0" xfId="42" applyFont="1" applyAlignment="1">
      <alignment horizontal="left"/>
    </xf>
    <xf numFmtId="0" fontId="20" fillId="34" borderId="32" xfId="0" applyFont="1" applyFill="1" applyBorder="1" applyAlignment="1">
      <alignment horizontal="center" wrapText="1"/>
    </xf>
    <xf numFmtId="0" fontId="20" fillId="34" borderId="73" xfId="0" applyFont="1" applyFill="1" applyBorder="1" applyAlignment="1">
      <alignment horizontal="center" wrapText="1"/>
    </xf>
    <xf numFmtId="0" fontId="20" fillId="34" borderId="46" xfId="0" applyFont="1" applyFill="1" applyBorder="1" applyAlignment="1">
      <alignment horizontal="center" wrapText="1"/>
    </xf>
    <xf numFmtId="0" fontId="20" fillId="34" borderId="47" xfId="0" applyFont="1" applyFill="1" applyBorder="1" applyAlignment="1">
      <alignment horizontal="center" wrapText="1"/>
    </xf>
    <xf numFmtId="0" fontId="20" fillId="34" borderId="77" xfId="0" applyFont="1" applyFill="1" applyBorder="1" applyAlignment="1">
      <alignment horizontal="center" wrapText="1"/>
    </xf>
    <xf numFmtId="0" fontId="20" fillId="34" borderId="37" xfId="0" applyFont="1" applyFill="1" applyBorder="1" applyAlignment="1">
      <alignment horizontal="center" wrapText="1"/>
    </xf>
    <xf numFmtId="0" fontId="20" fillId="34" borderId="72" xfId="0" applyFont="1" applyFill="1" applyBorder="1" applyAlignment="1">
      <alignment horizontal="center" wrapText="1"/>
    </xf>
    <xf numFmtId="0" fontId="20" fillId="34" borderId="164" xfId="0" applyFont="1" applyFill="1" applyBorder="1" applyAlignment="1">
      <alignment horizontal="center" wrapText="1"/>
    </xf>
    <xf numFmtId="0" fontId="41" fillId="0" borderId="0" xfId="42" applyFont="1" applyAlignment="1">
      <alignment horizontal="left" vertical="center"/>
    </xf>
    <xf numFmtId="0" fontId="20" fillId="34" borderId="14" xfId="0" applyFont="1" applyFill="1" applyBorder="1" applyAlignment="1">
      <alignment horizontal="center" wrapText="1"/>
    </xf>
    <xf numFmtId="0" fontId="20" fillId="34" borderId="48" xfId="0" applyFont="1" applyFill="1" applyBorder="1" applyAlignment="1">
      <alignment horizontal="center" wrapText="1"/>
    </xf>
    <xf numFmtId="0" fontId="23" fillId="33" borderId="0" xfId="42" applyFill="1" applyAlignment="1">
      <alignment horizontal="left"/>
    </xf>
    <xf numFmtId="0" fontId="41" fillId="37" borderId="0" xfId="42" applyFont="1" applyFill="1" applyAlignment="1">
      <alignment horizontal="left"/>
    </xf>
    <xf numFmtId="0" fontId="20" fillId="34" borderId="36" xfId="0" applyFont="1" applyFill="1" applyBorder="1" applyAlignment="1">
      <alignment horizontal="center" wrapText="1"/>
    </xf>
    <xf numFmtId="0" fontId="41" fillId="37" borderId="0" xfId="42" applyFont="1" applyFill="1" applyAlignment="1">
      <alignment horizontal="left" vertical="center"/>
    </xf>
    <xf numFmtId="0" fontId="28" fillId="33" borderId="0" xfId="0" applyFont="1" applyFill="1" applyAlignment="1">
      <alignment horizontal="left" vertical="center" wrapText="1"/>
    </xf>
    <xf numFmtId="164" fontId="20" fillId="34" borderId="0" xfId="0" applyNumberFormat="1" applyFont="1" applyFill="1" applyBorder="1" applyAlignment="1">
      <alignment horizontal="center" wrapText="1"/>
    </xf>
    <xf numFmtId="164" fontId="20" fillId="34" borderId="32" xfId="0" applyNumberFormat="1" applyFont="1" applyFill="1" applyBorder="1" applyAlignment="1">
      <alignment horizontal="center" wrapText="1"/>
    </xf>
    <xf numFmtId="164" fontId="20" fillId="34" borderId="47" xfId="0" applyNumberFormat="1" applyFont="1" applyFill="1" applyBorder="1" applyAlignment="1">
      <alignment horizontal="center" wrapText="1"/>
    </xf>
    <xf numFmtId="164" fontId="20" fillId="34" borderId="37" xfId="0" applyNumberFormat="1" applyFont="1" applyFill="1" applyBorder="1" applyAlignment="1">
      <alignment horizontal="center" wrapText="1"/>
    </xf>
    <xf numFmtId="0" fontId="20" fillId="34" borderId="89" xfId="0" applyFont="1" applyFill="1" applyBorder="1" applyAlignment="1">
      <alignment horizontal="center" wrapText="1"/>
    </xf>
    <xf numFmtId="0" fontId="23" fillId="33" borderId="17" xfId="42" applyFill="1" applyBorder="1" applyAlignment="1">
      <alignment horizontal="left" vertical="center"/>
    </xf>
    <xf numFmtId="0" fontId="31" fillId="37" borderId="0" xfId="0" applyFont="1" applyFill="1" applyAlignment="1">
      <alignment wrapText="1"/>
    </xf>
    <xf numFmtId="0" fontId="0" fillId="37" borderId="0" xfId="0" applyFill="1" applyAlignment="1">
      <alignment wrapText="1"/>
    </xf>
    <xf numFmtId="0" fontId="20" fillId="34" borderId="0" xfId="0" applyFont="1" applyFill="1" applyBorder="1" applyAlignment="1">
      <alignment horizontal="center" vertical="center" wrapText="1"/>
    </xf>
    <xf numFmtId="0" fontId="20" fillId="34" borderId="72" xfId="0" applyFont="1" applyFill="1" applyBorder="1" applyAlignment="1">
      <alignment horizontal="center" vertical="center" wrapText="1"/>
    </xf>
    <xf numFmtId="0" fontId="20" fillId="34" borderId="14" xfId="0" applyFont="1" applyFill="1" applyBorder="1" applyAlignment="1">
      <alignment horizontal="center" vertical="center" wrapText="1"/>
    </xf>
    <xf numFmtId="0" fontId="20" fillId="34" borderId="164" xfId="0" applyFont="1" applyFill="1" applyBorder="1" applyAlignment="1">
      <alignment horizontal="center" vertical="center" wrapText="1"/>
    </xf>
    <xf numFmtId="0" fontId="28" fillId="33" borderId="0" xfId="0" applyFont="1" applyFill="1" applyAlignment="1">
      <alignment horizontal="left" vertical="top" wrapText="1"/>
    </xf>
    <xf numFmtId="0" fontId="20" fillId="34" borderId="0" xfId="0" applyFont="1" applyFill="1" applyBorder="1" applyAlignment="1">
      <alignment horizontal="center"/>
    </xf>
    <xf numFmtId="0" fontId="20" fillId="34" borderId="72" xfId="0" applyFont="1" applyFill="1" applyBorder="1" applyAlignment="1">
      <alignment horizontal="center"/>
    </xf>
    <xf numFmtId="0" fontId="20" fillId="34" borderId="165" xfId="0" applyFont="1" applyFill="1" applyBorder="1" applyAlignment="1">
      <alignment horizontal="center"/>
    </xf>
    <xf numFmtId="0" fontId="20" fillId="34" borderId="14" xfId="0" applyFont="1" applyFill="1" applyBorder="1" applyAlignment="1">
      <alignment horizontal="center"/>
    </xf>
    <xf numFmtId="0" fontId="23" fillId="39" borderId="17" xfId="42" applyFill="1" applyBorder="1" applyAlignment="1">
      <alignment horizontal="left"/>
    </xf>
    <xf numFmtId="0" fontId="20" fillId="40" borderId="0" xfId="46" applyFont="1" applyFill="1" applyBorder="1" applyAlignment="1">
      <alignment horizontal="center" wrapText="1"/>
    </xf>
    <xf numFmtId="0" fontId="20" fillId="40" borderId="164" xfId="46" applyFont="1" applyFill="1" applyBorder="1" applyAlignment="1">
      <alignment horizontal="center" wrapText="1"/>
    </xf>
    <xf numFmtId="0" fontId="20" fillId="40" borderId="89" xfId="46" applyFont="1" applyFill="1" applyBorder="1" applyAlignment="1">
      <alignment horizontal="center" wrapText="1"/>
    </xf>
    <xf numFmtId="0" fontId="20" fillId="40" borderId="72" xfId="46" applyFont="1" applyFill="1" applyBorder="1" applyAlignment="1">
      <alignment horizontal="center" wrapText="1"/>
    </xf>
    <xf numFmtId="0" fontId="20" fillId="40" borderId="14" xfId="46" applyFont="1" applyFill="1" applyBorder="1" applyAlignment="1">
      <alignment horizontal="center" wrapText="1"/>
    </xf>
    <xf numFmtId="0" fontId="19" fillId="33" borderId="0" xfId="0" applyFont="1" applyFill="1" applyAlignment="1">
      <alignment horizontal="left" vertical="top" wrapText="1"/>
    </xf>
    <xf numFmtId="0" fontId="23" fillId="33" borderId="24" xfId="42" applyFill="1" applyBorder="1" applyAlignment="1">
      <alignment horizontal="left"/>
    </xf>
    <xf numFmtId="0" fontId="20" fillId="34" borderId="66" xfId="0" applyFont="1" applyFill="1" applyBorder="1" applyAlignment="1">
      <alignment horizontal="center" wrapText="1"/>
    </xf>
    <xf numFmtId="0" fontId="20" fillId="34" borderId="67" xfId="0" applyFont="1" applyFill="1" applyBorder="1" applyAlignment="1">
      <alignment horizontal="center" wrapText="1"/>
    </xf>
    <xf numFmtId="0" fontId="20" fillId="34" borderId="27" xfId="0" applyFont="1" applyFill="1" applyBorder="1" applyAlignment="1">
      <alignment horizontal="center" wrapText="1"/>
    </xf>
    <xf numFmtId="0" fontId="31" fillId="0" borderId="0" xfId="0" applyFont="1" applyBorder="1" applyAlignment="1">
      <alignment horizontal="left" vertical="center" wrapText="1"/>
    </xf>
    <xf numFmtId="0" fontId="0" fillId="0" borderId="0" xfId="0" applyFont="1" applyBorder="1" applyAlignment="1">
      <alignment horizontal="left" wrapText="1"/>
    </xf>
    <xf numFmtId="0" fontId="39" fillId="34" borderId="47" xfId="0" applyFont="1" applyFill="1" applyBorder="1" applyAlignment="1">
      <alignment horizontal="center" wrapText="1"/>
    </xf>
    <xf numFmtId="0" fontId="40" fillId="0" borderId="47" xfId="0" applyFont="1" applyBorder="1" applyAlignment="1">
      <alignment horizontal="center" wrapText="1"/>
    </xf>
    <xf numFmtId="0" fontId="40" fillId="0" borderId="147" xfId="0" applyFont="1" applyBorder="1" applyAlignment="1">
      <alignment horizontal="center" wrapText="1"/>
    </xf>
    <xf numFmtId="0" fontId="39" fillId="34" borderId="48" xfId="0" applyFont="1" applyFill="1" applyBorder="1" applyAlignment="1">
      <alignment horizontal="center" wrapText="1"/>
    </xf>
    <xf numFmtId="0" fontId="41" fillId="33" borderId="0" xfId="42" applyFont="1" applyFill="1" applyAlignment="1">
      <alignment horizontal="left"/>
    </xf>
    <xf numFmtId="0" fontId="20" fillId="34" borderId="13" xfId="0" applyFont="1" applyFill="1" applyBorder="1" applyAlignment="1">
      <alignment horizontal="center" wrapText="1"/>
    </xf>
    <xf numFmtId="0" fontId="20" fillId="34" borderId="165" xfId="0" applyFont="1" applyFill="1" applyBorder="1" applyAlignment="1">
      <alignment horizontal="center" wrapText="1"/>
    </xf>
    <xf numFmtId="0" fontId="20" fillId="34" borderId="72" xfId="0" applyFont="1" applyFill="1" applyBorder="1" applyAlignment="1">
      <alignment horizontal="left" wrapText="1"/>
    </xf>
    <xf numFmtId="0" fontId="21" fillId="33" borderId="18" xfId="0" applyFont="1" applyFill="1" applyBorder="1" applyAlignment="1">
      <alignment horizontal="left" vertical="top" wrapText="1"/>
    </xf>
    <xf numFmtId="0" fontId="19" fillId="33" borderId="135" xfId="0" applyFont="1" applyFill="1" applyBorder="1" applyAlignment="1">
      <alignment horizontal="left" vertical="top" wrapText="1"/>
    </xf>
    <xf numFmtId="0" fontId="23" fillId="33" borderId="17" xfId="42" applyFill="1" applyBorder="1" applyAlignment="1">
      <alignment horizontal="left" vertical="top"/>
    </xf>
    <xf numFmtId="0" fontId="20" fillId="34" borderId="89" xfId="0" applyFont="1" applyFill="1" applyBorder="1" applyAlignment="1">
      <alignment horizontal="center" vertical="center" wrapText="1"/>
    </xf>
    <xf numFmtId="3" fontId="19" fillId="33" borderId="61" xfId="0" applyNumberFormat="1" applyFont="1" applyFill="1" applyBorder="1" applyAlignment="1">
      <alignment horizontal="right" vertical="top" wrapText="1"/>
    </xf>
    <xf numFmtId="3" fontId="26" fillId="33" borderId="61" xfId="0" applyNumberFormat="1" applyFont="1" applyFill="1" applyBorder="1" applyAlignment="1">
      <alignment horizontal="right" vertical="top" wrapText="1"/>
    </xf>
    <xf numFmtId="3" fontId="26" fillId="33" borderId="62" xfId="0" applyNumberFormat="1" applyFont="1" applyFill="1" applyBorder="1" applyAlignment="1">
      <alignment horizontal="right" vertical="top" wrapText="1"/>
    </xf>
    <xf numFmtId="3" fontId="19" fillId="33" borderId="69" xfId="0" applyNumberFormat="1" applyFont="1" applyFill="1" applyBorder="1" applyAlignment="1">
      <alignment horizontal="right" vertical="top" wrapText="1"/>
    </xf>
    <xf numFmtId="164" fontId="19" fillId="33" borderId="70" xfId="0" applyNumberFormat="1" applyFont="1" applyFill="1" applyBorder="1" applyAlignment="1">
      <alignment horizontal="right" vertical="top" wrapText="1"/>
    </xf>
    <xf numFmtId="3" fontId="19" fillId="33" borderId="71" xfId="0" applyNumberFormat="1" applyFont="1" applyFill="1" applyBorder="1" applyAlignment="1">
      <alignment horizontal="right" vertical="top" wrapText="1"/>
    </xf>
    <xf numFmtId="164" fontId="19" fillId="33" borderId="60" xfId="0" applyNumberFormat="1" applyFont="1" applyFill="1" applyBorder="1" applyAlignment="1">
      <alignment horizontal="right" vertical="top" wrapText="1"/>
    </xf>
    <xf numFmtId="164" fontId="19" fillId="33" borderId="76" xfId="0" applyNumberFormat="1" applyFont="1" applyFill="1" applyBorder="1" applyAlignment="1">
      <alignment horizontal="right" vertical="top" wrapText="1"/>
    </xf>
    <xf numFmtId="166" fontId="19" fillId="33" borderId="87" xfId="44" applyNumberFormat="1" applyFont="1" applyFill="1" applyBorder="1" applyAlignment="1">
      <alignment horizontal="right" vertical="top" wrapText="1"/>
    </xf>
    <xf numFmtId="166" fontId="19" fillId="33" borderId="0" xfId="44" applyNumberFormat="1" applyFont="1" applyFill="1" applyBorder="1" applyAlignment="1">
      <alignment horizontal="right" vertical="top" wrapText="1"/>
    </xf>
    <xf numFmtId="166" fontId="19" fillId="33" borderId="89" xfId="44" applyNumberFormat="1" applyFont="1" applyFill="1" applyBorder="1" applyAlignment="1">
      <alignment horizontal="right" vertical="top" wrapText="1"/>
    </xf>
    <xf numFmtId="166" fontId="19" fillId="33" borderId="78" xfId="44" applyNumberFormat="1" applyFont="1" applyFill="1" applyBorder="1" applyAlignment="1">
      <alignment horizontal="right" vertical="top" wrapText="1"/>
    </xf>
    <xf numFmtId="166" fontId="19" fillId="33" borderId="82" xfId="44" applyNumberFormat="1" applyFont="1" applyFill="1" applyBorder="1" applyAlignment="1">
      <alignment horizontal="right" vertical="top" wrapText="1"/>
    </xf>
    <xf numFmtId="166" fontId="19" fillId="33" borderId="72" xfId="44" applyNumberFormat="1" applyFont="1" applyFill="1" applyBorder="1" applyAlignment="1">
      <alignment horizontal="right" vertical="top" wrapText="1"/>
    </xf>
    <xf numFmtId="166" fontId="19" fillId="33" borderId="84" xfId="44" applyNumberFormat="1" applyFont="1" applyFill="1" applyBorder="1" applyAlignment="1">
      <alignment horizontal="right" vertical="top" wrapText="1"/>
    </xf>
    <xf numFmtId="166" fontId="19" fillId="33" borderId="86" xfId="44" applyNumberFormat="1" applyFont="1" applyFill="1" applyBorder="1" applyAlignment="1">
      <alignment horizontal="right" vertical="top" wrapText="1"/>
    </xf>
    <xf numFmtId="166" fontId="19" fillId="33" borderId="19" xfId="44" applyNumberFormat="1" applyFont="1" applyFill="1" applyBorder="1" applyAlignment="1">
      <alignment horizontal="right" vertical="top" wrapText="1"/>
    </xf>
    <xf numFmtId="166" fontId="19" fillId="35" borderId="88" xfId="44" applyNumberFormat="1" applyFont="1" applyFill="1" applyBorder="1" applyAlignment="1">
      <alignment horizontal="right" vertical="top" wrapText="1"/>
    </xf>
    <xf numFmtId="166" fontId="19" fillId="35" borderId="0" xfId="44" applyNumberFormat="1" applyFont="1" applyFill="1" applyBorder="1" applyAlignment="1">
      <alignment horizontal="right" vertical="top" wrapText="1"/>
    </xf>
    <xf numFmtId="166" fontId="19" fillId="35" borderId="90" xfId="44" applyNumberFormat="1" applyFont="1" applyFill="1" applyBorder="1" applyAlignment="1">
      <alignment horizontal="right" vertical="top" wrapText="1"/>
    </xf>
    <xf numFmtId="166" fontId="19" fillId="35" borderId="78" xfId="44" applyNumberFormat="1" applyFont="1" applyFill="1" applyBorder="1" applyAlignment="1">
      <alignment horizontal="right" vertical="top" wrapText="1"/>
    </xf>
    <xf numFmtId="166" fontId="19" fillId="35" borderId="82" xfId="44" applyNumberFormat="1" applyFont="1" applyFill="1" applyBorder="1" applyAlignment="1">
      <alignment horizontal="right" vertical="top" wrapText="1"/>
    </xf>
    <xf numFmtId="166" fontId="19" fillId="35" borderId="72" xfId="44" applyNumberFormat="1" applyFont="1" applyFill="1" applyBorder="1" applyAlignment="1">
      <alignment horizontal="right" vertical="top" wrapText="1"/>
    </xf>
    <xf numFmtId="166" fontId="19" fillId="35" borderId="84" xfId="44" applyNumberFormat="1" applyFont="1" applyFill="1" applyBorder="1" applyAlignment="1">
      <alignment horizontal="right" vertical="top" wrapText="1"/>
    </xf>
    <xf numFmtId="166" fontId="19" fillId="35" borderId="86" xfId="44" applyNumberFormat="1" applyFont="1" applyFill="1" applyBorder="1" applyAlignment="1">
      <alignment horizontal="right" vertical="top" wrapText="1"/>
    </xf>
    <xf numFmtId="166" fontId="19" fillId="35" borderId="19" xfId="44" applyNumberFormat="1" applyFont="1" applyFill="1" applyBorder="1" applyAlignment="1">
      <alignment horizontal="right" vertical="top" wrapText="1"/>
    </xf>
    <xf numFmtId="166" fontId="19" fillId="33" borderId="17" xfId="44" applyNumberFormat="1" applyFont="1" applyFill="1" applyBorder="1" applyAlignment="1">
      <alignment horizontal="right" vertical="top" wrapText="1"/>
    </xf>
    <xf numFmtId="165" fontId="19" fillId="33" borderId="79" xfId="44" applyNumberFormat="1" applyFont="1" applyFill="1" applyBorder="1" applyAlignment="1">
      <alignment horizontal="right" vertical="top" wrapText="1"/>
    </xf>
    <xf numFmtId="166" fontId="19" fillId="33" borderId="79" xfId="44" applyNumberFormat="1" applyFont="1" applyFill="1" applyBorder="1" applyAlignment="1">
      <alignment horizontal="right" vertical="top" wrapText="1"/>
    </xf>
    <xf numFmtId="166" fontId="19" fillId="33" borderId="49" xfId="44" applyNumberFormat="1" applyFont="1" applyFill="1" applyBorder="1" applyAlignment="1">
      <alignment horizontal="right" vertical="top" wrapText="1"/>
    </xf>
    <xf numFmtId="166" fontId="19" fillId="33" borderId="18" xfId="44" applyNumberFormat="1" applyFont="1" applyFill="1" applyBorder="1" applyAlignment="1">
      <alignment horizontal="right" vertical="top" wrapText="1"/>
    </xf>
    <xf numFmtId="166" fontId="19" fillId="33" borderId="83" xfId="44" applyNumberFormat="1" applyFont="1" applyFill="1" applyBorder="1" applyAlignment="1">
      <alignment horizontal="right" vertical="top" wrapText="1"/>
    </xf>
    <xf numFmtId="166" fontId="19" fillId="33" borderId="85" xfId="44" applyNumberFormat="1" applyFont="1" applyFill="1" applyBorder="1" applyAlignment="1">
      <alignment horizontal="right" vertical="top" wrapText="1"/>
    </xf>
    <xf numFmtId="166" fontId="19" fillId="33" borderId="20" xfId="44" applyNumberFormat="1" applyFont="1" applyFill="1" applyBorder="1" applyAlignment="1">
      <alignment horizontal="right" vertical="top" wrapText="1"/>
    </xf>
    <xf numFmtId="0" fontId="26" fillId="33" borderId="38" xfId="0" applyFont="1" applyFill="1" applyBorder="1" applyAlignment="1">
      <alignment horizontal="right" vertical="top" wrapText="1"/>
    </xf>
    <xf numFmtId="0" fontId="26" fillId="33" borderId="39" xfId="0" applyFont="1" applyFill="1" applyBorder="1" applyAlignment="1">
      <alignment horizontal="right" vertical="top" wrapText="1"/>
    </xf>
    <xf numFmtId="3" fontId="26" fillId="33" borderId="39" xfId="0" applyNumberFormat="1" applyFont="1" applyFill="1" applyBorder="1" applyAlignment="1">
      <alignment horizontal="right" vertical="top" wrapText="1"/>
    </xf>
    <xf numFmtId="0" fontId="26" fillId="33" borderId="40" xfId="0" applyFont="1" applyFill="1" applyBorder="1" applyAlignment="1">
      <alignment horizontal="right" vertical="top" wrapText="1"/>
    </xf>
    <xf numFmtId="164" fontId="19" fillId="35" borderId="49" xfId="0" applyNumberFormat="1" applyFont="1" applyFill="1" applyBorder="1" applyAlignment="1">
      <alignment horizontal="right" vertical="top" wrapText="1"/>
    </xf>
    <xf numFmtId="164" fontId="19" fillId="35" borderId="50" xfId="0" applyNumberFormat="1" applyFont="1" applyFill="1" applyBorder="1" applyAlignment="1">
      <alignment horizontal="right" vertical="top" wrapText="1"/>
    </xf>
    <xf numFmtId="164" fontId="19" fillId="35" borderId="51" xfId="0" applyNumberFormat="1" applyFont="1" applyFill="1" applyBorder="1" applyAlignment="1">
      <alignment horizontal="right" vertical="top" wrapText="1"/>
    </xf>
    <xf numFmtId="0" fontId="19" fillId="33" borderId="38" xfId="0" applyFont="1" applyFill="1" applyBorder="1" applyAlignment="1">
      <alignment horizontal="right" vertical="top" wrapText="1"/>
    </xf>
    <xf numFmtId="0" fontId="19" fillId="33" borderId="39" xfId="0" applyFont="1" applyFill="1" applyBorder="1" applyAlignment="1">
      <alignment horizontal="right" vertical="top" wrapText="1"/>
    </xf>
    <xf numFmtId="0" fontId="19" fillId="33" borderId="40" xfId="0" applyFont="1" applyFill="1" applyBorder="1" applyAlignment="1">
      <alignment horizontal="right" vertical="top" wrapText="1"/>
    </xf>
    <xf numFmtId="164" fontId="19" fillId="35" borderId="43" xfId="0" applyNumberFormat="1" applyFont="1" applyFill="1" applyBorder="1" applyAlignment="1">
      <alignment horizontal="right" vertical="top" wrapText="1"/>
    </xf>
    <xf numFmtId="164" fontId="19" fillId="35" borderId="44" xfId="0" applyNumberFormat="1" applyFont="1" applyFill="1" applyBorder="1" applyAlignment="1">
      <alignment horizontal="right" vertical="top" wrapText="1"/>
    </xf>
    <xf numFmtId="0" fontId="19" fillId="35" borderId="45" xfId="0" applyFont="1" applyFill="1" applyBorder="1" applyAlignment="1">
      <alignment horizontal="right" vertical="top" wrapText="1"/>
    </xf>
    <xf numFmtId="3" fontId="19" fillId="33" borderId="103" xfId="0" applyNumberFormat="1" applyFont="1" applyFill="1" applyBorder="1" applyAlignment="1">
      <alignment horizontal="right" vertical="top" wrapText="1"/>
    </xf>
    <xf numFmtId="3" fontId="19" fillId="33" borderId="104" xfId="0" applyNumberFormat="1" applyFont="1" applyFill="1" applyBorder="1" applyAlignment="1">
      <alignment horizontal="right" vertical="top" wrapText="1"/>
    </xf>
    <xf numFmtId="0" fontId="19" fillId="35" borderId="104" xfId="0" applyFont="1" applyFill="1" applyBorder="1" applyAlignment="1">
      <alignment horizontal="right" vertical="top" wrapText="1"/>
    </xf>
    <xf numFmtId="0" fontId="19" fillId="35" borderId="103" xfId="0" applyFont="1" applyFill="1" applyBorder="1" applyAlignment="1">
      <alignment horizontal="right" vertical="top" wrapText="1"/>
    </xf>
    <xf numFmtId="3" fontId="19" fillId="33" borderId="105" xfId="0" applyNumberFormat="1" applyFont="1" applyFill="1" applyBorder="1" applyAlignment="1">
      <alignment horizontal="right" vertical="top" wrapText="1"/>
    </xf>
    <xf numFmtId="3" fontId="19" fillId="33" borderId="106" xfId="0" applyNumberFormat="1" applyFont="1" applyFill="1" applyBorder="1" applyAlignment="1">
      <alignment horizontal="right" vertical="top" wrapText="1"/>
    </xf>
    <xf numFmtId="0" fontId="19" fillId="35" borderId="107" xfId="0" applyFont="1" applyFill="1" applyBorder="1" applyAlignment="1">
      <alignment horizontal="right" vertical="top" wrapText="1"/>
    </xf>
    <xf numFmtId="0" fontId="19" fillId="35" borderId="108" xfId="0" applyFont="1" applyFill="1" applyBorder="1" applyAlignment="1">
      <alignment horizontal="right" vertical="top" wrapText="1"/>
    </xf>
    <xf numFmtId="164" fontId="19" fillId="33" borderId="114" xfId="0" applyNumberFormat="1" applyFont="1" applyFill="1" applyBorder="1" applyAlignment="1">
      <alignment horizontal="right" vertical="top" wrapText="1"/>
    </xf>
    <xf numFmtId="164" fontId="19" fillId="33" borderId="118" xfId="0" applyNumberFormat="1" applyFont="1" applyFill="1" applyBorder="1" applyAlignment="1">
      <alignment horizontal="right" vertical="top" wrapText="1"/>
    </xf>
    <xf numFmtId="3" fontId="19" fillId="33" borderId="122" xfId="0" applyNumberFormat="1" applyFont="1" applyFill="1" applyBorder="1" applyAlignment="1">
      <alignment horizontal="right" vertical="top" wrapText="1"/>
    </xf>
    <xf numFmtId="0" fontId="19" fillId="33" borderId="126" xfId="0" applyFont="1" applyFill="1" applyBorder="1" applyAlignment="1">
      <alignment horizontal="right" vertical="top" wrapText="1"/>
    </xf>
    <xf numFmtId="3" fontId="19" fillId="33" borderId="123" xfId="0" applyNumberFormat="1" applyFont="1" applyFill="1" applyBorder="1" applyAlignment="1">
      <alignment horizontal="right" vertical="top" wrapText="1"/>
    </xf>
    <xf numFmtId="0" fontId="19" fillId="33" borderId="123" xfId="0" applyFont="1" applyFill="1" applyBorder="1" applyAlignment="1">
      <alignment horizontal="right" vertical="top" wrapText="1"/>
    </xf>
    <xf numFmtId="0" fontId="19" fillId="33" borderId="124" xfId="0" applyFont="1" applyFill="1" applyBorder="1" applyAlignment="1">
      <alignment horizontal="right" vertical="top" wrapText="1"/>
    </xf>
    <xf numFmtId="3" fontId="19" fillId="33" borderId="84" xfId="0" applyNumberFormat="1" applyFont="1" applyFill="1" applyBorder="1" applyAlignment="1">
      <alignment horizontal="right" vertical="top" wrapText="1"/>
    </xf>
    <xf numFmtId="0" fontId="19" fillId="33" borderId="72" xfId="0" applyFont="1" applyFill="1" applyBorder="1" applyAlignment="1">
      <alignment horizontal="right" vertical="top" wrapText="1"/>
    </xf>
    <xf numFmtId="3" fontId="19" fillId="33" borderId="19" xfId="0" applyNumberFormat="1" applyFont="1" applyFill="1" applyBorder="1" applyAlignment="1">
      <alignment horizontal="right" vertical="top" wrapText="1"/>
    </xf>
    <xf numFmtId="0" fontId="19" fillId="35" borderId="84" xfId="0" applyFont="1" applyFill="1" applyBorder="1" applyAlignment="1">
      <alignment horizontal="right" vertical="top" wrapText="1"/>
    </xf>
    <xf numFmtId="0" fontId="19" fillId="35" borderId="72" xfId="0" applyFont="1" applyFill="1" applyBorder="1" applyAlignment="1">
      <alignment horizontal="right" vertical="top" wrapText="1"/>
    </xf>
    <xf numFmtId="0" fontId="19" fillId="35" borderId="19" xfId="0" applyFont="1" applyFill="1" applyBorder="1" applyAlignment="1">
      <alignment horizontal="right" vertical="top" wrapText="1"/>
    </xf>
    <xf numFmtId="0" fontId="19" fillId="33" borderId="83" xfId="0" applyFont="1" applyFill="1" applyBorder="1" applyAlignment="1">
      <alignment horizontal="right" vertical="top" wrapText="1"/>
    </xf>
    <xf numFmtId="165" fontId="19" fillId="33" borderId="85" xfId="44" applyNumberFormat="1" applyFont="1" applyFill="1" applyBorder="1" applyAlignment="1">
      <alignment horizontal="right" vertical="top" wrapText="1"/>
    </xf>
    <xf numFmtId="165" fontId="19" fillId="33" borderId="18" xfId="44" applyNumberFormat="1" applyFont="1" applyFill="1" applyBorder="1" applyAlignment="1">
      <alignment horizontal="right" vertical="top" wrapText="1"/>
    </xf>
    <xf numFmtId="165" fontId="19" fillId="33" borderId="83" xfId="44" applyNumberFormat="1" applyFont="1" applyFill="1" applyBorder="1" applyAlignment="1">
      <alignment horizontal="right" vertical="top" wrapText="1"/>
    </xf>
    <xf numFmtId="0" fontId="19" fillId="33" borderId="18" xfId="0" applyFont="1" applyFill="1" applyBorder="1" applyAlignment="1">
      <alignment horizontal="right" vertical="top" wrapText="1"/>
    </xf>
    <xf numFmtId="0" fontId="19" fillId="33" borderId="20" xfId="0" applyFont="1" applyFill="1" applyBorder="1" applyAlignment="1">
      <alignment horizontal="right" vertical="top" wrapText="1"/>
    </xf>
    <xf numFmtId="166" fontId="26" fillId="33" borderId="123" xfId="44" applyNumberFormat="1" applyFont="1" applyFill="1" applyBorder="1" applyAlignment="1">
      <alignment horizontal="right"/>
    </xf>
    <xf numFmtId="166" fontId="26" fillId="33" borderId="122" xfId="44" applyNumberFormat="1" applyFont="1" applyFill="1" applyBorder="1" applyAlignment="1">
      <alignment horizontal="right"/>
    </xf>
    <xf numFmtId="166" fontId="26" fillId="33" borderId="130" xfId="44" applyNumberFormat="1" applyFont="1" applyFill="1" applyBorder="1" applyAlignment="1">
      <alignment horizontal="right"/>
    </xf>
    <xf numFmtId="41" fontId="19" fillId="33" borderId="0" xfId="44" applyNumberFormat="1" applyFont="1" applyFill="1" applyBorder="1" applyAlignment="1">
      <alignment horizontal="right" vertical="top" wrapText="1"/>
    </xf>
    <xf numFmtId="41" fontId="19" fillId="33" borderId="86" xfId="44" applyNumberFormat="1" applyFont="1" applyFill="1" applyBorder="1" applyAlignment="1">
      <alignment horizontal="right" vertical="top" wrapText="1"/>
    </xf>
    <xf numFmtId="41" fontId="19" fillId="33" borderId="72" xfId="44" applyNumberFormat="1" applyFont="1" applyFill="1" applyBorder="1" applyAlignment="1">
      <alignment horizontal="right" vertical="top" wrapText="1"/>
    </xf>
    <xf numFmtId="41" fontId="19" fillId="35" borderId="0" xfId="44" applyNumberFormat="1" applyFont="1" applyFill="1" applyBorder="1" applyAlignment="1">
      <alignment horizontal="right" vertical="top" wrapText="1"/>
    </xf>
    <xf numFmtId="41" fontId="19" fillId="35" borderId="86" xfId="44" applyNumberFormat="1" applyFont="1" applyFill="1" applyBorder="1" applyAlignment="1">
      <alignment horizontal="right" vertical="top" wrapText="1"/>
    </xf>
    <xf numFmtId="41" fontId="19" fillId="35" borderId="72" xfId="44" applyNumberFormat="1" applyFont="1" applyFill="1" applyBorder="1" applyAlignment="1">
      <alignment horizontal="right" vertical="top" wrapText="1"/>
    </xf>
    <xf numFmtId="3" fontId="26" fillId="33" borderId="105" xfId="0" applyNumberFormat="1" applyFont="1" applyFill="1" applyBorder="1" applyAlignment="1">
      <alignment horizontal="right" vertical="top" wrapText="1"/>
    </xf>
    <xf numFmtId="3" fontId="26" fillId="0" borderId="105" xfId="0" applyNumberFormat="1" applyFont="1" applyFill="1" applyBorder="1" applyAlignment="1">
      <alignment horizontal="right" vertical="top" wrapText="1"/>
    </xf>
    <xf numFmtId="3" fontId="26" fillId="37" borderId="106" xfId="0" applyNumberFormat="1" applyFont="1" applyFill="1" applyBorder="1" applyAlignment="1">
      <alignment horizontal="right" vertical="top" wrapText="1"/>
    </xf>
    <xf numFmtId="3" fontId="26" fillId="33" borderId="69" xfId="0" applyNumberFormat="1" applyFont="1" applyFill="1" applyBorder="1" applyAlignment="1">
      <alignment horizontal="right" vertical="top" wrapText="1"/>
    </xf>
    <xf numFmtId="164" fontId="26" fillId="33" borderId="70" xfId="0" applyNumberFormat="1" applyFont="1" applyFill="1" applyBorder="1" applyAlignment="1">
      <alignment horizontal="right" vertical="top" wrapText="1"/>
    </xf>
    <xf numFmtId="3" fontId="26" fillId="33" borderId="71" xfId="0" applyNumberFormat="1" applyFont="1" applyFill="1" applyBorder="1" applyAlignment="1">
      <alignment horizontal="right" vertical="top" wrapText="1"/>
    </xf>
    <xf numFmtId="164" fontId="26" fillId="33" borderId="60" xfId="0" applyNumberFormat="1" applyFont="1" applyFill="1" applyBorder="1" applyAlignment="1">
      <alignment horizontal="right" vertical="top" wrapText="1"/>
    </xf>
    <xf numFmtId="3" fontId="26" fillId="0" borderId="69" xfId="0" applyNumberFormat="1" applyFont="1" applyFill="1" applyBorder="1" applyAlignment="1">
      <alignment horizontal="right" vertical="top" wrapText="1"/>
    </xf>
    <xf numFmtId="164" fontId="26" fillId="0" borderId="70" xfId="0" applyNumberFormat="1" applyFont="1" applyFill="1" applyBorder="1" applyAlignment="1">
      <alignment horizontal="right" vertical="top" wrapText="1"/>
    </xf>
    <xf numFmtId="3" fontId="26" fillId="0" borderId="71" xfId="0" applyNumberFormat="1" applyFont="1" applyFill="1" applyBorder="1" applyAlignment="1">
      <alignment horizontal="right" vertical="top" wrapText="1"/>
    </xf>
    <xf numFmtId="164" fontId="26" fillId="0" borderId="60" xfId="0" applyNumberFormat="1" applyFont="1" applyFill="1" applyBorder="1" applyAlignment="1">
      <alignment horizontal="right" vertical="top" wrapText="1"/>
    </xf>
    <xf numFmtId="3" fontId="19" fillId="37" borderId="69" xfId="0" applyNumberFormat="1" applyFont="1" applyFill="1" applyBorder="1" applyAlignment="1">
      <alignment horizontal="right" vertical="top" wrapText="1"/>
    </xf>
    <xf numFmtId="164" fontId="19" fillId="37" borderId="70" xfId="0" applyNumberFormat="1" applyFont="1" applyFill="1" applyBorder="1" applyAlignment="1">
      <alignment horizontal="right" vertical="top" wrapText="1"/>
    </xf>
    <xf numFmtId="3" fontId="19" fillId="37" borderId="71" xfId="0" applyNumberFormat="1" applyFont="1" applyFill="1" applyBorder="1" applyAlignment="1">
      <alignment horizontal="right" vertical="top" wrapText="1"/>
    </xf>
    <xf numFmtId="164" fontId="19" fillId="37" borderId="140" xfId="0" applyNumberFormat="1" applyFont="1" applyFill="1" applyBorder="1" applyAlignment="1">
      <alignment horizontal="right" vertical="top" wrapText="1"/>
    </xf>
    <xf numFmtId="3" fontId="19" fillId="37" borderId="70" xfId="0" applyNumberFormat="1" applyFont="1" applyFill="1" applyBorder="1" applyAlignment="1">
      <alignment horizontal="right" vertical="top" wrapText="1"/>
    </xf>
    <xf numFmtId="164" fontId="19" fillId="37" borderId="60" xfId="0" applyNumberFormat="1" applyFont="1" applyFill="1" applyBorder="1" applyAlignment="1">
      <alignment horizontal="right" vertical="top" wrapText="1"/>
    </xf>
    <xf numFmtId="166" fontId="19" fillId="33" borderId="159" xfId="44" applyNumberFormat="1" applyFont="1" applyFill="1" applyBorder="1" applyAlignment="1">
      <alignment horizontal="right" vertical="top" wrapText="1"/>
    </xf>
    <xf numFmtId="166" fontId="19" fillId="33" borderId="158" xfId="44" applyNumberFormat="1" applyFont="1" applyFill="1" applyBorder="1" applyAlignment="1">
      <alignment horizontal="right" vertical="top" wrapText="1"/>
    </xf>
    <xf numFmtId="166" fontId="19" fillId="33" borderId="14" xfId="44" applyNumberFormat="1" applyFont="1" applyFill="1" applyBorder="1" applyAlignment="1">
      <alignment horizontal="right" vertical="top" wrapText="1"/>
    </xf>
    <xf numFmtId="166" fontId="19" fillId="33" borderId="13" xfId="44" applyNumberFormat="1" applyFont="1" applyFill="1" applyBorder="1" applyAlignment="1">
      <alignment horizontal="right" vertical="top" wrapText="1"/>
    </xf>
    <xf numFmtId="166" fontId="19" fillId="35" borderId="14" xfId="44" applyNumberFormat="1" applyFont="1" applyFill="1" applyBorder="1" applyAlignment="1">
      <alignment horizontal="right" vertical="top" wrapText="1"/>
    </xf>
    <xf numFmtId="166" fontId="19" fillId="35" borderId="13" xfId="44" applyNumberFormat="1" applyFont="1" applyFill="1" applyBorder="1" applyAlignment="1">
      <alignment horizontal="right" vertical="top" wrapText="1"/>
    </xf>
    <xf numFmtId="166" fontId="19" fillId="33" borderId="16" xfId="44" applyNumberFormat="1" applyFont="1" applyFill="1" applyBorder="1" applyAlignment="1">
      <alignment horizontal="right" vertical="top" wrapText="1"/>
    </xf>
    <xf numFmtId="166" fontId="19" fillId="33" borderId="15" xfId="44" applyNumberFormat="1" applyFont="1" applyFill="1" applyBorder="1" applyAlignment="1">
      <alignment horizontal="right" vertical="top" wrapText="1"/>
    </xf>
    <xf numFmtId="3" fontId="19" fillId="0" borderId="61" xfId="0" applyNumberFormat="1" applyFont="1" applyFill="1" applyBorder="1" applyAlignment="1">
      <alignment horizontal="right" vertical="top" wrapText="1"/>
    </xf>
    <xf numFmtId="3" fontId="19" fillId="0" borderId="62" xfId="0" applyNumberFormat="1" applyFont="1" applyFill="1" applyBorder="1" applyAlignment="1">
      <alignment horizontal="right" vertical="top" wrapText="1"/>
    </xf>
    <xf numFmtId="0" fontId="19" fillId="35" borderId="61" xfId="0" applyFont="1" applyFill="1" applyBorder="1" applyAlignment="1">
      <alignment horizontal="right" vertical="top" wrapText="1"/>
    </xf>
    <xf numFmtId="0" fontId="19" fillId="35" borderId="62" xfId="0" applyFont="1" applyFill="1" applyBorder="1" applyAlignment="1">
      <alignment horizontal="right" vertical="top" wrapText="1"/>
    </xf>
    <xf numFmtId="164" fontId="19" fillId="33" borderId="126" xfId="0" applyNumberFormat="1" applyFont="1" applyFill="1" applyBorder="1" applyAlignment="1">
      <alignment horizontal="right" vertical="top" wrapText="1"/>
    </xf>
    <xf numFmtId="164" fontId="19" fillId="33" borderId="123" xfId="0" applyNumberFormat="1" applyFont="1" applyFill="1" applyBorder="1" applyAlignment="1">
      <alignment horizontal="right" vertical="top" wrapText="1"/>
    </xf>
    <xf numFmtId="164" fontId="19" fillId="33" borderId="135" xfId="0" applyNumberFormat="1" applyFont="1" applyFill="1" applyBorder="1" applyAlignment="1">
      <alignment horizontal="right" vertical="top" wrapText="1"/>
    </xf>
    <xf numFmtId="0" fontId="19" fillId="33" borderId="135" xfId="0" applyFont="1" applyFill="1" applyBorder="1" applyAlignment="1">
      <alignment horizontal="right" vertical="top" wrapText="1"/>
    </xf>
    <xf numFmtId="166" fontId="19" fillId="33" borderId="123" xfId="44" applyNumberFormat="1" applyFont="1" applyFill="1" applyBorder="1" applyAlignment="1">
      <alignment horizontal="right" vertical="top" wrapText="1"/>
    </xf>
    <xf numFmtId="165" fontId="19" fillId="33" borderId="135" xfId="44" applyNumberFormat="1" applyFont="1" applyFill="1" applyBorder="1" applyAlignment="1">
      <alignment horizontal="right" vertical="top" wrapText="1"/>
    </xf>
    <xf numFmtId="0" fontId="19" fillId="35" borderId="17" xfId="0" applyFont="1" applyFill="1" applyBorder="1" applyAlignment="1">
      <alignment horizontal="right" vertical="top" wrapText="1"/>
    </xf>
    <xf numFmtId="0" fontId="19" fillId="35" borderId="97" xfId="0" applyFont="1" applyFill="1" applyBorder="1" applyAlignment="1">
      <alignment horizontal="right" vertical="top" wrapText="1"/>
    </xf>
    <xf numFmtId="0" fontId="19" fillId="35" borderId="16" xfId="0" applyFont="1" applyFill="1" applyBorder="1" applyAlignment="1">
      <alignment horizontal="right" vertical="top" wrapText="1"/>
    </xf>
    <xf numFmtId="0" fontId="19" fillId="35" borderId="18" xfId="0" applyFont="1" applyFill="1" applyBorder="1" applyAlignment="1">
      <alignment horizontal="right" vertical="top" wrapText="1"/>
    </xf>
    <xf numFmtId="164" fontId="19" fillId="35" borderId="97" xfId="0" applyNumberFormat="1" applyFont="1" applyFill="1" applyBorder="1" applyAlignment="1">
      <alignment horizontal="right" vertical="top" wrapText="1"/>
    </xf>
    <xf numFmtId="164" fontId="19" fillId="35" borderId="18" xfId="0" applyNumberFormat="1" applyFont="1" applyFill="1" applyBorder="1" applyAlignment="1">
      <alignment horizontal="right" vertical="top" wrapText="1"/>
    </xf>
    <xf numFmtId="164" fontId="19" fillId="35" borderId="17" xfId="0" applyNumberFormat="1" applyFont="1" applyFill="1" applyBorder="1" applyAlignment="1">
      <alignment horizontal="right" vertical="top" wrapText="1"/>
    </xf>
    <xf numFmtId="165" fontId="19" fillId="35" borderId="17" xfId="44" applyNumberFormat="1" applyFont="1" applyFill="1" applyBorder="1" applyAlignment="1">
      <alignment horizontal="right" vertical="top" wrapText="1"/>
    </xf>
    <xf numFmtId="165" fontId="19" fillId="35" borderId="18" xfId="44" applyNumberFormat="1" applyFont="1" applyFill="1" applyBorder="1" applyAlignment="1">
      <alignment horizontal="right" vertical="top" wrapText="1"/>
    </xf>
    <xf numFmtId="166" fontId="19" fillId="33" borderId="64" xfId="44" applyNumberFormat="1" applyFont="1" applyFill="1" applyBorder="1" applyAlignment="1">
      <alignment horizontal="right" vertical="top" wrapText="1"/>
    </xf>
    <xf numFmtId="166" fontId="19" fillId="33" borderId="32" xfId="44" applyNumberFormat="1" applyFont="1" applyFill="1" applyBorder="1" applyAlignment="1">
      <alignment horizontal="right" vertical="top" wrapText="1"/>
    </xf>
    <xf numFmtId="166" fontId="19" fillId="33" borderId="57" xfId="44" applyNumberFormat="1" applyFont="1" applyFill="1" applyBorder="1" applyAlignment="1">
      <alignment horizontal="right" vertical="top" wrapText="1"/>
    </xf>
    <xf numFmtId="166" fontId="19" fillId="35" borderId="64" xfId="44" applyNumberFormat="1" applyFont="1" applyFill="1" applyBorder="1" applyAlignment="1">
      <alignment horizontal="right" vertical="top" wrapText="1"/>
    </xf>
    <xf numFmtId="166" fontId="19" fillId="35" borderId="32" xfId="44" applyNumberFormat="1" applyFont="1" applyFill="1" applyBorder="1" applyAlignment="1">
      <alignment horizontal="right" vertical="top" wrapText="1"/>
    </xf>
    <xf numFmtId="166" fontId="19" fillId="35" borderId="57" xfId="44" applyNumberFormat="1" applyFont="1" applyFill="1" applyBorder="1" applyAlignment="1">
      <alignment horizontal="right" vertical="top" wrapText="1"/>
    </xf>
    <xf numFmtId="166" fontId="19" fillId="33" borderId="141" xfId="44" applyNumberFormat="1" applyFont="1" applyFill="1" applyBorder="1" applyAlignment="1">
      <alignment horizontal="right" vertical="top" wrapText="1"/>
    </xf>
    <xf numFmtId="165" fontId="19" fillId="33" borderId="133" xfId="44" applyNumberFormat="1" applyFont="1" applyFill="1" applyBorder="1" applyAlignment="1">
      <alignment horizontal="right" vertical="top" wrapText="1"/>
    </xf>
    <xf numFmtId="165" fontId="19" fillId="33" borderId="141" xfId="44" applyNumberFormat="1" applyFont="1" applyFill="1" applyBorder="1" applyAlignment="1">
      <alignment horizontal="right" vertical="top" wrapText="1"/>
    </xf>
    <xf numFmtId="165" fontId="19" fillId="33" borderId="134" xfId="44" applyNumberFormat="1" applyFont="1" applyFill="1" applyBorder="1" applyAlignment="1">
      <alignment horizontal="right" vertical="top" wrapText="1"/>
    </xf>
    <xf numFmtId="166" fontId="19" fillId="33" borderId="133" xfId="44" applyNumberFormat="1" applyFont="1" applyFill="1" applyBorder="1" applyAlignment="1">
      <alignment horizontal="right" vertical="top" wrapText="1"/>
    </xf>
    <xf numFmtId="166" fontId="19" fillId="33" borderId="134" xfId="44" applyNumberFormat="1" applyFont="1" applyFill="1" applyBorder="1" applyAlignment="1">
      <alignment horizontal="right" vertical="top" wrapText="1"/>
    </xf>
    <xf numFmtId="166" fontId="19" fillId="33" borderId="72" xfId="44" applyNumberFormat="1" applyFont="1" applyFill="1" applyBorder="1" applyAlignment="1">
      <alignment horizontal="center" vertical="top"/>
    </xf>
    <xf numFmtId="166" fontId="19" fillId="33" borderId="13" xfId="44" applyNumberFormat="1" applyFont="1" applyFill="1" applyBorder="1" applyAlignment="1">
      <alignment horizontal="center" vertical="top"/>
    </xf>
    <xf numFmtId="166" fontId="19" fillId="33" borderId="47" xfId="44" applyNumberFormat="1" applyFont="1" applyFill="1" applyBorder="1" applyAlignment="1">
      <alignment horizontal="right" vertical="top" wrapText="1"/>
    </xf>
    <xf numFmtId="166" fontId="19" fillId="33" borderId="149" xfId="44" applyNumberFormat="1" applyFont="1" applyFill="1" applyBorder="1" applyAlignment="1">
      <alignment horizontal="right" vertical="top" wrapText="1"/>
    </xf>
    <xf numFmtId="166" fontId="19" fillId="33" borderId="147" xfId="44" applyNumberFormat="1" applyFont="1" applyFill="1" applyBorder="1" applyAlignment="1">
      <alignment horizontal="right" vertical="top" wrapText="1"/>
    </xf>
    <xf numFmtId="166" fontId="19" fillId="33" borderId="144" xfId="44" applyNumberFormat="1" applyFont="1" applyFill="1" applyBorder="1" applyAlignment="1">
      <alignment horizontal="right" vertical="top" wrapText="1"/>
    </xf>
    <xf numFmtId="166" fontId="19" fillId="33" borderId="48" xfId="44" applyNumberFormat="1" applyFont="1" applyFill="1" applyBorder="1" applyAlignment="1">
      <alignment horizontal="right" vertical="top" wrapText="1"/>
    </xf>
    <xf numFmtId="166" fontId="19" fillId="35" borderId="18" xfId="44" applyNumberFormat="1" applyFont="1" applyFill="1" applyBorder="1" applyAlignment="1">
      <alignment horizontal="center" vertical="top"/>
    </xf>
    <xf numFmtId="166" fontId="19" fillId="35" borderId="15" xfId="44" applyNumberFormat="1" applyFont="1" applyFill="1" applyBorder="1" applyAlignment="1">
      <alignment horizontal="center" vertical="top"/>
    </xf>
    <xf numFmtId="166" fontId="19" fillId="35" borderId="17" xfId="44" applyNumberFormat="1" applyFont="1" applyFill="1" applyBorder="1" applyAlignment="1">
      <alignment horizontal="right" vertical="top" wrapText="1"/>
    </xf>
    <xf numFmtId="166" fontId="19" fillId="35" borderId="63" xfId="44" applyNumberFormat="1" applyFont="1" applyFill="1" applyBorder="1" applyAlignment="1">
      <alignment horizontal="right" vertical="top" wrapText="1"/>
    </xf>
    <xf numFmtId="166" fontId="19" fillId="35" borderId="150" xfId="44" applyNumberFormat="1" applyFont="1" applyFill="1" applyBorder="1" applyAlignment="1">
      <alignment horizontal="right" vertical="top" wrapText="1"/>
    </xf>
    <xf numFmtId="166" fontId="19" fillId="35" borderId="117" xfId="44" applyNumberFormat="1" applyFont="1" applyFill="1" applyBorder="1" applyAlignment="1">
      <alignment horizontal="right" vertical="top" wrapText="1"/>
    </xf>
    <xf numFmtId="166" fontId="19" fillId="35" borderId="112" xfId="44" applyNumberFormat="1" applyFont="1" applyFill="1" applyBorder="1" applyAlignment="1">
      <alignment horizontal="right" vertical="top" wrapText="1"/>
    </xf>
    <xf numFmtId="166" fontId="19" fillId="35" borderId="145" xfId="44" applyNumberFormat="1" applyFont="1" applyFill="1" applyBorder="1" applyAlignment="1">
      <alignment horizontal="right" vertical="top" wrapText="1"/>
    </xf>
    <xf numFmtId="3" fontId="19" fillId="33" borderId="38" xfId="0" applyNumberFormat="1" applyFont="1" applyFill="1" applyBorder="1" applyAlignment="1">
      <alignment horizontal="right" vertical="top" wrapText="1"/>
    </xf>
    <xf numFmtId="3" fontId="19" fillId="33" borderId="39" xfId="0" applyNumberFormat="1" applyFont="1" applyFill="1" applyBorder="1" applyAlignment="1">
      <alignment horizontal="right" vertical="top" wrapText="1"/>
    </xf>
    <xf numFmtId="3" fontId="19" fillId="33" borderId="102" xfId="0" applyNumberFormat="1" applyFont="1" applyFill="1" applyBorder="1" applyAlignment="1">
      <alignment horizontal="right" vertical="top" wrapText="1"/>
    </xf>
    <xf numFmtId="3" fontId="19" fillId="33" borderId="40" xfId="0" applyNumberFormat="1" applyFont="1" applyFill="1" applyBorder="1" applyAlignment="1">
      <alignment horizontal="right" vertical="top" wrapText="1"/>
    </xf>
    <xf numFmtId="3" fontId="19" fillId="35" borderId="43" xfId="0" applyNumberFormat="1" applyFont="1" applyFill="1" applyBorder="1" applyAlignment="1">
      <alignment horizontal="right" vertical="top" wrapText="1"/>
    </xf>
    <xf numFmtId="3" fontId="19" fillId="35" borderId="44" xfId="0" applyNumberFormat="1" applyFont="1" applyFill="1" applyBorder="1" applyAlignment="1">
      <alignment horizontal="right" vertical="top" wrapText="1"/>
    </xf>
    <xf numFmtId="3" fontId="19" fillId="35" borderId="128" xfId="0" applyNumberFormat="1" applyFont="1" applyFill="1" applyBorder="1" applyAlignment="1">
      <alignment horizontal="right" vertical="top" wrapText="1"/>
    </xf>
    <xf numFmtId="3" fontId="19" fillId="35" borderId="45" xfId="0" applyNumberFormat="1" applyFont="1" applyFill="1" applyBorder="1" applyAlignment="1">
      <alignment horizontal="right" vertical="top"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4" builtinId="3"/>
    <cellStyle name="Comma 2" xfId="49"/>
    <cellStyle name="Currency" xfId="45"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3"/>
    <cellStyle name="Normal 3" xfId="46"/>
    <cellStyle name="Note" xfId="15" builtinId="10" customBuiltin="1"/>
    <cellStyle name="Output" xfId="10" builtinId="21" customBuiltin="1"/>
    <cellStyle name="Percent" xfId="47" builtinId="5"/>
    <cellStyle name="Percent 2" xfId="48"/>
    <cellStyle name="Title" xfId="1" builtinId="15" customBuiltin="1"/>
    <cellStyle name="Total" xfId="17" builtinId="25" customBuiltin="1"/>
    <cellStyle name="Warning Text" xfId="14" builtinId="11" customBuiltin="1"/>
  </cellStyles>
  <dxfs count="6">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bottom" textRotation="0" wrapText="1" indent="0" justifyLastLine="0" shrinkToFit="0" readingOrder="0"/>
      <protection locked="1" hidden="0"/>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1" indent="0" justifyLastLine="0" shrinkToFit="0" readingOrder="0"/>
      <protection locked="1" hidden="0"/>
    </dxf>
    <dxf>
      <border outline="0">
        <bottom style="thin">
          <color auto="1"/>
        </bottom>
      </border>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bottom" textRotation="0" wrapText="1" indent="0" justifyLastLine="0" shrinkToFit="0" readingOrder="0"/>
      <protection locked="1" hidden="0"/>
    </dxf>
  </dxfs>
  <tableStyles count="0" defaultTableStyle="TableStyleMedium2" defaultPivotStyle="PivotStyleLight16"/>
  <colors>
    <mruColors>
      <color rgb="FFCC00CC"/>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1478756684649801"/>
          <c:y val="0.10174650151066739"/>
          <c:w val="0.71835413002160342"/>
          <c:h val="0.89825349848933256"/>
        </c:manualLayout>
      </c:layout>
      <c:pie3DChart>
        <c:varyColors val="1"/>
        <c:ser>
          <c:idx val="1"/>
          <c:order val="0"/>
          <c:tx>
            <c:strRef>
              <c:f>[1]Fig1!$B$3</c:f>
              <c:strCache>
                <c:ptCount val="1"/>
                <c:pt idx="0">
                  <c:v>2013-14</c:v>
                </c:pt>
              </c:strCache>
            </c:strRef>
          </c:tx>
          <c:spPr>
            <a:solidFill>
              <a:srgbClr val="3366CC"/>
            </a:solidFill>
            <a:ln w="9525">
              <a:solidFill>
                <a:schemeClr val="tx1"/>
              </a:solidFill>
              <a:prstDash val="solid"/>
            </a:ln>
          </c:spPr>
          <c:dPt>
            <c:idx val="0"/>
            <c:bubble3D val="0"/>
            <c:spPr>
              <a:solidFill>
                <a:srgbClr val="376092"/>
              </a:solidFill>
              <a:ln w="9525">
                <a:solidFill>
                  <a:schemeClr val="tx1"/>
                </a:solidFill>
                <a:prstDash val="solid"/>
              </a:ln>
            </c:spPr>
          </c:dPt>
          <c:dPt>
            <c:idx val="2"/>
            <c:bubble3D val="0"/>
            <c:spPr>
              <a:solidFill>
                <a:schemeClr val="bg1"/>
              </a:solidFill>
              <a:ln w="9525">
                <a:solidFill>
                  <a:schemeClr val="tx1"/>
                </a:solidFill>
                <a:prstDash val="solid"/>
              </a:ln>
            </c:spPr>
          </c:dPt>
          <c:dLbls>
            <c:dLbl>
              <c:idx val="0"/>
              <c:layout>
                <c:manualLayout>
                  <c:x val="-0.24518268424842696"/>
                  <c:y val="-0.15322262832945685"/>
                </c:manualLayout>
              </c:layout>
              <c:tx>
                <c:rich>
                  <a:bodyPr/>
                  <a:lstStyle/>
                  <a:p>
                    <a:pPr>
                      <a:defRPr b="0"/>
                    </a:pPr>
                    <a:fld id="{3AB1BB2F-A9E8-4BB5-A26C-26839E2BC143}" type="CATEGORYNAME">
                      <a:rPr lang="en-US" b="0"/>
                      <a:pPr>
                        <a:defRPr b="0"/>
                      </a:pPr>
                      <a:t>[CATEGORY NAME]</a:t>
                    </a:fld>
                    <a:r>
                      <a:rPr lang="en-US" b="0" baseline="0"/>
                      <a:t>
</a:t>
                    </a:r>
                    <a:fld id="{E42F851F-98AA-470C-A8F7-9B8C53852943}" type="PERCENTAGE">
                      <a:rPr lang="en-US" b="0" baseline="0"/>
                      <a:pPr>
                        <a:defRPr b="0"/>
                      </a:pPr>
                      <a:t>[PERCENTAGE]</a:t>
                    </a:fld>
                    <a:endParaRPr lang="en-US" b="0" baseline="0"/>
                  </a:p>
                  <a:p>
                    <a:pPr>
                      <a:defRPr b="0"/>
                    </a:pPr>
                    <a:r>
                      <a:rPr lang="en-US" b="0" baseline="0"/>
                      <a:t>(n=39)</a:t>
                    </a:r>
                  </a:p>
                </c:rich>
              </c:tx>
              <c:numFmt formatCode="0.0%" sourceLinked="0"/>
              <c:spPr>
                <a:solidFill>
                  <a:schemeClr val="bg1"/>
                </a:solidFill>
                <a:ln>
                  <a:noFill/>
                </a:ln>
                <a:effectLst/>
              </c:spPr>
              <c:showLegendKey val="0"/>
              <c:showVal val="0"/>
              <c:showCatName val="1"/>
              <c:showSerName val="0"/>
              <c:showPercent val="1"/>
              <c:showBubbleSize val="0"/>
              <c:extLst>
                <c:ext xmlns:c15="http://schemas.microsoft.com/office/drawing/2012/chart" uri="{CE6537A1-D6FC-4f65-9D91-7224C49458BB}">
                  <c15:dlblFieldTable/>
                  <c15:showDataLabelsRange val="0"/>
                </c:ext>
              </c:extLst>
            </c:dLbl>
            <c:dLbl>
              <c:idx val="1"/>
              <c:delete val="1"/>
              <c:extLst>
                <c:ext xmlns:c15="http://schemas.microsoft.com/office/drawing/2012/chart" uri="{CE6537A1-D6FC-4f65-9D91-7224C49458BB}"/>
              </c:extLst>
            </c:dLbl>
            <c:dLbl>
              <c:idx val="2"/>
              <c:layout>
                <c:manualLayout>
                  <c:x val="0.22786775903386888"/>
                  <c:y val="3.2016876202545265E-2"/>
                </c:manualLayout>
              </c:layout>
              <c:tx>
                <c:rich>
                  <a:bodyPr/>
                  <a:lstStyle/>
                  <a:p>
                    <a:pPr>
                      <a:defRPr b="0"/>
                    </a:pPr>
                    <a:fld id="{BC4973B3-EC14-4E23-BC46-816B39A0A9AA}" type="CATEGORYNAME">
                      <a:rPr lang="en-US" b="0"/>
                      <a:pPr>
                        <a:defRPr b="0"/>
                      </a:pPr>
                      <a:t>[CATEGORY NAME]</a:t>
                    </a:fld>
                    <a:r>
                      <a:rPr lang="en-US" b="0"/>
                      <a:t>
</a:t>
                    </a:r>
                    <a:fld id="{73F23F7E-E354-4A33-9720-A0B10D429FBC}" type="PERCENTAGE">
                      <a:rPr lang="en-US" b="0"/>
                      <a:pPr>
                        <a:defRPr b="0"/>
                      </a:pPr>
                      <a:t>[PERCENTAGE]</a:t>
                    </a:fld>
                    <a:endParaRPr lang="en-US" b="0"/>
                  </a:p>
                  <a:p>
                    <a:pPr>
                      <a:defRPr b="0"/>
                    </a:pPr>
                    <a:r>
                      <a:rPr lang="en-US" b="0"/>
                      <a:t>(n=23)</a:t>
                    </a:r>
                  </a:p>
                </c:rich>
              </c:tx>
              <c:numFmt formatCode="0.0%" sourceLinked="0"/>
              <c:spPr>
                <a:noFill/>
                <a:ln>
                  <a:noFill/>
                </a:ln>
                <a:effectLst/>
              </c:spPr>
              <c:showLegendKey val="0"/>
              <c:showVal val="0"/>
              <c:showCatName val="1"/>
              <c:showSerName val="0"/>
              <c:showPercent val="1"/>
              <c:showBubbleSize val="0"/>
              <c:extLst>
                <c:ext xmlns:c15="http://schemas.microsoft.com/office/drawing/2012/chart" uri="{CE6537A1-D6FC-4f65-9D91-7224C49458BB}">
                  <c15:layout>
                    <c:manualLayout>
                      <c:w val="0.17206790123456789"/>
                      <c:h val="0.20906282183316169"/>
                    </c:manualLayout>
                  </c15:layout>
                  <c15:dlblFieldTable/>
                  <c15:showDataLabelsRange val="0"/>
                </c:ext>
              </c:extLst>
            </c:dLbl>
            <c:dLbl>
              <c:idx val="3"/>
              <c:layout>
                <c:manualLayout>
                  <c:x val="2.3488666587795016E-2"/>
                  <c:y val="-2.413054737849693E-2"/>
                </c:manualLayout>
              </c:layout>
              <c:tx>
                <c:rich>
                  <a:bodyPr/>
                  <a:lstStyle/>
                  <a:p>
                    <a:pPr>
                      <a:defRPr b="0"/>
                    </a:pPr>
                    <a:fld id="{2225D459-EE60-4A3A-9C95-773B97A44BB2}" type="CATEGORYNAME">
                      <a:rPr lang="en-US" b="0"/>
                      <a:pPr>
                        <a:defRPr b="0"/>
                      </a:pPr>
                      <a:t>[CATEGORY NAME]</a:t>
                    </a:fld>
                    <a:r>
                      <a:rPr lang="en-US" b="0" baseline="0"/>
                      <a:t>
</a:t>
                    </a:r>
                    <a:fld id="{7C37DBAA-4E56-41EB-B16E-0EEFED6662A0}" type="PERCENTAGE">
                      <a:rPr lang="en-US" b="0" baseline="0"/>
                      <a:pPr>
                        <a:defRPr b="0"/>
                      </a:pPr>
                      <a:t>[PERCENTAGE]</a:t>
                    </a:fld>
                    <a:endParaRPr lang="en-US" b="0" baseline="0"/>
                  </a:p>
                  <a:p>
                    <a:pPr>
                      <a:defRPr b="0"/>
                    </a:pPr>
                    <a:r>
                      <a:rPr lang="en-US" b="0" baseline="0"/>
                      <a:t>(n=3)</a:t>
                    </a:r>
                  </a:p>
                </c:rich>
              </c:tx>
              <c:numFmt formatCode="0.0%" sourceLinked="0"/>
              <c:spPr>
                <a:solidFill>
                  <a:schemeClr val="bg1"/>
                </a:solidFill>
                <a:ln>
                  <a:noFill/>
                </a:ln>
                <a:effectLst/>
              </c:spPr>
              <c:showLegendKey val="0"/>
              <c:showVal val="0"/>
              <c:showCatName val="1"/>
              <c:showSerName val="0"/>
              <c:showPercent val="1"/>
              <c:showBubbleSize val="0"/>
              <c:extLst>
                <c:ext xmlns:c15="http://schemas.microsoft.com/office/drawing/2012/chart" uri="{CE6537A1-D6FC-4f65-9D91-7224C49458BB}">
                  <c15:dlblFieldTable/>
                  <c15:showDataLabelsRange val="0"/>
                </c:ext>
              </c:extLst>
            </c:dLbl>
            <c:numFmt formatCode="0.0%" sourceLinked="0"/>
            <c:spPr>
              <a:solidFill>
                <a:schemeClr val="bg1"/>
              </a:solidFill>
              <a:ln>
                <a:noFill/>
              </a:ln>
              <a:effectLst/>
            </c:spPr>
            <c:txPr>
              <a:bodyPr wrap="square" lIns="38100" tIns="19050" rIns="38100" bIns="19050" anchor="ctr">
                <a:spAutoFit/>
              </a:bodyPr>
              <a:lstStyle/>
              <a:p>
                <a:pPr>
                  <a:defRPr b="0"/>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[1]Fig1!$A$4:$A$7</c:f>
              <c:strCache>
                <c:ptCount val="4"/>
                <c:pt idx="0">
                  <c:v>Public Schools</c:v>
                </c:pt>
                <c:pt idx="1">
                  <c:v>Private</c:v>
                </c:pt>
                <c:pt idx="2">
                  <c:v>Private Non-Profit Schools</c:v>
                </c:pt>
                <c:pt idx="3">
                  <c:v>Private-State Related Schools</c:v>
                </c:pt>
              </c:strCache>
            </c:strRef>
          </c:cat>
          <c:val>
            <c:numRef>
              <c:f>[1]Fig1!$B$4:$B$7</c:f>
              <c:numCache>
                <c:formatCode>General</c:formatCode>
                <c:ptCount val="4"/>
                <c:pt idx="0">
                  <c:v>60</c:v>
                </c:pt>
                <c:pt idx="1">
                  <c:v>0</c:v>
                </c:pt>
                <c:pt idx="2">
                  <c:v>35.4</c:v>
                </c:pt>
                <c:pt idx="3">
                  <c:v>4.5999999999999996</c:v>
                </c:pt>
              </c:numCache>
            </c:numRef>
          </c:val>
        </c:ser>
        <c:dLbls>
          <c:showLegendKey val="0"/>
          <c:showVal val="0"/>
          <c:showCatName val="0"/>
          <c:showSerName val="0"/>
          <c:showPercent val="0"/>
          <c:showBubbleSize val="0"/>
          <c:showLeaderLines val="0"/>
        </c:dLbls>
      </c:pie3DChart>
    </c:plotArea>
    <c:plotVisOnly val="1"/>
    <c:dispBlanksAs val="gap"/>
    <c:showDLblsOverMax val="0"/>
  </c:chart>
  <c:spPr>
    <a:solidFill>
      <a:srgbClr val="FFFFFF"/>
    </a:solidFill>
    <a:ln w="9525">
      <a:solidFill>
        <a:schemeClr val="tx1"/>
      </a:solid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369531933508308E-2"/>
          <c:y val="6.2695924764890304E-2"/>
          <c:w val="0.8870298556430446"/>
          <c:h val="0.761755485893434"/>
        </c:manualLayout>
      </c:layout>
      <c:lineChart>
        <c:grouping val="standard"/>
        <c:varyColors val="0"/>
        <c:ser>
          <c:idx val="0"/>
          <c:order val="0"/>
          <c:tx>
            <c:strRef>
              <c:f>'Fig10'!$A$5</c:f>
              <c:strCache>
                <c:ptCount val="1"/>
                <c:pt idx="0">
                  <c:v>Patient visits</c:v>
                </c:pt>
              </c:strCache>
            </c:strRef>
          </c:tx>
          <c:spPr>
            <a:ln w="12689">
              <a:solidFill>
                <a:srgbClr val="000000"/>
              </a:solidFill>
              <a:prstDash val="solid"/>
            </a:ln>
          </c:spPr>
          <c:marker>
            <c:symbol val="square"/>
            <c:size val="5"/>
            <c:spPr>
              <a:solidFill>
                <a:srgbClr val="3366CC"/>
              </a:solidFill>
              <a:ln>
                <a:solidFill>
                  <a:srgbClr val="000000"/>
                </a:solidFill>
                <a:prstDash val="solid"/>
              </a:ln>
            </c:spPr>
          </c:marker>
          <c:dLbls>
            <c:dLbl>
              <c:idx val="7"/>
              <c:layout>
                <c:manualLayout>
                  <c:x val="-3.859722222222222E-2"/>
                  <c:y val="4.097222222222219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solidFill>
                <a:srgbClr val="FFFFFF"/>
              </a:solidFill>
              <a:ln w="25379">
                <a:noFill/>
              </a:ln>
            </c:spPr>
            <c:txPr>
              <a:bodyPr/>
              <a:lstStyle/>
              <a:p>
                <a:pPr>
                  <a:defRPr b="0"/>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'Fig10'!$B$4:$L$4</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'Fig10'!$B$5:$L$5</c:f>
              <c:numCache>
                <c:formatCode>General</c:formatCode>
                <c:ptCount val="11"/>
                <c:pt idx="0">
                  <c:v>53298</c:v>
                </c:pt>
                <c:pt idx="1">
                  <c:v>56427</c:v>
                </c:pt>
                <c:pt idx="2">
                  <c:v>54688</c:v>
                </c:pt>
                <c:pt idx="3" formatCode="#,##0">
                  <c:v>52272</c:v>
                </c:pt>
                <c:pt idx="4" formatCode="#,##0">
                  <c:v>52490</c:v>
                </c:pt>
                <c:pt idx="5" formatCode="#,##0">
                  <c:v>54741</c:v>
                </c:pt>
                <c:pt idx="6">
                  <c:v>54115</c:v>
                </c:pt>
                <c:pt idx="7">
                  <c:v>54512</c:v>
                </c:pt>
                <c:pt idx="8">
                  <c:v>48567</c:v>
                </c:pt>
                <c:pt idx="9">
                  <c:v>48407</c:v>
                </c:pt>
                <c:pt idx="10">
                  <c:v>47813</c:v>
                </c:pt>
              </c:numCache>
            </c:numRef>
          </c:val>
          <c:smooth val="0"/>
        </c:ser>
        <c:ser>
          <c:idx val="1"/>
          <c:order val="1"/>
          <c:tx>
            <c:strRef>
              <c:f>'Fig10'!$A$6</c:f>
              <c:strCache>
                <c:ptCount val="1"/>
                <c:pt idx="0">
                  <c:v>Patients screened</c:v>
                </c:pt>
              </c:strCache>
            </c:strRef>
          </c:tx>
          <c:spPr>
            <a:ln w="12689">
              <a:solidFill>
                <a:srgbClr val="000000"/>
              </a:solidFill>
              <a:prstDash val="solid"/>
            </a:ln>
          </c:spPr>
          <c:marker>
            <c:symbol val="triangle"/>
            <c:size val="5"/>
            <c:spPr>
              <a:solidFill>
                <a:srgbClr val="D4DFF4"/>
              </a:solidFill>
              <a:ln>
                <a:solidFill>
                  <a:srgbClr val="000000"/>
                </a:solidFill>
                <a:prstDash val="solid"/>
              </a:ln>
            </c:spPr>
          </c:marker>
          <c:dLbls>
            <c:numFmt formatCode="#,##0" sourceLinked="0"/>
            <c:spPr>
              <a:solidFill>
                <a:srgbClr val="FFFFFF"/>
              </a:solidFill>
              <a:ln w="25379">
                <a:noFill/>
              </a:ln>
            </c:spPr>
            <c:txPr>
              <a:bodyPr/>
              <a:lstStyle/>
              <a:p>
                <a:pPr>
                  <a:defRPr b="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'Fig10'!$B$4:$L$4</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'Fig10'!$B$6:$L$6</c:f>
              <c:numCache>
                <c:formatCode>General</c:formatCode>
                <c:ptCount val="11"/>
                <c:pt idx="0">
                  <c:v>6106</c:v>
                </c:pt>
                <c:pt idx="1">
                  <c:v>6085</c:v>
                </c:pt>
                <c:pt idx="2">
                  <c:v>5722</c:v>
                </c:pt>
                <c:pt idx="3" formatCode="#,##0">
                  <c:v>6246</c:v>
                </c:pt>
                <c:pt idx="4" formatCode="#,##0">
                  <c:v>6568</c:v>
                </c:pt>
                <c:pt idx="5" formatCode="#,##0">
                  <c:v>5772</c:v>
                </c:pt>
                <c:pt idx="6">
                  <c:v>5618</c:v>
                </c:pt>
                <c:pt idx="7">
                  <c:v>5495</c:v>
                </c:pt>
                <c:pt idx="8">
                  <c:v>5153</c:v>
                </c:pt>
                <c:pt idx="9">
                  <c:v>4760</c:v>
                </c:pt>
                <c:pt idx="10">
                  <c:v>5096</c:v>
                </c:pt>
              </c:numCache>
            </c:numRef>
          </c:val>
          <c:smooth val="0"/>
        </c:ser>
        <c:dLbls>
          <c:showLegendKey val="0"/>
          <c:showVal val="0"/>
          <c:showCatName val="0"/>
          <c:showSerName val="0"/>
          <c:showPercent val="0"/>
          <c:showBubbleSize val="0"/>
        </c:dLbls>
        <c:marker val="1"/>
        <c:smooth val="0"/>
        <c:axId val="362685712"/>
        <c:axId val="362686104"/>
      </c:lineChart>
      <c:catAx>
        <c:axId val="362685712"/>
        <c:scaling>
          <c:orientation val="minMax"/>
        </c:scaling>
        <c:delete val="0"/>
        <c:axPos val="b"/>
        <c:title>
          <c:tx>
            <c:rich>
              <a:bodyPr/>
              <a:lstStyle/>
              <a:p>
                <a:pPr>
                  <a:defRPr/>
                </a:pPr>
                <a:r>
                  <a:rPr lang="en-US"/>
                  <a:t>Survey Year</a:t>
                </a:r>
              </a:p>
            </c:rich>
          </c:tx>
          <c:layout>
            <c:manualLayout>
              <c:xMode val="edge"/>
              <c:yMode val="edge"/>
              <c:x val="0.49356616817247101"/>
              <c:y val="0.91849539391636104"/>
            </c:manualLayout>
          </c:layout>
          <c:overlay val="0"/>
          <c:spPr>
            <a:noFill/>
            <a:ln w="25379">
              <a:noFill/>
            </a:ln>
          </c:spPr>
        </c:title>
        <c:numFmt formatCode="General" sourceLinked="1"/>
        <c:majorTickMark val="out"/>
        <c:minorTickMark val="none"/>
        <c:tickLblPos val="nextTo"/>
        <c:spPr>
          <a:ln w="3172">
            <a:solidFill>
              <a:srgbClr val="000000"/>
            </a:solidFill>
            <a:prstDash val="solid"/>
          </a:ln>
        </c:spPr>
        <c:txPr>
          <a:bodyPr rot="0" vert="horz"/>
          <a:lstStyle/>
          <a:p>
            <a:pPr>
              <a:defRPr b="0"/>
            </a:pPr>
            <a:endParaRPr lang="en-US"/>
          </a:p>
        </c:txPr>
        <c:crossAx val="362686104"/>
        <c:crosses val="autoZero"/>
        <c:auto val="1"/>
        <c:lblAlgn val="ctr"/>
        <c:lblOffset val="100"/>
        <c:tickLblSkip val="1"/>
        <c:tickMarkSkip val="1"/>
        <c:noMultiLvlLbl val="0"/>
      </c:catAx>
      <c:valAx>
        <c:axId val="362686104"/>
        <c:scaling>
          <c:orientation val="minMax"/>
        </c:scaling>
        <c:delete val="0"/>
        <c:axPos val="l"/>
        <c:majorGridlines>
          <c:spPr>
            <a:ln w="3172">
              <a:solidFill>
                <a:schemeClr val="bg2">
                  <a:lumMod val="75000"/>
                </a:schemeClr>
              </a:solidFill>
              <a:prstDash val="solid"/>
            </a:ln>
          </c:spPr>
        </c:majorGridlines>
        <c:title>
          <c:tx>
            <c:rich>
              <a:bodyPr/>
              <a:lstStyle/>
              <a:p>
                <a:pPr>
                  <a:defRPr/>
                </a:pPr>
                <a:r>
                  <a:rPr lang="en-US"/>
                  <a:t>Number</a:t>
                </a:r>
              </a:p>
            </c:rich>
          </c:tx>
          <c:layout>
            <c:manualLayout>
              <c:xMode val="edge"/>
              <c:yMode val="edge"/>
              <c:x val="1.3357549056367954E-2"/>
              <c:y val="0.32645136692971594"/>
            </c:manualLayout>
          </c:layout>
          <c:overlay val="0"/>
          <c:spPr>
            <a:noFill/>
            <a:ln w="25379">
              <a:noFill/>
            </a:ln>
          </c:spPr>
        </c:title>
        <c:numFmt formatCode="#,##0" sourceLinked="0"/>
        <c:majorTickMark val="none"/>
        <c:minorTickMark val="none"/>
        <c:tickLblPos val="nextTo"/>
        <c:spPr>
          <a:ln w="3172">
            <a:solidFill>
              <a:srgbClr val="000000"/>
            </a:solidFill>
            <a:prstDash val="solid"/>
          </a:ln>
        </c:spPr>
        <c:txPr>
          <a:bodyPr rot="0" vert="horz"/>
          <a:lstStyle/>
          <a:p>
            <a:pPr>
              <a:defRPr b="0"/>
            </a:pPr>
            <a:endParaRPr lang="en-US"/>
          </a:p>
        </c:txPr>
        <c:crossAx val="362685712"/>
        <c:crosses val="autoZero"/>
        <c:crossBetween val="between"/>
      </c:valAx>
      <c:spPr>
        <a:solidFill>
          <a:schemeClr val="bg1"/>
        </a:solidFill>
        <a:ln w="3172">
          <a:solidFill>
            <a:schemeClr val="bg2">
              <a:lumMod val="75000"/>
            </a:schemeClr>
          </a:solidFill>
          <a:prstDash val="solid"/>
        </a:ln>
      </c:spPr>
    </c:plotArea>
    <c:legend>
      <c:legendPos val="tr"/>
      <c:layout>
        <c:manualLayout>
          <c:xMode val="edge"/>
          <c:yMode val="edge"/>
          <c:x val="0.64742388451443567"/>
          <c:y val="0.39642847769028872"/>
          <c:w val="0.30592480156847862"/>
          <c:h val="8.4315398075240591E-2"/>
        </c:manualLayout>
      </c:layout>
      <c:overlay val="0"/>
      <c:spPr>
        <a:solidFill>
          <a:schemeClr val="bg1"/>
        </a:solidFill>
        <a:ln w="3172">
          <a:solidFill>
            <a:srgbClr val="000000"/>
          </a:solidFill>
          <a:prstDash val="solid"/>
        </a:ln>
      </c:spPr>
      <c:txPr>
        <a:bodyPr/>
        <a:lstStyle/>
        <a:p>
          <a:pPr>
            <a:defRPr b="0"/>
          </a:pPr>
          <a:endParaRPr lang="en-US"/>
        </a:p>
      </c:txPr>
    </c:legend>
    <c:plotVisOnly val="1"/>
    <c:dispBlanksAs val="gap"/>
    <c:showDLblsOverMax val="0"/>
  </c:chart>
  <c:spPr>
    <a:solidFill>
      <a:schemeClr val="bg1"/>
    </a:solidFill>
    <a:ln>
      <a:solidFill>
        <a:sysClr val="windowText" lastClr="000000"/>
      </a:solidFill>
    </a:ln>
  </c:spPr>
  <c:txPr>
    <a:bodyPr/>
    <a:lstStyle/>
    <a:p>
      <a:pPr>
        <a:defRPr sz="1000"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89884076990378"/>
          <c:y val="5.1216135059388775E-2"/>
          <c:w val="0.86561067366579181"/>
          <c:h val="0.82785433070866143"/>
        </c:manualLayout>
      </c:layout>
      <c:barChart>
        <c:barDir val="col"/>
        <c:grouping val="stacked"/>
        <c:varyColors val="0"/>
        <c:ser>
          <c:idx val="0"/>
          <c:order val="0"/>
          <c:tx>
            <c:strRef>
              <c:f>'Fig2'!$A$5</c:f>
              <c:strCache>
                <c:ptCount val="1"/>
                <c:pt idx="0">
                  <c:v>Female</c:v>
                </c:pt>
              </c:strCache>
            </c:strRef>
          </c:tx>
          <c:spPr>
            <a:solidFill>
              <a:srgbClr val="D4DFF4"/>
            </a:solidFill>
            <a:ln w="9525">
              <a:solidFill>
                <a:srgbClr val="000000"/>
              </a:solidFill>
              <a:prstDash val="solid"/>
            </a:ln>
          </c:spPr>
          <c:invertIfNegative val="0"/>
          <c:dLbls>
            <c:numFmt formatCode="#,##0" sourceLinked="0"/>
            <c:spPr>
              <a:solidFill>
                <a:srgbClr val="FFFFFF"/>
              </a:solidFill>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'Fig2'!$B$4:$L$4</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'Fig2'!$B$5:$L$5</c:f>
              <c:numCache>
                <c:formatCode>#,##0</c:formatCode>
                <c:ptCount val="11"/>
                <c:pt idx="0" formatCode="_(* #,##0_);_(* \(#,##0\);_(* &quot;-&quot;??_);_(@_)">
                  <c:v>15699</c:v>
                </c:pt>
                <c:pt idx="1">
                  <c:v>17160</c:v>
                </c:pt>
                <c:pt idx="2">
                  <c:v>23001</c:v>
                </c:pt>
                <c:pt idx="3">
                  <c:v>20728</c:v>
                </c:pt>
                <c:pt idx="4">
                  <c:v>25595</c:v>
                </c:pt>
                <c:pt idx="5" formatCode="General">
                  <c:v>25259</c:v>
                </c:pt>
                <c:pt idx="6" formatCode="General">
                  <c:v>28746</c:v>
                </c:pt>
                <c:pt idx="7" formatCode="General">
                  <c:v>30392</c:v>
                </c:pt>
                <c:pt idx="8" formatCode="General">
                  <c:v>29816</c:v>
                </c:pt>
                <c:pt idx="9" formatCode="General">
                  <c:v>28831</c:v>
                </c:pt>
                <c:pt idx="10" formatCode="General">
                  <c:v>34341</c:v>
                </c:pt>
              </c:numCache>
            </c:numRef>
          </c:val>
        </c:ser>
        <c:ser>
          <c:idx val="1"/>
          <c:order val="1"/>
          <c:tx>
            <c:strRef>
              <c:f>'Fig2'!$A$6</c:f>
              <c:strCache>
                <c:ptCount val="1"/>
                <c:pt idx="0">
                  <c:v>Male</c:v>
                </c:pt>
              </c:strCache>
            </c:strRef>
          </c:tx>
          <c:spPr>
            <a:solidFill>
              <a:srgbClr val="3366CC"/>
            </a:solidFill>
            <a:ln w="9525">
              <a:solidFill>
                <a:schemeClr val="tx1"/>
              </a:solidFill>
              <a:prstDash val="solid"/>
            </a:ln>
          </c:spPr>
          <c:invertIfNegative val="0"/>
          <c:dLbls>
            <c:numFmt formatCode="#,##0" sourceLinked="0"/>
            <c:spPr>
              <a:solidFill>
                <a:srgbClr val="FFFFFF"/>
              </a:solidFill>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'Fig2'!$B$4:$L$4</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'Fig2'!$B$6:$L$6</c:f>
              <c:numCache>
                <c:formatCode>#,##0</c:formatCode>
                <c:ptCount val="11"/>
                <c:pt idx="0" formatCode="_(* #,##0_);_(* \(#,##0\);_(* &quot;-&quot;??_);_(@_)">
                  <c:v>22917</c:v>
                </c:pt>
                <c:pt idx="1">
                  <c:v>23363</c:v>
                </c:pt>
                <c:pt idx="2">
                  <c:v>30366</c:v>
                </c:pt>
                <c:pt idx="3">
                  <c:v>27528</c:v>
                </c:pt>
                <c:pt idx="4">
                  <c:v>32039</c:v>
                </c:pt>
                <c:pt idx="5" formatCode="General">
                  <c:v>32966</c:v>
                </c:pt>
                <c:pt idx="6" formatCode="General">
                  <c:v>36528</c:v>
                </c:pt>
                <c:pt idx="7" formatCode="General">
                  <c:v>35397</c:v>
                </c:pt>
                <c:pt idx="8" formatCode="General">
                  <c:v>36063</c:v>
                </c:pt>
                <c:pt idx="9" formatCode="General">
                  <c:v>33064</c:v>
                </c:pt>
                <c:pt idx="10" formatCode="General">
                  <c:v>37722</c:v>
                </c:pt>
              </c:numCache>
            </c:numRef>
          </c:val>
        </c:ser>
        <c:ser>
          <c:idx val="2"/>
          <c:order val="2"/>
          <c:tx>
            <c:strRef>
              <c:f>'Fig2'!$A$7</c:f>
              <c:strCache>
                <c:ptCount val="1"/>
                <c:pt idx="0">
                  <c:v>Other</c:v>
                </c:pt>
              </c:strCache>
            </c:strRef>
          </c:tx>
          <c:spPr>
            <a:solidFill>
              <a:srgbClr val="CC00CC"/>
            </a:solidFill>
            <a:ln>
              <a:solidFill>
                <a:srgbClr val="000000"/>
              </a:solidFill>
            </a:ln>
          </c:spPr>
          <c:invertIfNegative val="0"/>
          <c:dLbls>
            <c:dLbl>
              <c:idx val="10"/>
              <c:spPr>
                <a:solidFill>
                  <a:schemeClr val="bg1"/>
                </a:solidFill>
                <a:ln>
                  <a:noFill/>
                </a:ln>
                <a:effectLst/>
              </c:spPr>
              <c:txPr>
                <a:bodyPr/>
                <a:lstStyle/>
                <a:p>
                  <a:pPr>
                    <a:defRPr/>
                  </a:pPr>
                  <a:endParaRPr lang="en-US"/>
                </a:p>
              </c:txPr>
              <c:showLegendKey val="0"/>
              <c:showVal val="1"/>
              <c:showCatName val="0"/>
              <c:showSerName val="0"/>
              <c:showPercent val="0"/>
              <c:showBubbleSize val="0"/>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'Fig2'!$B$4:$L$4</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'Fig2'!$B$7:$L$7</c:f>
              <c:numCache>
                <c:formatCode>General</c:formatCode>
                <c:ptCount val="11"/>
                <c:pt idx="10">
                  <c:v>934</c:v>
                </c:pt>
              </c:numCache>
            </c:numRef>
          </c:val>
        </c:ser>
        <c:dLbls>
          <c:showLegendKey val="0"/>
          <c:showVal val="1"/>
          <c:showCatName val="0"/>
          <c:showSerName val="0"/>
          <c:showPercent val="0"/>
          <c:showBubbleSize val="0"/>
        </c:dLbls>
        <c:gapWidth val="23"/>
        <c:overlap val="100"/>
        <c:axId val="240434048"/>
        <c:axId val="241381624"/>
        <c:extLst/>
      </c:barChart>
      <c:catAx>
        <c:axId val="240434048"/>
        <c:scaling>
          <c:orientation val="minMax"/>
        </c:scaling>
        <c:delete val="0"/>
        <c:axPos val="b"/>
        <c:title>
          <c:tx>
            <c:rich>
              <a:bodyPr/>
              <a:lstStyle/>
              <a:p>
                <a:pPr>
                  <a:defRPr b="1"/>
                </a:pPr>
                <a:r>
                  <a:rPr lang="en-US" b="1"/>
                  <a:t>Academic Year</a:t>
                </a:r>
              </a:p>
            </c:rich>
          </c:tx>
          <c:layout>
            <c:manualLayout>
              <c:xMode val="edge"/>
              <c:yMode val="edge"/>
              <c:x val="0.48958278988132614"/>
              <c:y val="0.936348135054546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241381624"/>
        <c:crosses val="autoZero"/>
        <c:auto val="1"/>
        <c:lblAlgn val="ctr"/>
        <c:lblOffset val="100"/>
        <c:tickLblSkip val="1"/>
        <c:tickMarkSkip val="1"/>
        <c:noMultiLvlLbl val="0"/>
      </c:catAx>
      <c:valAx>
        <c:axId val="241381624"/>
        <c:scaling>
          <c:orientation val="minMax"/>
          <c:max val="80000"/>
        </c:scaling>
        <c:delete val="0"/>
        <c:axPos val="l"/>
        <c:majorGridlines>
          <c:spPr>
            <a:ln w="3175">
              <a:solidFill>
                <a:schemeClr val="bg2">
                  <a:lumMod val="75000"/>
                </a:schemeClr>
              </a:solidFill>
              <a:prstDash val="solid"/>
            </a:ln>
          </c:spPr>
        </c:majorGridlines>
        <c:title>
          <c:tx>
            <c:rich>
              <a:bodyPr/>
              <a:lstStyle/>
              <a:p>
                <a:pPr>
                  <a:defRPr b="1"/>
                </a:pPr>
                <a:r>
                  <a:rPr lang="en-US" b="1"/>
                  <a:t>Number of Examined Applications</a:t>
                </a:r>
              </a:p>
            </c:rich>
          </c:tx>
          <c:layout>
            <c:manualLayout>
              <c:xMode val="edge"/>
              <c:yMode val="edge"/>
              <c:x val="1.4031605424321962E-2"/>
              <c:y val="0.2649932529620238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40434048"/>
        <c:crosses val="autoZero"/>
        <c:crossBetween val="between"/>
        <c:majorUnit val="10000"/>
      </c:valAx>
      <c:spPr>
        <a:noFill/>
        <a:ln w="12700">
          <a:solidFill>
            <a:schemeClr val="bg2">
              <a:lumMod val="75000"/>
            </a:schemeClr>
          </a:solidFill>
          <a:prstDash val="solid"/>
        </a:ln>
      </c:spPr>
    </c:plotArea>
    <c:legend>
      <c:legendPos val="t"/>
      <c:layout>
        <c:manualLayout>
          <c:xMode val="edge"/>
          <c:yMode val="edge"/>
          <c:x val="0.14197404724409451"/>
          <c:y val="0.12770339855818744"/>
          <c:w val="0.19134264045215207"/>
          <c:h val="5.7102044062673982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solidFill>
        <a:schemeClr val="tx1"/>
      </a:solid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10051856282255"/>
          <c:y val="5.0464789080048374E-2"/>
          <c:w val="0.86925787401574794"/>
          <c:h val="0.77386024239133122"/>
        </c:manualLayout>
      </c:layout>
      <c:lineChart>
        <c:grouping val="standard"/>
        <c:varyColors val="0"/>
        <c:ser>
          <c:idx val="1"/>
          <c:order val="0"/>
          <c:spPr>
            <a:ln w="12700">
              <a:solidFill>
                <a:schemeClr val="tx1"/>
              </a:solidFill>
            </a:ln>
          </c:spPr>
          <c:marker>
            <c:symbol val="circle"/>
            <c:size val="5"/>
            <c:spPr>
              <a:solidFill>
                <a:schemeClr val="accent5"/>
              </a:solidFill>
              <a:ln w="9525">
                <a:solidFill>
                  <a:schemeClr val="tx1"/>
                </a:solidFill>
              </a:ln>
            </c:spPr>
          </c:marker>
          <c:dLbls>
            <c:dLbl>
              <c:idx val="0"/>
              <c:layout>
                <c:manualLayout>
                  <c:x val="-2.3492560689115129E-2"/>
                  <c:y val="-6.8965517241379309E-2"/>
                </c:manualLayout>
              </c:layout>
              <c:numFmt formatCode="0.0%" sourceLinked="0"/>
              <c:spPr>
                <a:solidFill>
                  <a:schemeClr val="bg1"/>
                </a:solidFill>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1926389976507438E-2"/>
                  <c:y val="-6.896551724137930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6624902114330461E-2"/>
                  <c:y val="-6.896551724137930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492560689115115E-2"/>
                  <c:y val="-8.1505195863056309E-2"/>
                </c:manualLayout>
              </c:layout>
              <c:numFmt formatCode="0.0%" sourceLinked="0"/>
              <c:spPr>
                <a:solidFill>
                  <a:schemeClr val="bg1"/>
                </a:solidFill>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3492560689115115E-2"/>
                  <c:y val="-7.523510971786828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8191072826938137E-2"/>
                  <c:y val="-7.523510971786828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8191072826938137E-2"/>
                  <c:y val="-7.5235109717868343E-2"/>
                </c:manualLayout>
              </c:layout>
              <c:numFmt formatCode="0.0%" sourceLinked="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2.5058731401722788E-2"/>
                  <c:y val="-7.523510971786828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5058731401722788E-2"/>
                  <c:y val="-7.5235109717868343E-2"/>
                </c:manualLayout>
              </c:layout>
              <c:numFmt formatCode="0.0%" sourceLinked="0"/>
              <c:spPr>
                <a:solidFill>
                  <a:schemeClr val="bg1"/>
                </a:solidFill>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6624902114330346E-2"/>
                  <c:y val="-7.523510971786834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2.8191072826938023E-2"/>
                  <c:y val="-6.8965517241379309E-2"/>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'Fig3'!$C$9:$M$9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'Fig3'!$C$10:$M$10</c:f>
              <c:numCache>
                <c:formatCode>0.0%</c:formatCode>
                <c:ptCount val="11"/>
                <c:pt idx="0">
                  <c:v>1.4999999999999999E-2</c:v>
                </c:pt>
                <c:pt idx="1">
                  <c:v>1.2E-2</c:v>
                </c:pt>
                <c:pt idx="2">
                  <c:v>1.2E-2</c:v>
                </c:pt>
                <c:pt idx="3">
                  <c:v>1.0999999999999999E-2</c:v>
                </c:pt>
                <c:pt idx="4">
                  <c:v>0.01</c:v>
                </c:pt>
                <c:pt idx="5">
                  <c:v>1.4E-2</c:v>
                </c:pt>
                <c:pt idx="6">
                  <c:v>8.9999999999999993E-3</c:v>
                </c:pt>
                <c:pt idx="7">
                  <c:v>1.0999999999999999E-2</c:v>
                </c:pt>
                <c:pt idx="8">
                  <c:v>0.01</c:v>
                </c:pt>
                <c:pt idx="9">
                  <c:v>1.0999999999999999E-2</c:v>
                </c:pt>
                <c:pt idx="10">
                  <c:v>9.4999999999999998E-3</c:v>
                </c:pt>
              </c:numCache>
            </c:numRef>
          </c:val>
          <c:smooth val="0"/>
        </c:ser>
        <c:dLbls>
          <c:showLegendKey val="0"/>
          <c:showVal val="1"/>
          <c:showCatName val="0"/>
          <c:showSerName val="0"/>
          <c:showPercent val="0"/>
          <c:showBubbleSize val="0"/>
        </c:dLbls>
        <c:marker val="1"/>
        <c:smooth val="0"/>
        <c:axId val="359296096"/>
        <c:axId val="359296488"/>
      </c:lineChart>
      <c:catAx>
        <c:axId val="359296096"/>
        <c:scaling>
          <c:orientation val="minMax"/>
        </c:scaling>
        <c:delete val="0"/>
        <c:axPos val="b"/>
        <c:title>
          <c:tx>
            <c:rich>
              <a:bodyPr/>
              <a:lstStyle/>
              <a:p>
                <a:pPr>
                  <a:defRPr b="1"/>
                </a:pPr>
                <a:r>
                  <a:rPr lang="en-US" b="1"/>
                  <a:t>Academic Year</a:t>
                </a:r>
              </a:p>
            </c:rich>
          </c:tx>
          <c:layout>
            <c:manualLayout>
              <c:xMode val="edge"/>
              <c:yMode val="edge"/>
              <c:x val="0.46547925440408439"/>
              <c:y val="0.9257906485916064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359296488"/>
        <c:crosses val="autoZero"/>
        <c:auto val="1"/>
        <c:lblAlgn val="ctr"/>
        <c:lblOffset val="100"/>
        <c:tickLblSkip val="1"/>
        <c:tickMarkSkip val="1"/>
        <c:noMultiLvlLbl val="0"/>
      </c:catAx>
      <c:valAx>
        <c:axId val="359296488"/>
        <c:scaling>
          <c:orientation val="minMax"/>
          <c:max val="4.0000000000000022E-2"/>
        </c:scaling>
        <c:delete val="0"/>
        <c:axPos val="l"/>
        <c:majorGridlines>
          <c:spPr>
            <a:ln w="3175">
              <a:solidFill>
                <a:schemeClr val="accent3"/>
              </a:solidFill>
              <a:prstDash val="solid"/>
            </a:ln>
          </c:spPr>
        </c:majorGridlines>
        <c:title>
          <c:tx>
            <c:rich>
              <a:bodyPr/>
              <a:lstStyle/>
              <a:p>
                <a:pPr>
                  <a:defRPr b="1"/>
                </a:pPr>
                <a:r>
                  <a:rPr lang="en-US" b="1"/>
                  <a:t>Percent</a:t>
                </a:r>
              </a:p>
            </c:rich>
          </c:tx>
          <c:layout>
            <c:manualLayout>
              <c:xMode val="edge"/>
              <c:yMode val="edge"/>
              <c:x val="3.642992125984252E-2"/>
              <c:y val="0.33526028682151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359296096"/>
        <c:crosses val="autoZero"/>
        <c:crossBetween val="between"/>
        <c:majorUnit val="1.0000000000000005E-2"/>
      </c:valAx>
      <c:spPr>
        <a:solidFill>
          <a:srgbClr val="FFFFFF"/>
        </a:solidFill>
        <a:ln w="12700">
          <a:solidFill>
            <a:srgbClr val="808080"/>
          </a:solidFill>
          <a:prstDash val="solid"/>
        </a:ln>
      </c:spPr>
    </c:plotArea>
    <c:plotVisOnly val="1"/>
    <c:dispBlanksAs val="gap"/>
    <c:showDLblsOverMax val="0"/>
  </c:chart>
  <c:spPr>
    <a:solidFill>
      <a:srgbClr val="FFFFFF"/>
    </a:solidFill>
    <a:ln w="9525">
      <a:solidFill>
        <a:schemeClr val="tx1"/>
      </a:solid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98895101671723"/>
          <c:y val="5.6672134733158352E-2"/>
          <c:w val="0.85311064420056304"/>
          <c:h val="0.76692300962379689"/>
        </c:manualLayout>
      </c:layout>
      <c:barChart>
        <c:barDir val="col"/>
        <c:grouping val="stacked"/>
        <c:varyColors val="0"/>
        <c:ser>
          <c:idx val="2"/>
          <c:order val="0"/>
          <c:tx>
            <c:strRef>
              <c:f>'Fig4'!$A$10</c:f>
              <c:strCache>
                <c:ptCount val="1"/>
                <c:pt idx="0">
                  <c:v>Male</c:v>
                </c:pt>
              </c:strCache>
            </c:strRef>
          </c:tx>
          <c:spPr>
            <a:solidFill>
              <a:srgbClr val="D4DFF4"/>
            </a:solidFill>
            <a:ln>
              <a:solidFill>
                <a:schemeClr val="tx1"/>
              </a:solidFill>
            </a:ln>
          </c:spPr>
          <c:invertIfNegative val="0"/>
          <c:dLbls>
            <c:spPr>
              <a:solidFill>
                <a:schemeClr val="bg1"/>
              </a:solidFill>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'Fig4'!$B$9:$L$9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'Fig4'!$B$10:$L$10</c:f>
              <c:numCache>
                <c:formatCode>#,##0</c:formatCode>
                <c:ptCount val="11"/>
                <c:pt idx="0">
                  <c:v>2610</c:v>
                </c:pt>
                <c:pt idx="1">
                  <c:v>2686</c:v>
                </c:pt>
                <c:pt idx="2">
                  <c:v>2692</c:v>
                </c:pt>
                <c:pt idx="3">
                  <c:v>2744</c:v>
                </c:pt>
                <c:pt idx="4">
                  <c:v>2762</c:v>
                </c:pt>
                <c:pt idx="5">
                  <c:v>2793</c:v>
                </c:pt>
                <c:pt idx="6">
                  <c:v>2976</c:v>
                </c:pt>
                <c:pt idx="7">
                  <c:v>3009</c:v>
                </c:pt>
                <c:pt idx="8">
                  <c:v>3149</c:v>
                </c:pt>
                <c:pt idx="9">
                  <c:v>3120</c:v>
                </c:pt>
                <c:pt idx="10" formatCode="_(* #,##0_);_(* \(#,##0\);_(* &quot;-&quot;??_);_(@_)">
                  <c:v>3053</c:v>
                </c:pt>
              </c:numCache>
            </c:numRef>
          </c:val>
        </c:ser>
        <c:ser>
          <c:idx val="1"/>
          <c:order val="1"/>
          <c:tx>
            <c:strRef>
              <c:f>'Fig4'!$A$11</c:f>
              <c:strCache>
                <c:ptCount val="1"/>
                <c:pt idx="0">
                  <c:v>Female</c:v>
                </c:pt>
              </c:strCache>
            </c:strRef>
          </c:tx>
          <c:spPr>
            <a:solidFill>
              <a:srgbClr val="3366CC"/>
            </a:solidFill>
            <a:ln w="9525">
              <a:solidFill>
                <a:schemeClr val="tx1"/>
              </a:solidFill>
              <a:prstDash val="solid"/>
            </a:ln>
          </c:spPr>
          <c:invertIfNegative val="0"/>
          <c:dLbls>
            <c:numFmt formatCode="#,##0" sourceLinked="0"/>
            <c:spPr>
              <a:solidFill>
                <a:srgbClr val="FFFFFF"/>
              </a:solidFill>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'Fig4'!$B$9:$L$9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'Fig4'!$B$11:$L$11</c:f>
              <c:numCache>
                <c:formatCode>#,##0</c:formatCode>
                <c:ptCount val="11"/>
                <c:pt idx="0">
                  <c:v>2078</c:v>
                </c:pt>
                <c:pt idx="1">
                  <c:v>2047</c:v>
                </c:pt>
                <c:pt idx="2">
                  <c:v>2078</c:v>
                </c:pt>
                <c:pt idx="3">
                  <c:v>2174</c:v>
                </c:pt>
                <c:pt idx="4">
                  <c:v>2327</c:v>
                </c:pt>
                <c:pt idx="5">
                  <c:v>2377</c:v>
                </c:pt>
                <c:pt idx="6">
                  <c:v>2517</c:v>
                </c:pt>
                <c:pt idx="7">
                  <c:v>2688</c:v>
                </c:pt>
                <c:pt idx="8">
                  <c:v>2755</c:v>
                </c:pt>
                <c:pt idx="9">
                  <c:v>2847</c:v>
                </c:pt>
                <c:pt idx="10" formatCode="_(* #,##0_);_(* \(#,##0\);_(* &quot;-&quot;??_);_(@_)">
                  <c:v>2929</c:v>
                </c:pt>
              </c:numCache>
            </c:numRef>
          </c:val>
        </c:ser>
        <c:ser>
          <c:idx val="0"/>
          <c:order val="2"/>
          <c:tx>
            <c:strRef>
              <c:f>'Fig4'!$A$12</c:f>
              <c:strCache>
                <c:ptCount val="1"/>
                <c:pt idx="0">
                  <c:v>Other</c:v>
                </c:pt>
              </c:strCache>
            </c:strRef>
          </c:tx>
          <c:spPr>
            <a:solidFill>
              <a:srgbClr val="CC00CC"/>
            </a:solidFill>
            <a:ln>
              <a:solidFill>
                <a:schemeClr val="tx1"/>
              </a:solidFill>
            </a:ln>
          </c:spPr>
          <c:invertIfNegative val="0"/>
          <c:dLbls>
            <c:delete val="1"/>
          </c:dLbls>
          <c:cat>
            <c:strRef>
              <c:f>'Fig4'!$B$9:$L$9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'Fig4'!$B$12:$L$12</c:f>
              <c:numCache>
                <c:formatCode>General</c:formatCode>
                <c:ptCount val="11"/>
                <c:pt idx="0">
                  <c:v>0</c:v>
                </c:pt>
                <c:pt idx="1">
                  <c:v>0</c:v>
                </c:pt>
                <c:pt idx="2">
                  <c:v>0</c:v>
                </c:pt>
                <c:pt idx="3">
                  <c:v>0</c:v>
                </c:pt>
                <c:pt idx="4">
                  <c:v>0</c:v>
                </c:pt>
                <c:pt idx="5">
                  <c:v>0</c:v>
                </c:pt>
                <c:pt idx="6">
                  <c:v>0</c:v>
                </c:pt>
                <c:pt idx="7">
                  <c:v>0</c:v>
                </c:pt>
                <c:pt idx="8">
                  <c:v>0</c:v>
                </c:pt>
                <c:pt idx="9">
                  <c:v>0</c:v>
                </c:pt>
                <c:pt idx="10">
                  <c:v>18</c:v>
                </c:pt>
              </c:numCache>
            </c:numRef>
          </c:val>
        </c:ser>
        <c:dLbls>
          <c:showLegendKey val="0"/>
          <c:showVal val="1"/>
          <c:showCatName val="0"/>
          <c:showSerName val="0"/>
          <c:showPercent val="0"/>
          <c:showBubbleSize val="0"/>
        </c:dLbls>
        <c:gapWidth val="23"/>
        <c:overlap val="100"/>
        <c:axId val="359296880"/>
        <c:axId val="359297664"/>
      </c:barChart>
      <c:lineChart>
        <c:grouping val="standard"/>
        <c:varyColors val="0"/>
        <c:ser>
          <c:idx val="3"/>
          <c:order val="3"/>
          <c:tx>
            <c:strRef>
              <c:f>'Fig4'!$A$13</c:f>
              <c:strCache>
                <c:ptCount val="1"/>
                <c:pt idx="0">
                  <c:v>Total</c:v>
                </c:pt>
              </c:strCache>
            </c:strRef>
          </c:tx>
          <c:spPr>
            <a:ln>
              <a:noFill/>
            </a:ln>
          </c:spPr>
          <c:marker>
            <c:symbol val="none"/>
          </c:marker>
          <c:dLbls>
            <c:dLbl>
              <c:idx val="0"/>
              <c:layout>
                <c:manualLayout>
                  <c:x val="-2.9180555555555557E-2"/>
                  <c:y val="-3.541666666666666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'Fig4'!$B$9:$L$9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'Fig4'!$B$13:$L$13</c:f>
              <c:numCache>
                <c:formatCode>#,##0</c:formatCode>
                <c:ptCount val="11"/>
                <c:pt idx="0">
                  <c:v>4688</c:v>
                </c:pt>
                <c:pt idx="1">
                  <c:v>4733</c:v>
                </c:pt>
                <c:pt idx="2">
                  <c:v>4770</c:v>
                </c:pt>
                <c:pt idx="3">
                  <c:v>4918</c:v>
                </c:pt>
                <c:pt idx="4">
                  <c:v>5089</c:v>
                </c:pt>
                <c:pt idx="5">
                  <c:v>5170</c:v>
                </c:pt>
                <c:pt idx="6">
                  <c:v>5493</c:v>
                </c:pt>
                <c:pt idx="7">
                  <c:v>5697</c:v>
                </c:pt>
                <c:pt idx="8">
                  <c:v>5904</c:v>
                </c:pt>
                <c:pt idx="9">
                  <c:v>5967</c:v>
                </c:pt>
                <c:pt idx="10">
                  <c:v>6000</c:v>
                </c:pt>
              </c:numCache>
            </c:numRef>
          </c:val>
          <c:smooth val="0"/>
        </c:ser>
        <c:dLbls>
          <c:showLegendKey val="0"/>
          <c:showVal val="0"/>
          <c:showCatName val="0"/>
          <c:showSerName val="0"/>
          <c:showPercent val="0"/>
          <c:showBubbleSize val="0"/>
        </c:dLbls>
        <c:marker val="1"/>
        <c:smooth val="0"/>
        <c:axId val="359296880"/>
        <c:axId val="359297664"/>
      </c:lineChart>
      <c:catAx>
        <c:axId val="359296880"/>
        <c:scaling>
          <c:orientation val="minMax"/>
        </c:scaling>
        <c:delete val="0"/>
        <c:axPos val="b"/>
        <c:title>
          <c:tx>
            <c:rich>
              <a:bodyPr/>
              <a:lstStyle/>
              <a:p>
                <a:pPr>
                  <a:defRPr b="1"/>
                </a:pPr>
                <a:r>
                  <a:rPr lang="en-US" b="1"/>
                  <a:t>Academic Year</a:t>
                </a:r>
              </a:p>
            </c:rich>
          </c:tx>
          <c:layout>
            <c:manualLayout>
              <c:xMode val="edge"/>
              <c:yMode val="edge"/>
              <c:x val="0.47289524936291744"/>
              <c:y val="0.9231935369780902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359297664"/>
        <c:crosses val="autoZero"/>
        <c:auto val="1"/>
        <c:lblAlgn val="ctr"/>
        <c:lblOffset val="100"/>
        <c:tickLblSkip val="1"/>
        <c:tickMarkSkip val="1"/>
        <c:noMultiLvlLbl val="0"/>
      </c:catAx>
      <c:valAx>
        <c:axId val="359297664"/>
        <c:scaling>
          <c:orientation val="minMax"/>
          <c:max val="7000"/>
        </c:scaling>
        <c:delete val="0"/>
        <c:axPos val="l"/>
        <c:majorGridlines>
          <c:spPr>
            <a:ln w="3175">
              <a:solidFill>
                <a:schemeClr val="bg2">
                  <a:lumMod val="75000"/>
                </a:schemeClr>
              </a:solidFill>
              <a:prstDash val="solid"/>
            </a:ln>
          </c:spPr>
        </c:majorGridlines>
        <c:title>
          <c:tx>
            <c:rich>
              <a:bodyPr/>
              <a:lstStyle/>
              <a:p>
                <a:pPr>
                  <a:defRPr b="1"/>
                </a:pPr>
                <a:r>
                  <a:rPr lang="en-US" b="1"/>
                  <a:t>First-Year Enrollment</a:t>
                </a:r>
              </a:p>
            </c:rich>
          </c:tx>
          <c:layout>
            <c:manualLayout>
              <c:xMode val="edge"/>
              <c:yMode val="edge"/>
              <c:x val="2.3753827646544184E-2"/>
              <c:y val="0.277127515310586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359296880"/>
        <c:crosses val="autoZero"/>
        <c:crossBetween val="between"/>
        <c:majorUnit val="1000"/>
      </c:valAx>
      <c:spPr>
        <a:noFill/>
        <a:ln w="12700">
          <a:solidFill>
            <a:srgbClr val="808080"/>
          </a:solidFill>
          <a:prstDash val="solid"/>
        </a:ln>
      </c:spPr>
    </c:plotArea>
    <c:legend>
      <c:legendPos val="t"/>
      <c:legendEntry>
        <c:idx val="3"/>
        <c:delete val="1"/>
      </c:legendEntry>
      <c:layout>
        <c:manualLayout>
          <c:xMode val="edge"/>
          <c:yMode val="edge"/>
          <c:x val="0.14197408136482939"/>
          <c:y val="7.703893263342082E-2"/>
          <c:w val="0.18365398075240594"/>
          <c:h val="4.7397856517935259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solidFill>
        <a:schemeClr val="tx1"/>
      </a:solid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98392388451443"/>
          <c:y val="2.2613591843800396E-2"/>
          <c:w val="0.84298440979955502"/>
          <c:h val="0.78093306288032405"/>
        </c:manualLayout>
      </c:layout>
      <c:barChart>
        <c:barDir val="bar"/>
        <c:grouping val="stacked"/>
        <c:varyColors val="0"/>
        <c:ser>
          <c:idx val="1"/>
          <c:order val="0"/>
          <c:tx>
            <c:strRef>
              <c:f>'Fig6'!$A$6</c:f>
              <c:strCache>
                <c:ptCount val="1"/>
                <c:pt idx="0">
                  <c:v>Female</c:v>
                </c:pt>
              </c:strCache>
            </c:strRef>
          </c:tx>
          <c:spPr>
            <a:solidFill>
              <a:srgbClr val="D4DFF4"/>
            </a:solidFill>
            <a:ln w="3175">
              <a:solidFill>
                <a:srgbClr val="000000"/>
              </a:solidFill>
              <a:prstDash val="solid"/>
            </a:ln>
          </c:spPr>
          <c:invertIfNegative val="0"/>
          <c:dLbls>
            <c:dLbl>
              <c:idx val="0"/>
              <c:layout>
                <c:manualLayout>
                  <c:x val="5.5555555555555558E-3"/>
                  <c:y val="2.4619182918395812E-3"/>
                </c:manualLayout>
              </c:layout>
              <c:tx>
                <c:rich>
                  <a:bodyPr/>
                  <a:lstStyle/>
                  <a:p>
                    <a:pPr>
                      <a:defRPr/>
                    </a:pPr>
                    <a:fld id="{33162CA0-5307-4FA2-837D-BAAB3A1AB58A}" type="VALUE">
                      <a:rPr lang="en-US"/>
                      <a:pPr>
                        <a:defRPr/>
                      </a:pPr>
                      <a:t>[VALUE]</a:t>
                    </a:fld>
                    <a:r>
                      <a:rPr lang="en-US"/>
                      <a:t>(48.8%)</a:t>
                    </a:r>
                  </a:p>
                </c:rich>
              </c:tx>
              <c:spPr>
                <a:solidFill>
                  <a:srgbClr val="FFFFFF"/>
                </a:solidFill>
                <a:ln w="3175">
                  <a:solidFill>
                    <a:srgbClr val="000000"/>
                  </a:solidFill>
                  <a:prstDash val="solid"/>
                </a:ln>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tx>
                <c:rich>
                  <a:bodyPr/>
                  <a:lstStyle/>
                  <a:p>
                    <a:pPr>
                      <a:defRPr/>
                    </a:pPr>
                    <a:fld id="{C7886C0C-F5C3-41C4-84F0-5B0B26AC9CDD}" type="VALUE">
                      <a:rPr lang="en-US"/>
                      <a:pPr>
                        <a:defRPr/>
                      </a:pPr>
                      <a:t>[VALUE]</a:t>
                    </a:fld>
                    <a:r>
                      <a:rPr lang="en-US"/>
                      <a:t>(48.7%)</a:t>
                    </a:r>
                  </a:p>
                </c:rich>
              </c:tx>
              <c:spPr>
                <a:solidFill>
                  <a:srgbClr val="FFFFFF"/>
                </a:solidFill>
                <a:ln w="3175">
                  <a:solidFill>
                    <a:srgbClr val="000000"/>
                  </a:solidFill>
                  <a:prstDash val="solid"/>
                </a:ln>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tx>
                <c:rich>
                  <a:bodyPr/>
                  <a:lstStyle/>
                  <a:p>
                    <a:pPr>
                      <a:defRPr/>
                    </a:pPr>
                    <a:fld id="{C38E5C8A-5D09-4A98-BC8E-3D757BC37375}" type="VALUE">
                      <a:rPr lang="en-US"/>
                      <a:pPr>
                        <a:defRPr/>
                      </a:pPr>
                      <a:t>[VALUE]</a:t>
                    </a:fld>
                    <a:r>
                      <a:rPr lang="en-US"/>
                      <a:t> (47.9%)</a:t>
                    </a:r>
                  </a:p>
                </c:rich>
              </c:tx>
              <c:spPr>
                <a:solidFill>
                  <a:srgbClr val="FFFFFF"/>
                </a:solidFill>
                <a:ln w="3175">
                  <a:solidFill>
                    <a:srgbClr val="000000"/>
                  </a:solidFill>
                  <a:prstDash val="solid"/>
                </a:ln>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3"/>
              <c:layout/>
              <c:tx>
                <c:rich>
                  <a:bodyPr/>
                  <a:lstStyle/>
                  <a:p>
                    <a:pPr>
                      <a:defRPr/>
                    </a:pPr>
                    <a:fld id="{45B48AE7-6601-434F-9C7F-68C90D564AB8}" type="VALUE">
                      <a:rPr lang="en-US"/>
                      <a:pPr>
                        <a:defRPr/>
                      </a:pPr>
                      <a:t>[VALUE]</a:t>
                    </a:fld>
                    <a:r>
                      <a:rPr lang="en-US"/>
                      <a:t> (48.8%)</a:t>
                    </a:r>
                  </a:p>
                </c:rich>
              </c:tx>
              <c:spPr>
                <a:solidFill>
                  <a:srgbClr val="FFFFFF"/>
                </a:solidFill>
                <a:ln w="3175">
                  <a:solidFill>
                    <a:srgbClr val="000000"/>
                  </a:solidFill>
                  <a:prstDash val="solid"/>
                </a:ln>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numFmt formatCode="#,##0" sourceLinked="0"/>
            <c:spPr>
              <a:solidFill>
                <a:srgbClr val="FFFFFF"/>
              </a:solidFill>
              <a:ln w="3175">
                <a:solidFill>
                  <a:srgbClr val="000000"/>
                </a:solidFill>
                <a:prstDash val="solid"/>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'Fig6'!$B$5:$E$5</c:f>
              <c:strCache>
                <c:ptCount val="4"/>
                <c:pt idx="0">
                  <c:v>4th</c:v>
                </c:pt>
                <c:pt idx="1">
                  <c:v>3rd</c:v>
                </c:pt>
                <c:pt idx="2">
                  <c:v>2nd</c:v>
                </c:pt>
                <c:pt idx="3">
                  <c:v>1st</c:v>
                </c:pt>
              </c:strCache>
            </c:strRef>
          </c:cat>
          <c:val>
            <c:numRef>
              <c:f>'Fig6'!$B$6:$E$6</c:f>
              <c:numCache>
                <c:formatCode>_(* #,##0_);_(* \(#,##0\);_(* "-"??_);_(@_)</c:formatCode>
                <c:ptCount val="4"/>
                <c:pt idx="0">
                  <c:v>2874</c:v>
                </c:pt>
                <c:pt idx="1">
                  <c:v>3073</c:v>
                </c:pt>
                <c:pt idx="2">
                  <c:v>2835</c:v>
                </c:pt>
                <c:pt idx="3">
                  <c:v>2929</c:v>
                </c:pt>
              </c:numCache>
            </c:numRef>
          </c:val>
        </c:ser>
        <c:ser>
          <c:idx val="0"/>
          <c:order val="1"/>
          <c:tx>
            <c:strRef>
              <c:f>'Fig6'!$A$7</c:f>
              <c:strCache>
                <c:ptCount val="1"/>
                <c:pt idx="0">
                  <c:v>Male</c:v>
                </c:pt>
              </c:strCache>
            </c:strRef>
          </c:tx>
          <c:spPr>
            <a:solidFill>
              <a:srgbClr val="3366CC"/>
            </a:solidFill>
            <a:ln w="3175">
              <a:solidFill>
                <a:srgbClr val="000000"/>
              </a:solidFill>
              <a:prstDash val="solid"/>
            </a:ln>
          </c:spPr>
          <c:invertIfNegative val="0"/>
          <c:dLbls>
            <c:dLbl>
              <c:idx val="0"/>
              <c:layout/>
              <c:tx>
                <c:rich>
                  <a:bodyPr/>
                  <a:lstStyle/>
                  <a:p>
                    <a:pPr>
                      <a:defRPr/>
                    </a:pPr>
                    <a:fld id="{057692E0-3BD2-4CE3-9E7D-2DCD3720128D}" type="VALUE">
                      <a:rPr lang="en-US"/>
                      <a:pPr>
                        <a:defRPr/>
                      </a:pPr>
                      <a:t>[VALUE]</a:t>
                    </a:fld>
                    <a:r>
                      <a:rPr lang="en-US"/>
                      <a:t> (51.2%)</a:t>
                    </a:r>
                  </a:p>
                </c:rich>
              </c:tx>
              <c:spPr>
                <a:solidFill>
                  <a:srgbClr val="FFFFFF"/>
                </a:solidFill>
                <a:ln w="3175">
                  <a:solidFill>
                    <a:srgbClr val="000000"/>
                  </a:solidFill>
                  <a:prstDash val="solid"/>
                </a:ln>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tx>
                <c:rich>
                  <a:bodyPr/>
                  <a:lstStyle/>
                  <a:p>
                    <a:pPr>
                      <a:defRPr/>
                    </a:pPr>
                    <a:fld id="{6A0C4E93-7DB3-4C03-9E5B-758AE1949A67}" type="VALUE">
                      <a:rPr lang="en-US"/>
                      <a:pPr>
                        <a:defRPr/>
                      </a:pPr>
                      <a:t>[VALUE]</a:t>
                    </a:fld>
                    <a:r>
                      <a:rPr lang="en-US"/>
                      <a:t> (51.2%)</a:t>
                    </a:r>
                  </a:p>
                </c:rich>
              </c:tx>
              <c:spPr>
                <a:solidFill>
                  <a:srgbClr val="FFFFFF"/>
                </a:solidFill>
                <a:ln w="3175">
                  <a:solidFill>
                    <a:srgbClr val="000000"/>
                  </a:solidFill>
                  <a:prstDash val="solid"/>
                </a:ln>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tx>
                <c:rich>
                  <a:bodyPr/>
                  <a:lstStyle/>
                  <a:p>
                    <a:pPr>
                      <a:defRPr/>
                    </a:pPr>
                    <a:fld id="{E8D120AC-DC13-451E-B83E-5682DE79E9FA}" type="VALUE">
                      <a:rPr lang="en-US"/>
                      <a:pPr>
                        <a:defRPr/>
                      </a:pPr>
                      <a:t>[VALUE]</a:t>
                    </a:fld>
                    <a:r>
                      <a:rPr lang="en-US"/>
                      <a:t> (52.1%)</a:t>
                    </a:r>
                  </a:p>
                </c:rich>
              </c:tx>
              <c:spPr>
                <a:solidFill>
                  <a:srgbClr val="FFFFFF"/>
                </a:solidFill>
                <a:ln w="3175">
                  <a:solidFill>
                    <a:srgbClr val="000000"/>
                  </a:solidFill>
                  <a:prstDash val="solid"/>
                </a:ln>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3"/>
              <c:layout/>
              <c:tx>
                <c:rich>
                  <a:bodyPr/>
                  <a:lstStyle/>
                  <a:p>
                    <a:pPr>
                      <a:defRPr/>
                    </a:pPr>
                    <a:fld id="{F0D79618-D04D-4E0E-977F-702F6EAA248B}" type="VALUE">
                      <a:rPr lang="en-US"/>
                      <a:pPr>
                        <a:defRPr/>
                      </a:pPr>
                      <a:t>[VALUE]</a:t>
                    </a:fld>
                    <a:r>
                      <a:rPr lang="en-US"/>
                      <a:t> (50.9%)</a:t>
                    </a:r>
                  </a:p>
                </c:rich>
              </c:tx>
              <c:spPr>
                <a:solidFill>
                  <a:srgbClr val="FFFFFF"/>
                </a:solidFill>
                <a:ln w="3175">
                  <a:solidFill>
                    <a:srgbClr val="000000"/>
                  </a:solidFill>
                  <a:prstDash val="solid"/>
                </a:ln>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numFmt formatCode="#,##0" sourceLinked="0"/>
            <c:spPr>
              <a:solidFill>
                <a:srgbClr val="FFFFFF"/>
              </a:solidFill>
              <a:ln w="3175">
                <a:solidFill>
                  <a:srgbClr val="000000"/>
                </a:solidFill>
                <a:prstDash val="solid"/>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'Fig6'!$B$5:$E$5</c:f>
              <c:strCache>
                <c:ptCount val="4"/>
                <c:pt idx="0">
                  <c:v>4th</c:v>
                </c:pt>
                <c:pt idx="1">
                  <c:v>3rd</c:v>
                </c:pt>
                <c:pt idx="2">
                  <c:v>2nd</c:v>
                </c:pt>
                <c:pt idx="3">
                  <c:v>1st</c:v>
                </c:pt>
              </c:strCache>
            </c:strRef>
          </c:cat>
          <c:val>
            <c:numRef>
              <c:f>'Fig6'!$B$7:$E$7</c:f>
              <c:numCache>
                <c:formatCode>_(* #,##0_);_(* \(#,##0\);_(* "-"??_);_(@_)</c:formatCode>
                <c:ptCount val="4"/>
                <c:pt idx="0">
                  <c:v>3011</c:v>
                </c:pt>
                <c:pt idx="1">
                  <c:v>3229</c:v>
                </c:pt>
                <c:pt idx="2">
                  <c:v>3084</c:v>
                </c:pt>
                <c:pt idx="3">
                  <c:v>3053</c:v>
                </c:pt>
              </c:numCache>
            </c:numRef>
          </c:val>
        </c:ser>
        <c:dLbls>
          <c:showLegendKey val="0"/>
          <c:showVal val="0"/>
          <c:showCatName val="0"/>
          <c:showSerName val="0"/>
          <c:showPercent val="0"/>
          <c:showBubbleSize val="0"/>
        </c:dLbls>
        <c:gapWidth val="150"/>
        <c:overlap val="100"/>
        <c:axId val="241378880"/>
        <c:axId val="359298840"/>
        <c:extLst>
          <c:ext xmlns:c15="http://schemas.microsoft.com/office/drawing/2012/chart" uri="{02D57815-91ED-43cb-92C2-25804820EDAC}">
            <c15:filteredBarSeries>
              <c15:ser>
                <c:idx val="2"/>
                <c:order val="2"/>
                <c:tx>
                  <c:v>Other+'Fig6'!$A$5:$E$5</c:v>
                </c:tx>
                <c:invertIfNegative val="0"/>
                <c:val>
                  <c:numLit>
                    <c:formatCode>General</c:formatCode>
                    <c:ptCount val="1"/>
                    <c:pt idx="0">
                      <c:v>1</c:v>
                    </c:pt>
                  </c:numLit>
                </c:val>
              </c15:ser>
            </c15:filteredBarSeries>
          </c:ext>
        </c:extLst>
      </c:barChart>
      <c:catAx>
        <c:axId val="241378880"/>
        <c:scaling>
          <c:orientation val="minMax"/>
        </c:scaling>
        <c:delete val="0"/>
        <c:axPos val="l"/>
        <c:title>
          <c:tx>
            <c:rich>
              <a:bodyPr/>
              <a:lstStyle/>
              <a:p>
                <a:pPr>
                  <a:defRPr sz="1000" b="1"/>
                </a:pPr>
                <a:r>
                  <a:rPr lang="en-US" sz="1000" b="1"/>
                  <a:t>Class</a:t>
                </a:r>
              </a:p>
            </c:rich>
          </c:tx>
          <c:layout>
            <c:manualLayout>
              <c:xMode val="edge"/>
              <c:yMode val="edge"/>
              <c:x val="1.6893477240732049E-2"/>
              <c:y val="0.36032523051570808"/>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a:pPr>
            <a:endParaRPr lang="en-US"/>
          </a:p>
        </c:txPr>
        <c:crossAx val="359298840"/>
        <c:crosses val="autoZero"/>
        <c:auto val="1"/>
        <c:lblAlgn val="ctr"/>
        <c:lblOffset val="100"/>
        <c:tickLblSkip val="1"/>
        <c:tickMarkSkip val="1"/>
        <c:noMultiLvlLbl val="0"/>
      </c:catAx>
      <c:valAx>
        <c:axId val="359298840"/>
        <c:scaling>
          <c:orientation val="minMax"/>
          <c:max val="7000"/>
        </c:scaling>
        <c:delete val="0"/>
        <c:axPos val="b"/>
        <c:majorGridlines>
          <c:spPr>
            <a:ln w="3175">
              <a:solidFill>
                <a:schemeClr val="bg2">
                  <a:lumMod val="75000"/>
                </a:schemeClr>
              </a:solidFill>
              <a:prstDash val="solid"/>
            </a:ln>
          </c:spPr>
        </c:majorGridlines>
        <c:title>
          <c:tx>
            <c:rich>
              <a:bodyPr/>
              <a:lstStyle/>
              <a:p>
                <a:pPr>
                  <a:defRPr b="1"/>
                </a:pPr>
                <a:r>
                  <a:rPr lang="en-US" b="1"/>
                  <a:t>Enrollment</a:t>
                </a:r>
              </a:p>
            </c:rich>
          </c:tx>
          <c:layout>
            <c:manualLayout>
              <c:xMode val="edge"/>
              <c:yMode val="edge"/>
              <c:x val="0.49942616863178352"/>
              <c:y val="0.86546116945693863"/>
            </c:manualLayout>
          </c:layout>
          <c:overlay val="0"/>
          <c:spPr>
            <a:noFill/>
            <a:ln w="25400">
              <a:noFill/>
            </a:ln>
          </c:spPr>
        </c:title>
        <c:numFmt formatCode="#,##0" sourceLinked="0"/>
        <c:majorTickMark val="none"/>
        <c:minorTickMark val="none"/>
        <c:tickLblPos val="low"/>
        <c:spPr>
          <a:ln w="3175">
            <a:solidFill>
              <a:srgbClr val="000000"/>
            </a:solidFill>
            <a:prstDash val="solid"/>
          </a:ln>
        </c:spPr>
        <c:txPr>
          <a:bodyPr rot="0" vert="horz"/>
          <a:lstStyle/>
          <a:p>
            <a:pPr>
              <a:defRPr/>
            </a:pPr>
            <a:endParaRPr lang="en-US"/>
          </a:p>
        </c:txPr>
        <c:crossAx val="241378880"/>
        <c:crosses val="autoZero"/>
        <c:crossBetween val="between"/>
        <c:majorUnit val="1000"/>
      </c:valAx>
      <c:spPr>
        <a:noFill/>
        <a:ln w="3175">
          <a:solidFill>
            <a:srgbClr val="000000"/>
          </a:solidFill>
          <a:prstDash val="solid"/>
        </a:ln>
      </c:spPr>
    </c:plotArea>
    <c:legend>
      <c:legendPos val="b"/>
      <c:layout>
        <c:manualLayout>
          <c:xMode val="edge"/>
          <c:yMode val="edge"/>
          <c:x val="0.36815897308941492"/>
          <c:y val="0.93898377908218145"/>
          <c:w val="0.31726098057545715"/>
          <c:h val="4.7022977559513596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a:solidFill>
        <a:srgbClr val="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5809273840769"/>
          <c:y val="4.1767416868167068E-2"/>
          <c:w val="0.89279746281714789"/>
          <c:h val="0.83454658792650915"/>
        </c:manualLayout>
      </c:layout>
      <c:barChart>
        <c:barDir val="col"/>
        <c:grouping val="stacked"/>
        <c:varyColors val="0"/>
        <c:ser>
          <c:idx val="0"/>
          <c:order val="0"/>
          <c:tx>
            <c:strRef>
              <c:f>'Fig7'!$A$7</c:f>
              <c:strCache>
                <c:ptCount val="1"/>
                <c:pt idx="0">
                  <c:v>Female</c:v>
                </c:pt>
              </c:strCache>
            </c:strRef>
          </c:tx>
          <c:spPr>
            <a:solidFill>
              <a:srgbClr val="D4DFF4"/>
            </a:solidFill>
            <a:ln>
              <a:solidFill>
                <a:schemeClr val="tx1"/>
              </a:solidFill>
            </a:ln>
            <a:effectLst/>
          </c:spPr>
          <c:invertIfNegative val="0"/>
          <c:dLbls>
            <c:spPr>
              <a:solidFill>
                <a:schemeClr val="bg1"/>
              </a:solid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'Fig7'!$B$6:$L$6</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'Fig7'!$B$7:$L$7</c:f>
              <c:numCache>
                <c:formatCode>_(* #,##0_);_(* \(#,##0\);_(* "-"??_);_(@_)</c:formatCode>
                <c:ptCount val="11"/>
                <c:pt idx="0">
                  <c:v>1962</c:v>
                </c:pt>
                <c:pt idx="1">
                  <c:v>2026</c:v>
                </c:pt>
                <c:pt idx="2">
                  <c:v>2099</c:v>
                </c:pt>
                <c:pt idx="3">
                  <c:v>2135</c:v>
                </c:pt>
                <c:pt idx="4">
                  <c:v>2251</c:v>
                </c:pt>
                <c:pt idx="5">
                  <c:v>2261</c:v>
                </c:pt>
                <c:pt idx="6">
                  <c:v>2308</c:v>
                </c:pt>
                <c:pt idx="7">
                  <c:v>2416</c:v>
                </c:pt>
                <c:pt idx="8">
                  <c:v>2533</c:v>
                </c:pt>
                <c:pt idx="9">
                  <c:v>2607</c:v>
                </c:pt>
                <c:pt idx="10">
                  <c:v>2791</c:v>
                </c:pt>
              </c:numCache>
            </c:numRef>
          </c:val>
        </c:ser>
        <c:ser>
          <c:idx val="1"/>
          <c:order val="1"/>
          <c:tx>
            <c:strRef>
              <c:f>'Fig7'!$A$8</c:f>
              <c:strCache>
                <c:ptCount val="1"/>
                <c:pt idx="0">
                  <c:v>Male</c:v>
                </c:pt>
              </c:strCache>
            </c:strRef>
          </c:tx>
          <c:spPr>
            <a:solidFill>
              <a:srgbClr val="3366CC"/>
            </a:solidFill>
            <a:ln>
              <a:solidFill>
                <a:schemeClr val="tx1"/>
              </a:solidFill>
            </a:ln>
            <a:effectLst/>
          </c:spPr>
          <c:invertIfNegative val="0"/>
          <c:dLbls>
            <c:spPr>
              <a:solidFill>
                <a:schemeClr val="bg1"/>
              </a:solid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'Fig7'!$B$6:$L$6</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'Fig7'!$B$8:$L$8</c:f>
              <c:numCache>
                <c:formatCode>_(* #,##0_);_(* \(#,##0\);_(* "-"??_);_(@_)</c:formatCode>
                <c:ptCount val="11"/>
                <c:pt idx="0">
                  <c:v>2516</c:v>
                </c:pt>
                <c:pt idx="1">
                  <c:v>2489</c:v>
                </c:pt>
                <c:pt idx="2">
                  <c:v>2615</c:v>
                </c:pt>
                <c:pt idx="3">
                  <c:v>2661</c:v>
                </c:pt>
                <c:pt idx="4">
                  <c:v>2622</c:v>
                </c:pt>
                <c:pt idx="5">
                  <c:v>2735</c:v>
                </c:pt>
                <c:pt idx="6">
                  <c:v>2762</c:v>
                </c:pt>
                <c:pt idx="7">
                  <c:v>2813</c:v>
                </c:pt>
                <c:pt idx="8">
                  <c:v>2818</c:v>
                </c:pt>
                <c:pt idx="9">
                  <c:v>2884</c:v>
                </c:pt>
                <c:pt idx="10">
                  <c:v>3017</c:v>
                </c:pt>
              </c:numCache>
            </c:numRef>
          </c:val>
        </c:ser>
        <c:ser>
          <c:idx val="2"/>
          <c:order val="2"/>
          <c:tx>
            <c:strRef>
              <c:f>'Fig7'!$A$9</c:f>
              <c:strCache>
                <c:ptCount val="1"/>
                <c:pt idx="0">
                  <c:v>Other</c:v>
                </c:pt>
              </c:strCache>
            </c:strRef>
          </c:tx>
          <c:spPr>
            <a:solidFill>
              <a:schemeClr val="accent3"/>
            </a:solidFill>
            <a:ln>
              <a:noFill/>
            </a:ln>
            <a:effectLst/>
          </c:spPr>
          <c:invertIfNegative val="0"/>
          <c:cat>
            <c:numRef>
              <c:f>'Fig7'!$B$6:$L$6</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'Fig7'!$B$9:$L$9</c:f>
              <c:numCache>
                <c:formatCode>_(* #,##0_);_(* \(#,##0\);_(* "-"??_);_(@_)</c:formatCode>
                <c:ptCount val="11"/>
                <c:pt idx="0">
                  <c:v>0</c:v>
                </c:pt>
                <c:pt idx="1">
                  <c:v>0</c:v>
                </c:pt>
                <c:pt idx="2">
                  <c:v>0</c:v>
                </c:pt>
                <c:pt idx="3">
                  <c:v>20</c:v>
                </c:pt>
                <c:pt idx="4">
                  <c:v>19</c:v>
                </c:pt>
                <c:pt idx="5">
                  <c:v>24</c:v>
                </c:pt>
                <c:pt idx="6">
                  <c:v>36</c:v>
                </c:pt>
                <c:pt idx="7">
                  <c:v>38</c:v>
                </c:pt>
                <c:pt idx="8">
                  <c:v>39</c:v>
                </c:pt>
                <c:pt idx="9">
                  <c:v>39</c:v>
                </c:pt>
                <c:pt idx="10">
                  <c:v>3</c:v>
                </c:pt>
              </c:numCache>
            </c:numRef>
          </c:val>
        </c:ser>
        <c:ser>
          <c:idx val="3"/>
          <c:order val="3"/>
          <c:tx>
            <c:strRef>
              <c:f>'Fig7'!$A$10</c:f>
              <c:strCache>
                <c:ptCount val="1"/>
                <c:pt idx="0">
                  <c:v>Total</c:v>
                </c:pt>
              </c:strCache>
            </c:strRef>
          </c:tx>
          <c:spPr>
            <a:no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'Fig7'!$B$6:$L$6</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'Fig7'!$B$10:$L$10</c:f>
              <c:numCache>
                <c:formatCode>_(* #,##0_);_(* \(#,##0\);_(* "-"??_);_(@_)</c:formatCode>
                <c:ptCount val="11"/>
                <c:pt idx="0">
                  <c:v>4478</c:v>
                </c:pt>
                <c:pt idx="1">
                  <c:v>4515</c:v>
                </c:pt>
                <c:pt idx="2">
                  <c:v>4714</c:v>
                </c:pt>
                <c:pt idx="3">
                  <c:v>4816</c:v>
                </c:pt>
                <c:pt idx="4">
                  <c:v>4892</c:v>
                </c:pt>
                <c:pt idx="5">
                  <c:v>5020</c:v>
                </c:pt>
                <c:pt idx="6">
                  <c:v>5106</c:v>
                </c:pt>
                <c:pt idx="7">
                  <c:v>5267</c:v>
                </c:pt>
                <c:pt idx="8">
                  <c:v>5390</c:v>
                </c:pt>
                <c:pt idx="9">
                  <c:v>5530</c:v>
                </c:pt>
                <c:pt idx="10">
                  <c:v>5811</c:v>
                </c:pt>
              </c:numCache>
            </c:numRef>
          </c:val>
        </c:ser>
        <c:dLbls>
          <c:showLegendKey val="0"/>
          <c:showVal val="0"/>
          <c:showCatName val="0"/>
          <c:showSerName val="0"/>
          <c:showPercent val="0"/>
          <c:showBubbleSize val="0"/>
        </c:dLbls>
        <c:gapWidth val="23"/>
        <c:overlap val="100"/>
        <c:axId val="363058528"/>
        <c:axId val="355679872"/>
      </c:barChart>
      <c:catAx>
        <c:axId val="363058528"/>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rPr>
                  <a:t>Academic Year</a:t>
                </a:r>
              </a:p>
            </c:rich>
          </c:tx>
          <c:layout>
            <c:manualLayout>
              <c:xMode val="edge"/>
              <c:yMode val="edge"/>
              <c:x val="0.4661667760279965"/>
              <c:y val="0.95453220906441816"/>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5679872"/>
        <c:crosses val="autoZero"/>
        <c:auto val="1"/>
        <c:lblAlgn val="ctr"/>
        <c:lblOffset val="100"/>
        <c:noMultiLvlLbl val="0"/>
      </c:catAx>
      <c:valAx>
        <c:axId val="355679872"/>
        <c:scaling>
          <c:orientation val="minMax"/>
          <c:max val="7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rPr>
                  <a:t>Number of Graduates</a:t>
                </a:r>
              </a:p>
            </c:rich>
          </c:tx>
          <c:layout>
            <c:manualLayout>
              <c:xMode val="edge"/>
              <c:yMode val="edge"/>
              <c:x val="8.1799591002044997E-3"/>
              <c:y val="0.2575100612423447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3058528"/>
        <c:crosses val="autoZero"/>
        <c:crossBetween val="between"/>
      </c:valAx>
      <c:spPr>
        <a:noFill/>
        <a:ln>
          <a:solidFill>
            <a:schemeClr val="bg2">
              <a:lumMod val="75000"/>
            </a:schemeClr>
          </a:solidFill>
        </a:ln>
        <a:effectLst/>
      </c:spPr>
    </c:plotArea>
    <c:legend>
      <c:legendPos val="b"/>
      <c:legendEntry>
        <c:idx val="2"/>
        <c:delete val="1"/>
      </c:legendEntry>
      <c:legendEntry>
        <c:idx val="3"/>
        <c:delete val="1"/>
      </c:legendEntry>
      <c:layout>
        <c:manualLayout>
          <c:xMode val="edge"/>
          <c:yMode val="edge"/>
          <c:x val="0.13436671336328357"/>
          <c:y val="7.4261009040536605E-2"/>
          <c:w val="0.19466112748176417"/>
          <c:h val="5.9072324292796734E-2"/>
        </c:manualLayout>
      </c:layout>
      <c:overlay val="0"/>
      <c:spPr>
        <a:noFill/>
        <a:ln>
          <a:solidFill>
            <a:schemeClr val="tx1"/>
          </a:solid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8849206349206349"/>
          <c:y val="0.26489548860740236"/>
          <c:w val="0.62539682539682528"/>
          <c:h val="0.60084517288599792"/>
        </c:manualLayout>
      </c:layout>
      <c:pie3DChart>
        <c:varyColors val="1"/>
        <c:ser>
          <c:idx val="0"/>
          <c:order val="0"/>
          <c:tx>
            <c:strRef>
              <c:f>'Fig8'!$B$6</c:f>
              <c:strCache>
                <c:ptCount val="1"/>
                <c:pt idx="0">
                  <c:v>2015</c:v>
                </c:pt>
              </c:strCache>
            </c:strRef>
          </c:tx>
          <c:dPt>
            <c:idx val="0"/>
            <c:bubble3D val="0"/>
            <c:spPr>
              <a:solidFill>
                <a:srgbClr val="3366CC"/>
              </a:solidFill>
              <a:ln>
                <a:solidFill>
                  <a:schemeClr val="tx1"/>
                </a:solidFill>
              </a:ln>
            </c:spPr>
          </c:dPt>
          <c:dPt>
            <c:idx val="1"/>
            <c:bubble3D val="0"/>
            <c:spPr>
              <a:solidFill>
                <a:srgbClr val="D4DFF4"/>
              </a:solidFill>
              <a:ln>
                <a:solidFill>
                  <a:schemeClr val="tx1"/>
                </a:solidFill>
              </a:ln>
            </c:spPr>
          </c:dPt>
          <c:dLbls>
            <c:dLbl>
              <c:idx val="0"/>
              <c:layout>
                <c:manualLayout>
                  <c:x val="0.22936149808197051"/>
                  <c:y val="-0.16600361650723194"/>
                </c:manualLayout>
              </c:layout>
              <c:tx>
                <c:rich>
                  <a:bodyPr/>
                  <a:lstStyle/>
                  <a:p>
                    <a:r>
                      <a:rPr lang="en-US" b="0"/>
                      <a:t>In dental-related activity: 4,354</a:t>
                    </a:r>
                    <a:r>
                      <a:rPr lang="en-US" b="0" baseline="0"/>
                      <a:t> (</a:t>
                    </a:r>
                    <a:fld id="{8FD461D5-26C1-4733-812B-42C900070C0C}" type="PERCENTAGE">
                      <a:rPr lang="en-US" b="0" baseline="0"/>
                      <a:pPr/>
                      <a:t>[PERCENTAGE]</a:t>
                    </a:fld>
                    <a:r>
                      <a:rPr lang="en-US" b="0" baseline="0"/>
                      <a:t>)</a:t>
                    </a:r>
                  </a:p>
                </c:rich>
              </c:tx>
              <c:showLegendKey val="0"/>
              <c:showVal val="1"/>
              <c:showCatName val="0"/>
              <c:showSerName val="0"/>
              <c:showPercent val="1"/>
              <c:showBubbleSize val="0"/>
              <c:extLst>
                <c:ext xmlns:c15="http://schemas.microsoft.com/office/drawing/2012/chart" uri="{CE6537A1-D6FC-4f65-9D91-7224C49458BB}">
                  <c15:layout/>
                  <c15:dlblFieldTable/>
                  <c15:showDataLabelsRange val="0"/>
                </c:ext>
              </c:extLst>
            </c:dLbl>
            <c:dLbl>
              <c:idx val="1"/>
              <c:layout>
                <c:manualLayout>
                  <c:x val="5.2108017747781531E-2"/>
                  <c:y val="1.7227500095096802E-2"/>
                </c:manualLayout>
              </c:layout>
              <c:tx>
                <c:rich>
                  <a:bodyPr/>
                  <a:lstStyle/>
                  <a:p>
                    <a:r>
                      <a:rPr lang="en-US"/>
                      <a:t>Not</a:t>
                    </a:r>
                    <a:r>
                      <a:rPr lang="en-US" baseline="0"/>
                      <a:t> in dental-related activity: </a:t>
                    </a:r>
                    <a:fld id="{8E1A0E45-A4BF-4D2D-A017-F4F57E4B7454}" type="VALUE">
                      <a:rPr lang="en-US"/>
                      <a:pPr/>
                      <a:t>[VALUE]</a:t>
                    </a:fld>
                    <a:r>
                      <a:rPr lang="en-US" baseline="0"/>
                      <a:t> (</a:t>
                    </a:r>
                    <a:fld id="{2653DBB9-64EC-4745-9263-75A792ABD672}" type="PERCENTAGE">
                      <a:rPr lang="en-US" baseline="0"/>
                      <a:pPr/>
                      <a:t>[PERCENTAGE]</a:t>
                    </a:fld>
                    <a:r>
                      <a:rPr lang="en-US" baseline="0"/>
                      <a:t>)</a:t>
                    </a:r>
                  </a:p>
                </c:rich>
              </c:tx>
              <c:showLegendKey val="0"/>
              <c:showVal val="1"/>
              <c:showCatName val="0"/>
              <c:showSerName val="0"/>
              <c:showPercent val="1"/>
              <c:showBubbleSize val="0"/>
              <c:extLst>
                <c:ext xmlns:c15="http://schemas.microsoft.com/office/drawing/2012/chart" uri="{CE6537A1-D6FC-4f65-9D91-7224C49458BB}">
                  <c15:layout>
                    <c:manualLayout>
                      <c:w val="0.23125000000000004"/>
                      <c:h val="0.39139645942654977"/>
                    </c:manualLayout>
                  </c15:layout>
                  <c15:dlblFieldTable/>
                  <c15:showDataLabelsRange val="0"/>
                </c:ext>
              </c:extLst>
            </c:dLbl>
            <c:numFmt formatCode="0.0%" sourceLinked="0"/>
            <c:spPr>
              <a:noFill/>
              <a:ln>
                <a:noFill/>
              </a:ln>
              <a:effectLst/>
            </c:spPr>
            <c:txPr>
              <a:bodyPr/>
              <a:lstStyle/>
              <a:p>
                <a:pPr>
                  <a:defRPr sz="900" b="0">
                    <a:latin typeface="Arial" panose="020B0604020202020204" pitchFamily="34" charset="0"/>
                    <a:cs typeface="Arial" panose="020B0604020202020204" pitchFamily="34" charset="0"/>
                  </a:defRPr>
                </a:pPr>
                <a:endParaRPr lang="en-US"/>
              </a:p>
            </c:txPr>
            <c:showLegendKey val="0"/>
            <c:showVal val="1"/>
            <c:showCatName val="0"/>
            <c:showSerName val="0"/>
            <c:showPercent val="1"/>
            <c:showBubbleSize val="0"/>
            <c:showLeaderLines val="0"/>
            <c:extLst>
              <c:ext xmlns:c15="http://schemas.microsoft.com/office/drawing/2012/chart" uri="{CE6537A1-D6FC-4f65-9D91-7224C49458BB}"/>
            </c:extLst>
          </c:dLbls>
          <c:cat>
            <c:strRef>
              <c:f>'Fig8'!$A$7:$A$8</c:f>
              <c:strCache>
                <c:ptCount val="2"/>
                <c:pt idx="0">
                  <c:v>In Dental-Related Activiry</c:v>
                </c:pt>
                <c:pt idx="1">
                  <c:v>Not in Dental-Related Activity</c:v>
                </c:pt>
              </c:strCache>
            </c:strRef>
          </c:cat>
          <c:val>
            <c:numRef>
              <c:f>'Fig8'!$B$7:$B$8</c:f>
              <c:numCache>
                <c:formatCode>General</c:formatCode>
                <c:ptCount val="2"/>
                <c:pt idx="0">
                  <c:v>4354</c:v>
                </c:pt>
                <c:pt idx="1">
                  <c:v>225</c:v>
                </c:pt>
              </c:numCache>
            </c:numRef>
          </c:val>
        </c:ser>
        <c:dLbls>
          <c:showLegendKey val="0"/>
          <c:showVal val="0"/>
          <c:showCatName val="0"/>
          <c:showSerName val="0"/>
          <c:showPercent val="0"/>
          <c:showBubbleSize val="0"/>
          <c:showLeaderLines val="0"/>
        </c:dLbls>
      </c:pie3DChart>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71061988811031"/>
          <c:y val="0.10601551475950874"/>
          <c:w val="0.86134120734908137"/>
          <c:h val="0.71294639043075014"/>
        </c:manualLayout>
      </c:layout>
      <c:barChart>
        <c:barDir val="col"/>
        <c:grouping val="clustered"/>
        <c:varyColors val="0"/>
        <c:ser>
          <c:idx val="0"/>
          <c:order val="0"/>
          <c:spPr>
            <a:solidFill>
              <a:srgbClr val="A6CAF0"/>
            </a:solidFill>
            <a:ln w="3171">
              <a:solidFill>
                <a:srgbClr val="000000"/>
              </a:solidFill>
              <a:prstDash val="solid"/>
            </a:ln>
          </c:spPr>
          <c:invertIfNegative val="0"/>
          <c:dPt>
            <c:idx val="0"/>
            <c:invertIfNegative val="0"/>
            <c:bubble3D val="0"/>
            <c:spPr>
              <a:solidFill>
                <a:srgbClr val="D4DFF4"/>
              </a:solidFill>
              <a:ln w="3171">
                <a:solidFill>
                  <a:srgbClr val="000000"/>
                </a:solidFill>
                <a:prstDash val="solid"/>
              </a:ln>
            </c:spPr>
          </c:dPt>
          <c:dPt>
            <c:idx val="1"/>
            <c:invertIfNegative val="0"/>
            <c:bubble3D val="0"/>
            <c:spPr>
              <a:solidFill>
                <a:srgbClr val="D4DFF4"/>
              </a:solidFill>
              <a:ln w="3171">
                <a:solidFill>
                  <a:srgbClr val="000000"/>
                </a:solidFill>
                <a:prstDash val="solid"/>
              </a:ln>
            </c:spPr>
          </c:dPt>
          <c:dPt>
            <c:idx val="2"/>
            <c:invertIfNegative val="0"/>
            <c:bubble3D val="0"/>
            <c:spPr>
              <a:solidFill>
                <a:srgbClr val="3366CC"/>
              </a:solidFill>
              <a:ln w="3171">
                <a:solidFill>
                  <a:srgbClr val="000000"/>
                </a:solidFill>
                <a:prstDash val="solid"/>
              </a:ln>
            </c:spPr>
          </c:dPt>
          <c:dPt>
            <c:idx val="3"/>
            <c:invertIfNegative val="0"/>
            <c:bubble3D val="0"/>
            <c:spPr>
              <a:solidFill>
                <a:srgbClr val="3366CC"/>
              </a:solidFill>
              <a:ln w="3171">
                <a:solidFill>
                  <a:srgbClr val="000000"/>
                </a:solidFill>
                <a:prstDash val="solid"/>
              </a:ln>
            </c:spPr>
          </c:dPt>
          <c:dPt>
            <c:idx val="4"/>
            <c:invertIfNegative val="0"/>
            <c:bubble3D val="0"/>
            <c:spPr>
              <a:solidFill>
                <a:srgbClr val="3366CC"/>
              </a:solidFill>
              <a:ln w="3171">
                <a:solidFill>
                  <a:srgbClr val="000000"/>
                </a:solidFill>
                <a:prstDash val="solid"/>
              </a:ln>
            </c:spPr>
          </c:dPt>
          <c:dLbls>
            <c:dLbl>
              <c:idx val="1"/>
              <c:layout>
                <c:manualLayout>
                  <c:x val="-2.7662517289073307E-3"/>
                  <c:y val="1.8304960644334658E-3"/>
                </c:manualLayout>
              </c:layout>
              <c:tx>
                <c:rich>
                  <a:bodyPr/>
                  <a:lstStyle/>
                  <a:p>
                    <a:pPr>
                      <a:defRPr/>
                    </a:pPr>
                    <a:fld id="{23FC7B5A-40E1-48E6-B17F-00986DC028A4}" type="VALUE">
                      <a:rPr lang="en-US"/>
                      <a:pPr>
                        <a:defRPr/>
                      </a:pPr>
                      <a:t>[VALUE]</a:t>
                    </a:fld>
                    <a:endParaRPr lang="en-US"/>
                  </a:p>
                  <a:p>
                    <a:pPr>
                      <a:defRPr/>
                    </a:pPr>
                    <a:r>
                      <a:rPr lang="en-US"/>
                      <a:t>(97.2%)</a:t>
                    </a:r>
                  </a:p>
                </c:rich>
              </c:tx>
              <c:numFmt formatCode="#,##0" sourceLinked="0"/>
              <c:spPr>
                <a:solidFill>
                  <a:srgbClr val="FFFFFF"/>
                </a:solidFill>
                <a:ln w="25366">
                  <a:noFill/>
                </a:ln>
                <a:effectLst/>
              </c:spPr>
              <c:showLegendKey val="0"/>
              <c:showVal val="1"/>
              <c:showCatName val="0"/>
              <c:showSerName val="0"/>
              <c:showPercent val="0"/>
              <c:showBubbleSize val="0"/>
              <c:extLst>
                <c:ext xmlns:c15="http://schemas.microsoft.com/office/drawing/2012/chart" uri="{CE6537A1-D6FC-4f65-9D91-7224C49458BB}">
                  <c15:layout>
                    <c:manualLayout>
                      <c:w val="6.453665283540802E-2"/>
                      <c:h val="0.10023796448837635"/>
                    </c:manualLayout>
                  </c15:layout>
                  <c15:dlblFieldTable/>
                  <c15:showDataLabelsRange val="0"/>
                </c:ext>
              </c:extLst>
            </c:dLbl>
            <c:dLbl>
              <c:idx val="2"/>
              <c:layout>
                <c:manualLayout>
                  <c:x val="0"/>
                  <c:y val="2.0135600842316456E-2"/>
                </c:manualLayout>
              </c:layout>
              <c:tx>
                <c:rich>
                  <a:bodyPr/>
                  <a:lstStyle/>
                  <a:p>
                    <a:pPr>
                      <a:defRPr/>
                    </a:pPr>
                    <a:fld id="{5F44C5BD-0D64-4AAB-A2DF-73B078A6B777}" type="VALUE">
                      <a:rPr lang="en-US"/>
                      <a:pPr>
                        <a:defRPr/>
                      </a:pPr>
                      <a:t>[VALUE]</a:t>
                    </a:fld>
                    <a:endParaRPr lang="en-US"/>
                  </a:p>
                  <a:p>
                    <a:pPr>
                      <a:defRPr/>
                    </a:pPr>
                    <a:r>
                      <a:rPr lang="en-US"/>
                      <a:t>(95.8% of 4,265)</a:t>
                    </a:r>
                  </a:p>
                </c:rich>
              </c:tx>
              <c:numFmt formatCode="#,##0" sourceLinked="0"/>
              <c:spPr>
                <a:solidFill>
                  <a:srgbClr val="FFFFFF"/>
                </a:solidFill>
                <a:ln w="25366">
                  <a:noFill/>
                </a:ln>
                <a:effectLst/>
              </c:spPr>
              <c:showLegendKey val="0"/>
              <c:showVal val="1"/>
              <c:showCatName val="0"/>
              <c:showSerName val="0"/>
              <c:showPercent val="0"/>
              <c:showBubbleSize val="0"/>
              <c:extLst>
                <c:ext xmlns:c15="http://schemas.microsoft.com/office/drawing/2012/chart" uri="{CE6537A1-D6FC-4f65-9D91-7224C49458BB}">
                  <c15:layout>
                    <c:manualLayout>
                      <c:w val="8.5753803596127248E-2"/>
                      <c:h val="0.15079626578802854"/>
                    </c:manualLayout>
                  </c15:layout>
                  <c15:dlblFieldTable/>
                  <c15:showDataLabelsRange val="0"/>
                </c:ext>
              </c:extLst>
            </c:dLbl>
            <c:dLbl>
              <c:idx val="3"/>
              <c:layout>
                <c:manualLayout>
                  <c:x val="4.436194599474432E-3"/>
                  <c:y val="5.0309083686584785E-3"/>
                </c:manualLayout>
              </c:layout>
              <c:tx>
                <c:rich>
                  <a:bodyPr/>
                  <a:lstStyle/>
                  <a:p>
                    <a:pPr>
                      <a:defRPr/>
                    </a:pPr>
                    <a:fld id="{CE897870-C8C0-45BD-8ED1-E9962C0E6106}" type="VALUE">
                      <a:rPr lang="en-US"/>
                      <a:pPr>
                        <a:defRPr/>
                      </a:pPr>
                      <a:t>[VALUE]</a:t>
                    </a:fld>
                    <a:endParaRPr lang="en-US"/>
                  </a:p>
                  <a:p>
                    <a:pPr>
                      <a:defRPr/>
                    </a:pPr>
                    <a:r>
                      <a:rPr lang="en-US"/>
                      <a:t>(99.8% of 4,835)</a:t>
                    </a:r>
                  </a:p>
                </c:rich>
              </c:tx>
              <c:numFmt formatCode="#,##0" sourceLinked="0"/>
              <c:spPr>
                <a:solidFill>
                  <a:srgbClr val="FFFFFF"/>
                </a:solidFill>
                <a:ln w="25366">
                  <a:noFill/>
                </a:ln>
                <a:effectLst/>
              </c:spPr>
              <c:dLblPos val="outEnd"/>
              <c:showLegendKey val="0"/>
              <c:showVal val="1"/>
              <c:showCatName val="0"/>
              <c:showSerName val="0"/>
              <c:showPercent val="0"/>
              <c:showBubbleSize val="0"/>
              <c:extLst>
                <c:ext xmlns:c15="http://schemas.microsoft.com/office/drawing/2012/chart" uri="{CE6537A1-D6FC-4f65-9D91-7224C49458BB}">
                  <c15:layout>
                    <c:manualLayout>
                      <c:w val="0.12736035746686697"/>
                      <c:h val="0.10604209632745457"/>
                    </c:manualLayout>
                  </c15:layout>
                  <c15:dlblFieldTable/>
                  <c15:showDataLabelsRange val="0"/>
                </c:ext>
              </c:extLst>
            </c:dLbl>
            <c:dLbl>
              <c:idx val="4"/>
              <c:layout>
                <c:manualLayout>
                  <c:x val="3.266416416447069E-3"/>
                  <c:y val="1.0983021334951579E-2"/>
                </c:manualLayout>
              </c:layout>
              <c:tx>
                <c:rich>
                  <a:bodyPr/>
                  <a:lstStyle/>
                  <a:p>
                    <a:fld id="{396D1AE4-28C0-4DBF-91FE-7BC04D5FA454}" type="VALUE">
                      <a:rPr lang="en-US"/>
                      <a:pPr/>
                      <a:t>[VALUE]</a:t>
                    </a:fld>
                    <a:endParaRPr lang="en-US"/>
                  </a:p>
                  <a:p>
                    <a:r>
                      <a:rPr lang="en-US"/>
                      <a:t>(88.2% of 2,310)</a:t>
                    </a:r>
                  </a:p>
                </c:rich>
              </c:tx>
              <c:dLblPos val="outEnd"/>
              <c:showLegendKey val="0"/>
              <c:showVal val="1"/>
              <c:showCatName val="0"/>
              <c:showSerName val="0"/>
              <c:showPercent val="0"/>
              <c:showBubbleSize val="0"/>
              <c:extLst>
                <c:ext xmlns:c15="http://schemas.microsoft.com/office/drawing/2012/chart" uri="{CE6537A1-D6FC-4f65-9D91-7224C49458BB}">
                  <c15:layout>
                    <c:manualLayout>
                      <c:w val="0.12917000298186226"/>
                      <c:h val="8.8559278224292451E-2"/>
                    </c:manualLayout>
                  </c15:layout>
                  <c15:dlblFieldTable/>
                  <c15:showDataLabelsRange val="0"/>
                </c:ext>
              </c:extLst>
            </c:dLbl>
            <c:numFmt formatCode="#,##0" sourceLinked="0"/>
            <c:spPr>
              <a:solidFill>
                <a:srgbClr val="FFFFFF"/>
              </a:solidFill>
              <a:ln w="25366">
                <a:no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'Fig9'!$A$6:$A$10</c:f>
              <c:strCache>
                <c:ptCount val="5"/>
                <c:pt idx="0">
                  <c:v>Originally Enrolled</c:v>
                </c:pt>
                <c:pt idx="1">
                  <c:v>Completed Program</c:v>
                </c:pt>
                <c:pt idx="2">
                  <c:v>Passed Clinical Licensure Exams</c:v>
                </c:pt>
                <c:pt idx="3">
                  <c:v>Passed National Board Exam</c:v>
                </c:pt>
                <c:pt idx="4">
                  <c:v>Enrolled in an accredited advanced dental education program</c:v>
                </c:pt>
              </c:strCache>
            </c:strRef>
          </c:cat>
          <c:val>
            <c:numRef>
              <c:f>'Fig9'!$B$6:$B$10</c:f>
              <c:numCache>
                <c:formatCode>General</c:formatCode>
                <c:ptCount val="5"/>
                <c:pt idx="0">
                  <c:v>5112</c:v>
                </c:pt>
                <c:pt idx="1">
                  <c:v>4969</c:v>
                </c:pt>
                <c:pt idx="2">
                  <c:v>4209</c:v>
                </c:pt>
                <c:pt idx="3">
                  <c:v>4825</c:v>
                </c:pt>
                <c:pt idx="4">
                  <c:v>2038</c:v>
                </c:pt>
              </c:numCache>
            </c:numRef>
          </c:val>
        </c:ser>
        <c:dLbls>
          <c:showLegendKey val="0"/>
          <c:showVal val="0"/>
          <c:showCatName val="0"/>
          <c:showSerName val="0"/>
          <c:showPercent val="0"/>
          <c:showBubbleSize val="0"/>
        </c:dLbls>
        <c:gapWidth val="141"/>
        <c:axId val="359299624"/>
        <c:axId val="362683752"/>
      </c:barChart>
      <c:catAx>
        <c:axId val="359299624"/>
        <c:scaling>
          <c:orientation val="minMax"/>
        </c:scaling>
        <c:delete val="0"/>
        <c:axPos val="b"/>
        <c:title>
          <c:tx>
            <c:rich>
              <a:bodyPr/>
              <a:lstStyle/>
              <a:p>
                <a:pPr>
                  <a:defRPr b="1"/>
                </a:pPr>
                <a:r>
                  <a:rPr lang="en-US" b="1"/>
                  <a:t>Outcome</a:t>
                </a:r>
              </a:p>
            </c:rich>
          </c:tx>
          <c:layout>
            <c:manualLayout>
              <c:xMode val="edge"/>
              <c:yMode val="edge"/>
              <c:x val="0.50816174540682413"/>
              <c:y val="0.94211286431245922"/>
            </c:manualLayout>
          </c:layout>
          <c:overlay val="0"/>
          <c:spPr>
            <a:noFill/>
            <a:ln w="25366">
              <a:noFill/>
            </a:ln>
          </c:spPr>
        </c:title>
        <c:numFmt formatCode="General" sourceLinked="1"/>
        <c:majorTickMark val="none"/>
        <c:minorTickMark val="none"/>
        <c:tickLblPos val="nextTo"/>
        <c:spPr>
          <a:ln w="3171">
            <a:solidFill>
              <a:srgbClr val="000000"/>
            </a:solidFill>
            <a:prstDash val="solid"/>
          </a:ln>
        </c:spPr>
        <c:txPr>
          <a:bodyPr rot="0" vert="horz"/>
          <a:lstStyle/>
          <a:p>
            <a:pPr>
              <a:defRPr/>
            </a:pPr>
            <a:endParaRPr lang="en-US"/>
          </a:p>
        </c:txPr>
        <c:crossAx val="362683752"/>
        <c:crosses val="autoZero"/>
        <c:auto val="0"/>
        <c:lblAlgn val="ctr"/>
        <c:lblOffset val="100"/>
        <c:tickLblSkip val="1"/>
        <c:tickMarkSkip val="1"/>
        <c:noMultiLvlLbl val="0"/>
      </c:catAx>
      <c:valAx>
        <c:axId val="362683752"/>
        <c:scaling>
          <c:orientation val="minMax"/>
          <c:max val="6000"/>
          <c:min val="0"/>
        </c:scaling>
        <c:delete val="0"/>
        <c:axPos val="l"/>
        <c:title>
          <c:tx>
            <c:rich>
              <a:bodyPr/>
              <a:lstStyle/>
              <a:p>
                <a:pPr>
                  <a:defRPr b="1"/>
                </a:pPr>
                <a:r>
                  <a:rPr lang="en-US" b="1"/>
                  <a:t>Number</a:t>
                </a:r>
              </a:p>
            </c:rich>
          </c:tx>
          <c:layout>
            <c:manualLayout>
              <c:xMode val="edge"/>
              <c:yMode val="edge"/>
              <c:x val="2.5897395383387339E-2"/>
              <c:y val="0.3552888581235038"/>
            </c:manualLayout>
          </c:layout>
          <c:overlay val="0"/>
          <c:spPr>
            <a:noFill/>
            <a:ln w="25366">
              <a:noFill/>
            </a:ln>
          </c:spPr>
        </c:title>
        <c:numFmt formatCode="#,##0" sourceLinked="0"/>
        <c:majorTickMark val="out"/>
        <c:minorTickMark val="none"/>
        <c:tickLblPos val="nextTo"/>
        <c:spPr>
          <a:ln w="3171">
            <a:solidFill>
              <a:srgbClr val="000000"/>
            </a:solidFill>
            <a:prstDash val="solid"/>
          </a:ln>
        </c:spPr>
        <c:txPr>
          <a:bodyPr rot="0" vert="horz"/>
          <a:lstStyle/>
          <a:p>
            <a:pPr>
              <a:defRPr/>
            </a:pPr>
            <a:endParaRPr lang="en-US"/>
          </a:p>
        </c:txPr>
        <c:crossAx val="359299624"/>
        <c:crosses val="autoZero"/>
        <c:crossBetween val="between"/>
        <c:majorUnit val="1000"/>
        <c:minorUnit val="500"/>
      </c:valAx>
      <c:spPr>
        <a:solidFill>
          <a:srgbClr val="FFFFFF"/>
        </a:solidFill>
        <a:ln w="3171">
          <a:solidFill>
            <a:schemeClr val="bg1"/>
          </a:solidFill>
          <a:prstDash val="solid"/>
        </a:ln>
      </c:spPr>
    </c:plotArea>
    <c:plotVisOnly val="1"/>
    <c:dispBlanksAs val="gap"/>
    <c:showDLblsOverMax val="0"/>
  </c:chart>
  <c:spPr>
    <a:solidFill>
      <a:srgbClr val="FFFFFF"/>
    </a:solidFill>
    <a:ln>
      <a:solidFill>
        <a:schemeClr val="tx1"/>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362684536"/>
        <c:axId val="362684928"/>
      </c:barChart>
      <c:catAx>
        <c:axId val="362684536"/>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2684928"/>
        <c:crosses val="autoZero"/>
        <c:auto val="0"/>
        <c:lblAlgn val="ctr"/>
        <c:lblOffset val="100"/>
        <c:tickMarkSkip val="1"/>
        <c:noMultiLvlLbl val="0"/>
      </c:catAx>
      <c:valAx>
        <c:axId val="362684928"/>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268453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85725</xdr:colOff>
      <xdr:row>2</xdr:row>
      <xdr:rowOff>101599</xdr:rowOff>
    </xdr:from>
    <xdr:to>
      <xdr:col>9</xdr:col>
      <xdr:colOff>304800</xdr:colOff>
      <xdr:row>30</xdr:row>
      <xdr:rowOff>34924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2</xdr:row>
      <xdr:rowOff>66673</xdr:rowOff>
    </xdr:from>
    <xdr:to>
      <xdr:col>10</xdr:col>
      <xdr:colOff>314325</xdr:colOff>
      <xdr:row>28</xdr:row>
      <xdr:rowOff>62863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2</xdr:row>
      <xdr:rowOff>57150</xdr:rowOff>
    </xdr:from>
    <xdr:to>
      <xdr:col>11</xdr:col>
      <xdr:colOff>66675</xdr:colOff>
      <xdr:row>30</xdr:row>
      <xdr:rowOff>160526</xdr:rowOff>
    </xdr:to>
    <xdr:graphicFrame macro="">
      <xdr:nvGraphicFramePr>
        <xdr:cNvPr id="2" name="Objec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609600</xdr:colOff>
      <xdr:row>5</xdr:row>
      <xdr:rowOff>19050</xdr:rowOff>
    </xdr:from>
    <xdr:to>
      <xdr:col>1</xdr:col>
      <xdr:colOff>628650</xdr:colOff>
      <xdr:row>5</xdr:row>
      <xdr:rowOff>19050</xdr:rowOff>
    </xdr:to>
    <xdr:graphicFrame macro="">
      <xdr:nvGraphicFramePr>
        <xdr:cNvPr id="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76199</xdr:rowOff>
    </xdr:from>
    <xdr:to>
      <xdr:col>14</xdr:col>
      <xdr:colOff>104775</xdr:colOff>
      <xdr:row>30</xdr:row>
      <xdr:rowOff>114299</xdr:rowOff>
    </xdr:to>
    <xdr:graphicFrame macro="">
      <xdr:nvGraphicFramePr>
        <xdr:cNvPr id="2" name="Objec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47625</xdr:rowOff>
    </xdr:from>
    <xdr:to>
      <xdr:col>15</xdr:col>
      <xdr:colOff>9525</xdr:colOff>
      <xdr:row>35</xdr:row>
      <xdr:rowOff>60960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85726</xdr:rowOff>
    </xdr:from>
    <xdr:to>
      <xdr:col>14</xdr:col>
      <xdr:colOff>333375</xdr:colOff>
      <xdr:row>5</xdr:row>
      <xdr:rowOff>123826</xdr:rowOff>
    </xdr:to>
    <xdr:sp macro="" textlink="">
      <xdr:nvSpPr>
        <xdr:cNvPr id="3" name="TextBox 2"/>
        <xdr:cNvSpPr txBox="1"/>
      </xdr:nvSpPr>
      <xdr:spPr>
        <a:xfrm>
          <a:off x="8296275" y="762001"/>
          <a:ext cx="571500" cy="2095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72,997</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0.12776</cdr:x>
      <cdr:y>0.43728</cdr:y>
    </cdr:from>
    <cdr:to>
      <cdr:x>0.17276</cdr:x>
      <cdr:y>0.47846</cdr:y>
    </cdr:to>
    <cdr:sp macro="" textlink="">
      <cdr:nvSpPr>
        <cdr:cNvPr id="4" name="TextBox 3"/>
        <cdr:cNvSpPr txBox="1"/>
      </cdr:nvSpPr>
      <cdr:spPr>
        <a:xfrm xmlns:a="http://schemas.openxmlformats.org/drawingml/2006/main">
          <a:off x="1168283" y="2359128"/>
          <a:ext cx="411389" cy="222147"/>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pPr algn="ctr"/>
          <a:r>
            <a:rPr lang="en-US" sz="1000">
              <a:latin typeface="Arial" panose="020B0604020202020204" pitchFamily="34" charset="0"/>
              <a:cs typeface="Arial" panose="020B0604020202020204" pitchFamily="34" charset="0"/>
            </a:rPr>
            <a:t>38,616</a:t>
          </a:r>
        </a:p>
      </cdr:txBody>
    </cdr:sp>
  </cdr:relSizeAnchor>
  <cdr:relSizeAnchor xmlns:cdr="http://schemas.openxmlformats.org/drawingml/2006/chartDrawing">
    <cdr:from>
      <cdr:x>0.20758</cdr:x>
      <cdr:y>0.40599</cdr:y>
    </cdr:from>
    <cdr:to>
      <cdr:x>0.25258</cdr:x>
      <cdr:y>0.4666</cdr:y>
    </cdr:to>
    <cdr:sp macro="" textlink="">
      <cdr:nvSpPr>
        <cdr:cNvPr id="5" name="TextBox 1"/>
        <cdr:cNvSpPr txBox="1"/>
      </cdr:nvSpPr>
      <cdr:spPr>
        <a:xfrm xmlns:a="http://schemas.openxmlformats.org/drawingml/2006/main">
          <a:off x="1898157" y="2190285"/>
          <a:ext cx="411389" cy="32698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a:latin typeface="Arial" panose="020B0604020202020204" pitchFamily="34" charset="0"/>
              <a:cs typeface="Arial" panose="020B0604020202020204" pitchFamily="34" charset="0"/>
            </a:rPr>
            <a:t>40,523</a:t>
          </a:r>
        </a:p>
      </cdr:txBody>
    </cdr:sp>
  </cdr:relSizeAnchor>
  <cdr:relSizeAnchor xmlns:cdr="http://schemas.openxmlformats.org/drawingml/2006/chartDrawing">
    <cdr:from>
      <cdr:x>0.28699</cdr:x>
      <cdr:y>0.27871</cdr:y>
    </cdr:from>
    <cdr:to>
      <cdr:x>0.33198</cdr:x>
      <cdr:y>0.32662</cdr:y>
    </cdr:to>
    <cdr:sp macro="" textlink="">
      <cdr:nvSpPr>
        <cdr:cNvPr id="6" name="TextBox 1"/>
        <cdr:cNvSpPr txBox="1"/>
      </cdr:nvSpPr>
      <cdr:spPr>
        <a:xfrm xmlns:a="http://schemas.openxmlformats.org/drawingml/2006/main">
          <a:off x="2624221" y="1503622"/>
          <a:ext cx="411389" cy="2585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a:latin typeface="Arial" panose="020B0604020202020204" pitchFamily="34" charset="0"/>
              <a:cs typeface="Arial" panose="020B0604020202020204" pitchFamily="34" charset="0"/>
            </a:rPr>
            <a:t>53,367</a:t>
          </a:r>
        </a:p>
      </cdr:txBody>
    </cdr:sp>
  </cdr:relSizeAnchor>
  <cdr:relSizeAnchor xmlns:cdr="http://schemas.openxmlformats.org/drawingml/2006/chartDrawing">
    <cdr:from>
      <cdr:x>0.36499</cdr:x>
      <cdr:y>0.33299</cdr:y>
    </cdr:from>
    <cdr:to>
      <cdr:x>0.40997</cdr:x>
      <cdr:y>0.37606</cdr:y>
    </cdr:to>
    <cdr:sp macro="" textlink="">
      <cdr:nvSpPr>
        <cdr:cNvPr id="7" name="TextBox 1"/>
        <cdr:cNvSpPr txBox="1"/>
      </cdr:nvSpPr>
      <cdr:spPr>
        <a:xfrm xmlns:a="http://schemas.openxmlformats.org/drawingml/2006/main">
          <a:off x="3337484" y="1796482"/>
          <a:ext cx="411297" cy="232343"/>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a:latin typeface="Arial" panose="020B0604020202020204" pitchFamily="34" charset="0"/>
              <a:cs typeface="Arial" panose="020B0604020202020204" pitchFamily="34" charset="0"/>
            </a:rPr>
            <a:t>48,256</a:t>
          </a:r>
        </a:p>
      </cdr:txBody>
    </cdr:sp>
  </cdr:relSizeAnchor>
  <cdr:relSizeAnchor xmlns:cdr="http://schemas.openxmlformats.org/drawingml/2006/chartDrawing">
    <cdr:from>
      <cdr:x>0.44581</cdr:x>
      <cdr:y>0.23559</cdr:y>
    </cdr:from>
    <cdr:to>
      <cdr:x>0.49078</cdr:x>
      <cdr:y>0.27719</cdr:y>
    </cdr:to>
    <cdr:sp macro="" textlink="">
      <cdr:nvSpPr>
        <cdr:cNvPr id="8" name="TextBox 1"/>
        <cdr:cNvSpPr txBox="1"/>
      </cdr:nvSpPr>
      <cdr:spPr>
        <a:xfrm xmlns:a="http://schemas.openxmlformats.org/drawingml/2006/main">
          <a:off x="4076441" y="1270984"/>
          <a:ext cx="411297" cy="224441"/>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a:ln>
                <a:noFill/>
              </a:ln>
              <a:latin typeface="Arial" panose="020B0604020202020204" pitchFamily="34" charset="0"/>
              <a:cs typeface="Arial" panose="020B0604020202020204" pitchFamily="34" charset="0"/>
            </a:rPr>
            <a:t>57,634</a:t>
          </a:r>
        </a:p>
      </cdr:txBody>
    </cdr:sp>
  </cdr:relSizeAnchor>
  <cdr:relSizeAnchor xmlns:cdr="http://schemas.openxmlformats.org/drawingml/2006/chartDrawing">
    <cdr:from>
      <cdr:x>0.52207</cdr:x>
      <cdr:y>0.22294</cdr:y>
    </cdr:from>
    <cdr:to>
      <cdr:x>0.56706</cdr:x>
      <cdr:y>0.26306</cdr:y>
    </cdr:to>
    <cdr:sp macro="" textlink="">
      <cdr:nvSpPr>
        <cdr:cNvPr id="9" name="TextBox 1"/>
        <cdr:cNvSpPr txBox="1"/>
      </cdr:nvSpPr>
      <cdr:spPr>
        <a:xfrm xmlns:a="http://schemas.openxmlformats.org/drawingml/2006/main">
          <a:off x="4773839" y="1202776"/>
          <a:ext cx="411388" cy="216449"/>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a:latin typeface="Arial" panose="020B0604020202020204" pitchFamily="34" charset="0"/>
              <a:cs typeface="Arial" panose="020B0604020202020204" pitchFamily="34" charset="0"/>
            </a:rPr>
            <a:t>58,225</a:t>
          </a:r>
        </a:p>
      </cdr:txBody>
    </cdr:sp>
  </cdr:relSizeAnchor>
  <cdr:relSizeAnchor xmlns:cdr="http://schemas.openxmlformats.org/drawingml/2006/chartDrawing">
    <cdr:from>
      <cdr:x>0.56514</cdr:x>
      <cdr:y>0.12323</cdr:y>
    </cdr:from>
    <cdr:to>
      <cdr:x>0.6523</cdr:x>
      <cdr:y>0.16869</cdr:y>
    </cdr:to>
    <cdr:sp macro="" textlink="">
      <cdr:nvSpPr>
        <cdr:cNvPr id="11" name="TextBox 10"/>
        <cdr:cNvSpPr txBox="1"/>
      </cdr:nvSpPr>
      <cdr:spPr>
        <a:xfrm xmlns:a="http://schemas.openxmlformats.org/drawingml/2006/main">
          <a:off x="3829050" y="387350"/>
          <a:ext cx="590550" cy="1428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0.59559</cdr:x>
      <cdr:y>0.16013</cdr:y>
    </cdr:from>
    <cdr:to>
      <cdr:x>0.66042</cdr:x>
      <cdr:y>0.20304</cdr:y>
    </cdr:to>
    <cdr:sp macro="" textlink="">
      <cdr:nvSpPr>
        <cdr:cNvPr id="2" name="TextBox 1"/>
        <cdr:cNvSpPr txBox="1"/>
      </cdr:nvSpPr>
      <cdr:spPr>
        <a:xfrm xmlns:a="http://schemas.openxmlformats.org/drawingml/2006/main">
          <a:off x="5446120" y="863908"/>
          <a:ext cx="592729" cy="231468"/>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65,274</a:t>
          </a:r>
        </a:p>
      </cdr:txBody>
    </cdr:sp>
  </cdr:relSizeAnchor>
  <cdr:relSizeAnchor xmlns:cdr="http://schemas.openxmlformats.org/drawingml/2006/chartDrawing">
    <cdr:from>
      <cdr:x>0.66635</cdr:x>
      <cdr:y>0.1421</cdr:y>
    </cdr:from>
    <cdr:to>
      <cdr:x>0.7365</cdr:x>
      <cdr:y>0.18924</cdr:y>
    </cdr:to>
    <cdr:sp macro="" textlink="">
      <cdr:nvSpPr>
        <cdr:cNvPr id="3" name="TextBox 2"/>
        <cdr:cNvSpPr txBox="1"/>
      </cdr:nvSpPr>
      <cdr:spPr>
        <a:xfrm xmlns:a="http://schemas.openxmlformats.org/drawingml/2006/main">
          <a:off x="4817391" y="486368"/>
          <a:ext cx="507085" cy="161332"/>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66,086</a:t>
          </a:r>
        </a:p>
      </cdr:txBody>
    </cdr:sp>
  </cdr:relSizeAnchor>
  <cdr:relSizeAnchor xmlns:cdr="http://schemas.openxmlformats.org/drawingml/2006/chartDrawing">
    <cdr:from>
      <cdr:x>0.74835</cdr:x>
      <cdr:y>0.13915</cdr:y>
    </cdr:from>
    <cdr:to>
      <cdr:x>0.82082</cdr:x>
      <cdr:y>0.1948</cdr:y>
    </cdr:to>
    <cdr:sp macro="" textlink="">
      <cdr:nvSpPr>
        <cdr:cNvPr id="10" name="TextBox 9"/>
        <cdr:cNvSpPr txBox="1"/>
      </cdr:nvSpPr>
      <cdr:spPr>
        <a:xfrm xmlns:a="http://schemas.openxmlformats.org/drawingml/2006/main">
          <a:off x="5410201" y="476249"/>
          <a:ext cx="523875" cy="1905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66,649</a:t>
          </a:r>
        </a:p>
      </cdr:txBody>
    </cdr:sp>
  </cdr:relSizeAnchor>
  <cdr:relSizeAnchor xmlns:cdr="http://schemas.openxmlformats.org/drawingml/2006/chartDrawing">
    <cdr:from>
      <cdr:x>0.82872</cdr:x>
      <cdr:y>0.16698</cdr:y>
    </cdr:from>
    <cdr:to>
      <cdr:x>0.88801</cdr:x>
      <cdr:y>0.23098</cdr:y>
    </cdr:to>
    <cdr:sp macro="" textlink="">
      <cdr:nvSpPr>
        <cdr:cNvPr id="12" name="TextBox 11"/>
        <cdr:cNvSpPr txBox="1"/>
      </cdr:nvSpPr>
      <cdr:spPr>
        <a:xfrm xmlns:a="http://schemas.openxmlformats.org/drawingml/2006/main">
          <a:off x="5991226" y="571499"/>
          <a:ext cx="42862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0.82658</cdr:x>
      <cdr:y>0.19271</cdr:y>
    </cdr:from>
    <cdr:to>
      <cdr:x>0.8964</cdr:x>
      <cdr:y>0.25672</cdr:y>
    </cdr:to>
    <cdr:sp macro="" textlink="">
      <cdr:nvSpPr>
        <cdr:cNvPr id="13" name="TextBox 12"/>
        <cdr:cNvSpPr txBox="1"/>
      </cdr:nvSpPr>
      <cdr:spPr>
        <a:xfrm xmlns:a="http://schemas.openxmlformats.org/drawingml/2006/main">
          <a:off x="7558202" y="1039673"/>
          <a:ext cx="638525" cy="3453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62,320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114300</xdr:rowOff>
    </xdr:from>
    <xdr:to>
      <xdr:col>14</xdr:col>
      <xdr:colOff>609600</xdr:colOff>
      <xdr:row>25</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2</xdr:row>
      <xdr:rowOff>66673</xdr:rowOff>
    </xdr:from>
    <xdr:to>
      <xdr:col>14</xdr:col>
      <xdr:colOff>628650</xdr:colOff>
      <xdr:row>30</xdr:row>
      <xdr:rowOff>104773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0</xdr:col>
      <xdr:colOff>457200</xdr:colOff>
      <xdr:row>3</xdr:row>
      <xdr:rowOff>0</xdr:rowOff>
    </xdr:from>
    <xdr:ext cx="5661025" cy="3801110"/>
    <xdr:pic>
      <xdr:nvPicPr>
        <xdr:cNvPr id="2" name="Picture 1"/>
        <xdr:cNvPicPr/>
      </xdr:nvPicPr>
      <xdr:blipFill>
        <a:blip xmlns:r="http://schemas.openxmlformats.org/officeDocument/2006/relationships" r:embed="rId1" cstate="print"/>
        <a:srcRect/>
        <a:stretch>
          <a:fillRect/>
        </a:stretch>
      </xdr:blipFill>
      <xdr:spPr bwMode="auto">
        <a:xfrm>
          <a:off x="457200" y="504825"/>
          <a:ext cx="5661025" cy="3801110"/>
        </a:xfrm>
        <a:prstGeom prst="rect">
          <a:avLst/>
        </a:prstGeom>
        <a:noFill/>
        <a:ln w="9525">
          <a:noFill/>
          <a:miter lim="800000"/>
          <a:headEnd/>
          <a:tailEnd/>
        </a:ln>
      </xdr:spPr>
    </xdr:pic>
    <xdr:clientData/>
  </xdr:oneCellAnchor>
  <xdr:twoCellAnchor>
    <xdr:from>
      <xdr:col>9</xdr:col>
      <xdr:colOff>496570</xdr:colOff>
      <xdr:row>5</xdr:row>
      <xdr:rowOff>121920</xdr:rowOff>
    </xdr:from>
    <xdr:to>
      <xdr:col>11</xdr:col>
      <xdr:colOff>191770</xdr:colOff>
      <xdr:row>7</xdr:row>
      <xdr:rowOff>144780</xdr:rowOff>
    </xdr:to>
    <xdr:sp macro="" textlink="">
      <xdr:nvSpPr>
        <xdr:cNvPr id="3" name="Text Box 7"/>
        <xdr:cNvSpPr txBox="1">
          <a:spLocks noChangeArrowheads="1"/>
        </xdr:cNvSpPr>
      </xdr:nvSpPr>
      <xdr:spPr bwMode="auto">
        <a:xfrm>
          <a:off x="5982970" y="950595"/>
          <a:ext cx="914400" cy="346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cs typeface="Times New Roman"/>
            </a:rPr>
            <a:t>New England</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Arial"/>
            </a:rPr>
            <a:t>229 (3.8%)</a:t>
          </a:r>
          <a:endParaRPr lang="en-US" sz="1000">
            <a:effectLst/>
            <a:latin typeface="Arial"/>
            <a:ea typeface="Times New Roman"/>
            <a:cs typeface="Times New Roman"/>
          </a:endParaRPr>
        </a:p>
      </xdr:txBody>
    </xdr:sp>
    <xdr:clientData/>
  </xdr:twoCellAnchor>
  <xdr:twoCellAnchor>
    <xdr:from>
      <xdr:col>9</xdr:col>
      <xdr:colOff>362585</xdr:colOff>
      <xdr:row>15</xdr:row>
      <xdr:rowOff>15875</xdr:rowOff>
    </xdr:from>
    <xdr:to>
      <xdr:col>11</xdr:col>
      <xdr:colOff>149225</xdr:colOff>
      <xdr:row>17</xdr:row>
      <xdr:rowOff>50165</xdr:rowOff>
    </xdr:to>
    <xdr:sp macro="" textlink="">
      <xdr:nvSpPr>
        <xdr:cNvPr id="4" name="Text Box 9"/>
        <xdr:cNvSpPr txBox="1">
          <a:spLocks noChangeArrowheads="1"/>
        </xdr:cNvSpPr>
      </xdr:nvSpPr>
      <xdr:spPr bwMode="auto">
        <a:xfrm>
          <a:off x="5848985" y="2463800"/>
          <a:ext cx="100584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cs typeface="Arial"/>
            </a:rPr>
            <a:t>Middle Atlantic</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Arial"/>
            </a:rPr>
            <a:t>885 (14.8%)</a:t>
          </a:r>
          <a:endParaRPr lang="en-US" sz="1000">
            <a:effectLst/>
            <a:latin typeface="Arial"/>
            <a:ea typeface="Times New Roman"/>
            <a:cs typeface="Times New Roman"/>
          </a:endParaRPr>
        </a:p>
      </xdr:txBody>
    </xdr:sp>
    <xdr:clientData/>
  </xdr:twoCellAnchor>
  <xdr:twoCellAnchor>
    <xdr:from>
      <xdr:col>9</xdr:col>
      <xdr:colOff>47625</xdr:colOff>
      <xdr:row>20</xdr:row>
      <xdr:rowOff>29845</xdr:rowOff>
    </xdr:from>
    <xdr:to>
      <xdr:col>10</xdr:col>
      <xdr:colOff>352425</xdr:colOff>
      <xdr:row>22</xdr:row>
      <xdr:rowOff>74930</xdr:rowOff>
    </xdr:to>
    <xdr:sp macro="" textlink="">
      <xdr:nvSpPr>
        <xdr:cNvPr id="5" name="Text Box 11"/>
        <xdr:cNvSpPr txBox="1">
          <a:spLocks noChangeArrowheads="1"/>
        </xdr:cNvSpPr>
      </xdr:nvSpPr>
      <xdr:spPr bwMode="auto">
        <a:xfrm>
          <a:off x="5534025" y="3287395"/>
          <a:ext cx="914400" cy="368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r" hangingPunct="0">
            <a:spcBef>
              <a:spcPts val="0"/>
            </a:spcBef>
            <a:spcAft>
              <a:spcPts val="0"/>
            </a:spcAft>
          </a:pPr>
          <a:r>
            <a:rPr lang="en-US" sz="800" b="1">
              <a:effectLst/>
              <a:latin typeface="Arial"/>
              <a:cs typeface="Arial"/>
            </a:rPr>
            <a:t>South Atlantic</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Arial"/>
            </a:rPr>
            <a:t>1,129 (18.8%)</a:t>
          </a:r>
          <a:endParaRPr lang="en-US" sz="1000">
            <a:effectLst/>
            <a:latin typeface="Arial"/>
            <a:ea typeface="Times New Roman"/>
            <a:cs typeface="Times New Roman"/>
          </a:endParaRPr>
        </a:p>
      </xdr:txBody>
    </xdr:sp>
    <xdr:clientData/>
  </xdr:twoCellAnchor>
  <xdr:twoCellAnchor>
    <xdr:from>
      <xdr:col>0</xdr:col>
      <xdr:colOff>0</xdr:colOff>
      <xdr:row>16</xdr:row>
      <xdr:rowOff>123190</xdr:rowOff>
    </xdr:from>
    <xdr:to>
      <xdr:col>1</xdr:col>
      <xdr:colOff>396240</xdr:colOff>
      <xdr:row>19</xdr:row>
      <xdr:rowOff>15875</xdr:rowOff>
    </xdr:to>
    <xdr:sp macro="" textlink="">
      <xdr:nvSpPr>
        <xdr:cNvPr id="6" name="Text Box 17"/>
        <xdr:cNvSpPr txBox="1">
          <a:spLocks noChangeArrowheads="1"/>
        </xdr:cNvSpPr>
      </xdr:nvSpPr>
      <xdr:spPr bwMode="auto">
        <a:xfrm>
          <a:off x="0" y="2733040"/>
          <a:ext cx="1005840" cy="378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cs typeface="Arial"/>
            </a:rPr>
            <a:t>Pacific</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Arial"/>
            </a:rPr>
            <a:t>987 (16.5%)</a:t>
          </a:r>
          <a:endParaRPr lang="en-US" sz="1000">
            <a:effectLst/>
            <a:latin typeface="Arial"/>
            <a:ea typeface="Times New Roman"/>
            <a:cs typeface="Times New Roman"/>
          </a:endParaRPr>
        </a:p>
      </xdr:txBody>
    </xdr:sp>
    <xdr:clientData/>
  </xdr:twoCellAnchor>
  <xdr:twoCellAnchor>
    <xdr:from>
      <xdr:col>2</xdr:col>
      <xdr:colOff>555625</xdr:colOff>
      <xdr:row>3</xdr:row>
      <xdr:rowOff>76200</xdr:rowOff>
    </xdr:from>
    <xdr:to>
      <xdr:col>4</xdr:col>
      <xdr:colOff>250825</xdr:colOff>
      <xdr:row>5</xdr:row>
      <xdr:rowOff>121920</xdr:rowOff>
    </xdr:to>
    <xdr:sp macro="" textlink="">
      <xdr:nvSpPr>
        <xdr:cNvPr id="7" name="Text Box 21"/>
        <xdr:cNvSpPr txBox="1">
          <a:spLocks noChangeArrowheads="1"/>
        </xdr:cNvSpPr>
      </xdr:nvSpPr>
      <xdr:spPr bwMode="auto">
        <a:xfrm>
          <a:off x="1774825" y="581025"/>
          <a:ext cx="914400" cy="369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cs typeface="Times New Roman"/>
            </a:rPr>
            <a:t>Mountain</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Times New Roman"/>
            </a:rPr>
            <a:t>439 (7.3%)</a:t>
          </a:r>
          <a:endParaRPr lang="en-US" sz="1000">
            <a:effectLst/>
            <a:latin typeface="Arial"/>
            <a:ea typeface="Times New Roman"/>
            <a:cs typeface="Times New Roman"/>
          </a:endParaRPr>
        </a:p>
      </xdr:txBody>
    </xdr:sp>
    <xdr:clientData/>
  </xdr:twoCellAnchor>
  <xdr:twoCellAnchor>
    <xdr:from>
      <xdr:col>4</xdr:col>
      <xdr:colOff>469265</xdr:colOff>
      <xdr:row>3</xdr:row>
      <xdr:rowOff>76200</xdr:rowOff>
    </xdr:from>
    <xdr:to>
      <xdr:col>6</xdr:col>
      <xdr:colOff>438785</xdr:colOff>
      <xdr:row>5</xdr:row>
      <xdr:rowOff>139700</xdr:rowOff>
    </xdr:to>
    <xdr:sp macro="" textlink="">
      <xdr:nvSpPr>
        <xdr:cNvPr id="8" name="Text Box 22"/>
        <xdr:cNvSpPr txBox="1">
          <a:spLocks noChangeArrowheads="1"/>
        </xdr:cNvSpPr>
      </xdr:nvSpPr>
      <xdr:spPr bwMode="auto">
        <a:xfrm>
          <a:off x="2907665" y="581025"/>
          <a:ext cx="118872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cs typeface="Times New Roman"/>
            </a:rPr>
            <a:t>West North Central</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Times New Roman"/>
            </a:rPr>
            <a:t>393 (6.6%)</a:t>
          </a:r>
          <a:endParaRPr lang="en-US" sz="1000">
            <a:effectLst/>
            <a:latin typeface="Arial"/>
            <a:ea typeface="Times New Roman"/>
            <a:cs typeface="Times New Roman"/>
          </a:endParaRPr>
        </a:p>
      </xdr:txBody>
    </xdr:sp>
    <xdr:clientData/>
  </xdr:twoCellAnchor>
  <xdr:twoCellAnchor>
    <xdr:from>
      <xdr:col>6</xdr:col>
      <xdr:colOff>527050</xdr:colOff>
      <xdr:row>5</xdr:row>
      <xdr:rowOff>36830</xdr:rowOff>
    </xdr:from>
    <xdr:to>
      <xdr:col>8</xdr:col>
      <xdr:colOff>496570</xdr:colOff>
      <xdr:row>7</xdr:row>
      <xdr:rowOff>36830</xdr:rowOff>
    </xdr:to>
    <xdr:sp macro="" textlink="">
      <xdr:nvSpPr>
        <xdr:cNvPr id="9" name="Text Box 24"/>
        <xdr:cNvSpPr txBox="1">
          <a:spLocks noChangeArrowheads="1"/>
        </xdr:cNvSpPr>
      </xdr:nvSpPr>
      <xdr:spPr bwMode="auto">
        <a:xfrm>
          <a:off x="4184650" y="865505"/>
          <a:ext cx="118872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cs typeface="Times New Roman"/>
            </a:rPr>
            <a:t>East North Central</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Times New Roman"/>
            </a:rPr>
            <a:t>810 (13.5%)</a:t>
          </a:r>
          <a:endParaRPr lang="en-US" sz="1000">
            <a:effectLst/>
            <a:latin typeface="Arial"/>
            <a:ea typeface="Times New Roman"/>
            <a:cs typeface="Times New Roman"/>
          </a:endParaRPr>
        </a:p>
      </xdr:txBody>
    </xdr:sp>
    <xdr:clientData/>
  </xdr:twoCellAnchor>
  <xdr:twoCellAnchor>
    <xdr:from>
      <xdr:col>3</xdr:col>
      <xdr:colOff>419100</xdr:colOff>
      <xdr:row>5</xdr:row>
      <xdr:rowOff>88265</xdr:rowOff>
    </xdr:from>
    <xdr:to>
      <xdr:col>3</xdr:col>
      <xdr:colOff>419100</xdr:colOff>
      <xdr:row>7</xdr:row>
      <xdr:rowOff>45085</xdr:rowOff>
    </xdr:to>
    <xdr:cxnSp macro="">
      <xdr:nvCxnSpPr>
        <xdr:cNvPr id="10" name="Line 6"/>
        <xdr:cNvCxnSpPr>
          <a:cxnSpLocks noChangeShapeType="1"/>
        </xdr:cNvCxnSpPr>
      </xdr:nvCxnSpPr>
      <xdr:spPr bwMode="auto">
        <a:xfrm>
          <a:off x="2247900" y="916940"/>
          <a:ext cx="0" cy="28067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412750</xdr:colOff>
      <xdr:row>7</xdr:row>
      <xdr:rowOff>68580</xdr:rowOff>
    </xdr:from>
    <xdr:to>
      <xdr:col>7</xdr:col>
      <xdr:colOff>508000</xdr:colOff>
      <xdr:row>9</xdr:row>
      <xdr:rowOff>25400</xdr:rowOff>
    </xdr:to>
    <xdr:cxnSp macro="">
      <xdr:nvCxnSpPr>
        <xdr:cNvPr id="11" name="Line 6"/>
        <xdr:cNvCxnSpPr>
          <a:cxnSpLocks noChangeShapeType="1"/>
        </xdr:cNvCxnSpPr>
      </xdr:nvCxnSpPr>
      <xdr:spPr bwMode="auto">
        <a:xfrm flipH="1">
          <a:off x="4679950" y="1221105"/>
          <a:ext cx="95250" cy="28067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387350</xdr:colOff>
      <xdr:row>5</xdr:row>
      <xdr:rowOff>86995</xdr:rowOff>
    </xdr:from>
    <xdr:to>
      <xdr:col>5</xdr:col>
      <xdr:colOff>387350</xdr:colOff>
      <xdr:row>7</xdr:row>
      <xdr:rowOff>43815</xdr:rowOff>
    </xdr:to>
    <xdr:cxnSp macro="">
      <xdr:nvCxnSpPr>
        <xdr:cNvPr id="12" name="Line 6"/>
        <xdr:cNvCxnSpPr>
          <a:cxnSpLocks noChangeShapeType="1"/>
        </xdr:cNvCxnSpPr>
      </xdr:nvCxnSpPr>
      <xdr:spPr bwMode="auto">
        <a:xfrm>
          <a:off x="3435350" y="915670"/>
          <a:ext cx="0" cy="28067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552450</xdr:colOff>
      <xdr:row>21</xdr:row>
      <xdr:rowOff>25400</xdr:rowOff>
    </xdr:from>
    <xdr:to>
      <xdr:col>7</xdr:col>
      <xdr:colOff>63500</xdr:colOff>
      <xdr:row>25</xdr:row>
      <xdr:rowOff>12700</xdr:rowOff>
    </xdr:to>
    <xdr:cxnSp macro="">
      <xdr:nvCxnSpPr>
        <xdr:cNvPr id="13" name="Line 6"/>
        <xdr:cNvCxnSpPr>
          <a:cxnSpLocks noChangeShapeType="1"/>
        </xdr:cNvCxnSpPr>
      </xdr:nvCxnSpPr>
      <xdr:spPr bwMode="auto">
        <a:xfrm>
          <a:off x="4210050" y="3444875"/>
          <a:ext cx="120650" cy="635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412750</xdr:colOff>
      <xdr:row>22</xdr:row>
      <xdr:rowOff>139700</xdr:rowOff>
    </xdr:from>
    <xdr:to>
      <xdr:col>4</xdr:col>
      <xdr:colOff>501650</xdr:colOff>
      <xdr:row>24</xdr:row>
      <xdr:rowOff>93345</xdr:rowOff>
    </xdr:to>
    <xdr:cxnSp macro="">
      <xdr:nvCxnSpPr>
        <xdr:cNvPr id="14" name="Line 6"/>
        <xdr:cNvCxnSpPr>
          <a:cxnSpLocks noChangeShapeType="1"/>
        </xdr:cNvCxnSpPr>
      </xdr:nvCxnSpPr>
      <xdr:spPr bwMode="auto">
        <a:xfrm flipH="1">
          <a:off x="2851150" y="3721100"/>
          <a:ext cx="88900" cy="2774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50800</xdr:colOff>
      <xdr:row>8</xdr:row>
      <xdr:rowOff>31750</xdr:rowOff>
    </xdr:from>
    <xdr:to>
      <xdr:col>10</xdr:col>
      <xdr:colOff>254000</xdr:colOff>
      <xdr:row>9</xdr:row>
      <xdr:rowOff>63500</xdr:rowOff>
    </xdr:to>
    <xdr:cxnSp macro="">
      <xdr:nvCxnSpPr>
        <xdr:cNvPr id="15" name="Line 6"/>
        <xdr:cNvCxnSpPr>
          <a:cxnSpLocks noChangeShapeType="1"/>
        </xdr:cNvCxnSpPr>
      </xdr:nvCxnSpPr>
      <xdr:spPr bwMode="auto">
        <a:xfrm flipH="1">
          <a:off x="6146800" y="1346200"/>
          <a:ext cx="203200" cy="193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584200</xdr:colOff>
      <xdr:row>14</xdr:row>
      <xdr:rowOff>57150</xdr:rowOff>
    </xdr:from>
    <xdr:to>
      <xdr:col>9</xdr:col>
      <xdr:colOff>400050</xdr:colOff>
      <xdr:row>15</xdr:row>
      <xdr:rowOff>76200</xdr:rowOff>
    </xdr:to>
    <xdr:cxnSp macro="">
      <xdr:nvCxnSpPr>
        <xdr:cNvPr id="16" name="Line 6"/>
        <xdr:cNvCxnSpPr>
          <a:cxnSpLocks noChangeShapeType="1"/>
        </xdr:cNvCxnSpPr>
      </xdr:nvCxnSpPr>
      <xdr:spPr bwMode="auto">
        <a:xfrm flipH="1" flipV="1">
          <a:off x="5461000" y="2343150"/>
          <a:ext cx="425450" cy="180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234950</xdr:colOff>
      <xdr:row>19</xdr:row>
      <xdr:rowOff>25400</xdr:rowOff>
    </xdr:from>
    <xdr:to>
      <xdr:col>9</xdr:col>
      <xdr:colOff>50800</xdr:colOff>
      <xdr:row>20</xdr:row>
      <xdr:rowOff>44450</xdr:rowOff>
    </xdr:to>
    <xdr:cxnSp macro="">
      <xdr:nvCxnSpPr>
        <xdr:cNvPr id="17" name="Line 6"/>
        <xdr:cNvCxnSpPr>
          <a:cxnSpLocks noChangeShapeType="1"/>
        </xdr:cNvCxnSpPr>
      </xdr:nvCxnSpPr>
      <xdr:spPr bwMode="auto">
        <a:xfrm flipH="1" flipV="1">
          <a:off x="5111750" y="3121025"/>
          <a:ext cx="425450" cy="180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234950</xdr:colOff>
      <xdr:row>16</xdr:row>
      <xdr:rowOff>19050</xdr:rowOff>
    </xdr:from>
    <xdr:to>
      <xdr:col>1</xdr:col>
      <xdr:colOff>419100</xdr:colOff>
      <xdr:row>17</xdr:row>
      <xdr:rowOff>19050</xdr:rowOff>
    </xdr:to>
    <xdr:cxnSp macro="">
      <xdr:nvCxnSpPr>
        <xdr:cNvPr id="18" name="Line 6"/>
        <xdr:cNvCxnSpPr>
          <a:cxnSpLocks noChangeShapeType="1"/>
        </xdr:cNvCxnSpPr>
      </xdr:nvCxnSpPr>
      <xdr:spPr bwMode="auto">
        <a:xfrm flipH="1">
          <a:off x="844550" y="2628900"/>
          <a:ext cx="184150" cy="161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131445</xdr:colOff>
      <xdr:row>25</xdr:row>
      <xdr:rowOff>85090</xdr:rowOff>
    </xdr:from>
    <xdr:to>
      <xdr:col>8</xdr:col>
      <xdr:colOff>60960</xdr:colOff>
      <xdr:row>27</xdr:row>
      <xdr:rowOff>130175</xdr:rowOff>
    </xdr:to>
    <xdr:sp macro="" textlink="">
      <xdr:nvSpPr>
        <xdr:cNvPr id="19" name="Text Box 13"/>
        <xdr:cNvSpPr txBox="1">
          <a:spLocks noChangeArrowheads="1"/>
        </xdr:cNvSpPr>
      </xdr:nvSpPr>
      <xdr:spPr bwMode="auto">
        <a:xfrm>
          <a:off x="3789045" y="4152265"/>
          <a:ext cx="1148715" cy="368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ea typeface="Times New Roman"/>
              <a:cs typeface="Times New Roman"/>
            </a:rPr>
            <a:t>East South Central</a:t>
          </a:r>
          <a:endParaRPr lang="en-US" sz="1000">
            <a:effectLst/>
            <a:latin typeface="Arial"/>
            <a:ea typeface="Times New Roman"/>
            <a:cs typeface="Times New Roman"/>
          </a:endParaRPr>
        </a:p>
        <a:p>
          <a:pPr marL="0" marR="0" algn="ctr" hangingPunct="0">
            <a:spcBef>
              <a:spcPts val="0"/>
            </a:spcBef>
            <a:spcAft>
              <a:spcPts val="0"/>
            </a:spcAft>
          </a:pPr>
          <a:r>
            <a:rPr lang="en-US" sz="800">
              <a:effectLst/>
              <a:latin typeface="Arial"/>
              <a:ea typeface="Times New Roman"/>
              <a:cs typeface="Times New Roman"/>
            </a:rPr>
            <a:t>284 (4.7%)</a:t>
          </a:r>
          <a:endParaRPr lang="en-US" sz="1000">
            <a:effectLst/>
            <a:latin typeface="Arial"/>
            <a:ea typeface="Times New Roman"/>
            <a:cs typeface="Times New Roman"/>
          </a:endParaRPr>
        </a:p>
      </xdr:txBody>
    </xdr:sp>
    <xdr:clientData/>
  </xdr:twoCellAnchor>
  <xdr:twoCellAnchor>
    <xdr:from>
      <xdr:col>3</xdr:col>
      <xdr:colOff>336550</xdr:colOff>
      <xdr:row>25</xdr:row>
      <xdr:rowOff>46990</xdr:rowOff>
    </xdr:from>
    <xdr:to>
      <xdr:col>5</xdr:col>
      <xdr:colOff>306070</xdr:colOff>
      <xdr:row>27</xdr:row>
      <xdr:rowOff>100965</xdr:rowOff>
    </xdr:to>
    <xdr:sp macro="" textlink="">
      <xdr:nvSpPr>
        <xdr:cNvPr id="20" name="Text Box 15"/>
        <xdr:cNvSpPr txBox="1">
          <a:spLocks noChangeArrowheads="1"/>
        </xdr:cNvSpPr>
      </xdr:nvSpPr>
      <xdr:spPr bwMode="auto">
        <a:xfrm>
          <a:off x="2165350" y="4114165"/>
          <a:ext cx="1188720" cy="37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cs typeface="Times New Roman"/>
            </a:rPr>
            <a:t>West South Central</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Times New Roman"/>
            </a:rPr>
            <a:t>573 (9.6%)</a:t>
          </a:r>
          <a:endParaRPr lang="en-US" sz="1000">
            <a:effectLst/>
            <a:latin typeface="Arial"/>
            <a:ea typeface="Times New Roman"/>
            <a:cs typeface="Times New Roman"/>
          </a:endParaRPr>
        </a:p>
      </xdr:txBody>
    </xdr:sp>
    <xdr:clientData/>
  </xdr:twoCellAnchor>
  <xdr:twoCellAnchor>
    <xdr:from>
      <xdr:col>8</xdr:col>
      <xdr:colOff>585470</xdr:colOff>
      <xdr:row>24</xdr:row>
      <xdr:rowOff>101600</xdr:rowOff>
    </xdr:from>
    <xdr:to>
      <xdr:col>10</xdr:col>
      <xdr:colOff>509270</xdr:colOff>
      <xdr:row>27</xdr:row>
      <xdr:rowOff>82550</xdr:rowOff>
    </xdr:to>
    <xdr:sp macro="" textlink="">
      <xdr:nvSpPr>
        <xdr:cNvPr id="21" name="Text Box 26"/>
        <xdr:cNvSpPr txBox="1">
          <a:spLocks noChangeArrowheads="1"/>
        </xdr:cNvSpPr>
      </xdr:nvSpPr>
      <xdr:spPr bwMode="auto">
        <a:xfrm>
          <a:off x="5462270" y="4006850"/>
          <a:ext cx="11430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cs typeface="Arial"/>
            </a:rPr>
            <a:t>Other/International/</a:t>
          </a:r>
          <a:endParaRPr lang="en-US" sz="1000" b="1">
            <a:effectLst/>
            <a:latin typeface="Arial"/>
            <a:cs typeface="Times New Roman"/>
          </a:endParaRPr>
        </a:p>
        <a:p>
          <a:pPr marL="0" marR="0" algn="ctr" hangingPunct="0">
            <a:spcBef>
              <a:spcPts val="0"/>
            </a:spcBef>
            <a:spcAft>
              <a:spcPts val="0"/>
            </a:spcAft>
          </a:pPr>
          <a:r>
            <a:rPr lang="en-US" sz="800" b="1">
              <a:effectLst/>
              <a:latin typeface="Arial"/>
              <a:cs typeface="Arial"/>
            </a:rPr>
            <a:t>Unspecified Areas</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Arial"/>
            </a:rPr>
            <a:t>271 (4.5%)</a:t>
          </a:r>
          <a:endParaRPr lang="en-US" sz="1000">
            <a:effectLst/>
            <a:latin typeface="Arial"/>
            <a:ea typeface="Times New Roman"/>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2</xdr:row>
      <xdr:rowOff>149225</xdr:rowOff>
    </xdr:from>
    <xdr:to>
      <xdr:col>14</xdr:col>
      <xdr:colOff>628650</xdr:colOff>
      <xdr:row>34</xdr:row>
      <xdr:rowOff>57281</xdr:rowOff>
    </xdr:to>
    <xdr:graphicFrame macro="">
      <xdr:nvGraphicFramePr>
        <xdr:cNvPr id="2" name="Objec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0.83748</cdr:x>
      <cdr:y>0.69514</cdr:y>
    </cdr:from>
    <cdr:to>
      <cdr:x>0.89723</cdr:x>
      <cdr:y>0.74264</cdr:y>
    </cdr:to>
    <cdr:sp macro="" textlink="">
      <cdr:nvSpPr>
        <cdr:cNvPr id="3073" name="Text Box 1"/>
        <cdr:cNvSpPr txBox="1">
          <a:spLocks xmlns:a="http://schemas.openxmlformats.org/drawingml/2006/main" noChangeArrowheads="1"/>
        </cdr:cNvSpPr>
      </cdr:nvSpPr>
      <cdr:spPr bwMode="auto">
        <a:xfrm xmlns:a="http://schemas.openxmlformats.org/drawingml/2006/main">
          <a:off x="7657948" y="3585913"/>
          <a:ext cx="546354" cy="245032"/>
        </a:xfrm>
        <a:prstGeom xmlns:a="http://schemas.openxmlformats.org/drawingml/2006/main" prst="rect">
          <a:avLst/>
        </a:prstGeom>
        <a:solidFill xmlns:a="http://schemas.openxmlformats.org/drawingml/2006/main">
          <a:schemeClr val="bg1"/>
        </a:solidFill>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0" i="0" strike="noStrike">
              <a:solidFill>
                <a:srgbClr val="000000"/>
              </a:solidFill>
              <a:latin typeface="Arial"/>
              <a:cs typeface="Arial"/>
            </a:rPr>
            <a:t>5,886</a:t>
          </a:r>
        </a:p>
      </cdr:txBody>
    </cdr:sp>
  </cdr:relSizeAnchor>
  <cdr:relSizeAnchor xmlns:cdr="http://schemas.openxmlformats.org/drawingml/2006/chartDrawing">
    <cdr:from>
      <cdr:x>0.88279</cdr:x>
      <cdr:y>0.48438</cdr:y>
    </cdr:from>
    <cdr:to>
      <cdr:x>0.94104</cdr:x>
      <cdr:y>0.55054</cdr:y>
    </cdr:to>
    <cdr:sp macro="" textlink="">
      <cdr:nvSpPr>
        <cdr:cNvPr id="3074" name="Text Box 2"/>
        <cdr:cNvSpPr txBox="1">
          <a:spLocks xmlns:a="http://schemas.openxmlformats.org/drawingml/2006/main" noChangeArrowheads="1"/>
        </cdr:cNvSpPr>
      </cdr:nvSpPr>
      <cdr:spPr bwMode="auto">
        <a:xfrm xmlns:a="http://schemas.openxmlformats.org/drawingml/2006/main">
          <a:off x="8072247" y="2498725"/>
          <a:ext cx="532638" cy="341279"/>
        </a:xfrm>
        <a:prstGeom xmlns:a="http://schemas.openxmlformats.org/drawingml/2006/main" prst="rect">
          <a:avLst/>
        </a:prstGeom>
        <a:solidFill xmlns:a="http://schemas.openxmlformats.org/drawingml/2006/main">
          <a:schemeClr val="bg1"/>
        </a:solidFill>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0" i="0" strike="noStrike">
              <a:solidFill>
                <a:srgbClr val="000000"/>
              </a:solidFill>
              <a:latin typeface="Arial"/>
              <a:cs typeface="Arial"/>
            </a:rPr>
            <a:t>6,308</a:t>
          </a:r>
        </a:p>
      </cdr:txBody>
    </cdr:sp>
  </cdr:relSizeAnchor>
  <cdr:relSizeAnchor xmlns:cdr="http://schemas.openxmlformats.org/drawingml/2006/chartDrawing">
    <cdr:from>
      <cdr:x>0.83601</cdr:x>
      <cdr:y>0.28355</cdr:y>
    </cdr:from>
    <cdr:to>
      <cdr:x>0.89367</cdr:x>
      <cdr:y>0.33225</cdr:y>
    </cdr:to>
    <cdr:sp macro="" textlink="">
      <cdr:nvSpPr>
        <cdr:cNvPr id="3075" name="Text Box 3"/>
        <cdr:cNvSpPr txBox="1">
          <a:spLocks xmlns:a="http://schemas.openxmlformats.org/drawingml/2006/main" noChangeArrowheads="1"/>
        </cdr:cNvSpPr>
      </cdr:nvSpPr>
      <cdr:spPr bwMode="auto">
        <a:xfrm xmlns:a="http://schemas.openxmlformats.org/drawingml/2006/main">
          <a:off x="7644445" y="1462704"/>
          <a:ext cx="527243" cy="251223"/>
        </a:xfrm>
        <a:prstGeom xmlns:a="http://schemas.openxmlformats.org/drawingml/2006/main" prst="rect">
          <a:avLst/>
        </a:prstGeom>
        <a:solidFill xmlns:a="http://schemas.openxmlformats.org/drawingml/2006/main">
          <a:schemeClr val="bg1"/>
        </a:solidFill>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0" i="0" strike="noStrike">
              <a:solidFill>
                <a:srgbClr val="000000"/>
              </a:solidFill>
              <a:latin typeface="Arial"/>
              <a:cs typeface="Arial"/>
            </a:rPr>
            <a:t>5,923</a:t>
          </a:r>
        </a:p>
      </cdr:txBody>
    </cdr:sp>
  </cdr:relSizeAnchor>
  <cdr:relSizeAnchor xmlns:cdr="http://schemas.openxmlformats.org/drawingml/2006/chartDrawing">
    <cdr:from>
      <cdr:x>0.84212</cdr:x>
      <cdr:y>0.09125</cdr:y>
    </cdr:from>
    <cdr:to>
      <cdr:x>0.90212</cdr:x>
      <cdr:y>0.1405</cdr:y>
    </cdr:to>
    <cdr:sp macro="" textlink="">
      <cdr:nvSpPr>
        <cdr:cNvPr id="3076" name="Text Box 4"/>
        <cdr:cNvSpPr txBox="1">
          <a:spLocks xmlns:a="http://schemas.openxmlformats.org/drawingml/2006/main" noChangeArrowheads="1"/>
        </cdr:cNvSpPr>
      </cdr:nvSpPr>
      <cdr:spPr bwMode="auto">
        <a:xfrm xmlns:a="http://schemas.openxmlformats.org/drawingml/2006/main">
          <a:off x="7700300" y="470709"/>
          <a:ext cx="548640" cy="254060"/>
        </a:xfrm>
        <a:prstGeom xmlns:a="http://schemas.openxmlformats.org/drawingml/2006/main" prst="rect">
          <a:avLst/>
        </a:prstGeom>
        <a:solidFill xmlns:a="http://schemas.openxmlformats.org/drawingml/2006/main">
          <a:schemeClr val="bg1"/>
        </a:solidFill>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0" i="0" strike="noStrike">
              <a:solidFill>
                <a:srgbClr val="000000"/>
              </a:solidFill>
              <a:latin typeface="Arial"/>
              <a:cs typeface="Arial"/>
            </a:rPr>
            <a:t>6,000</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9525</xdr:colOff>
      <xdr:row>2</xdr:row>
      <xdr:rowOff>95250</xdr:rowOff>
    </xdr:from>
    <xdr:to>
      <xdr:col>14</xdr:col>
      <xdr:colOff>542925</xdr:colOff>
      <xdr:row>32</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urvey%20Center%20Projects\Survey%20of%20Predoctoral%20Dental%20Education\2013-14%20Predoc\reports\Report%201\Figures\Fig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
    </sheetNames>
    <sheetDataSet>
      <sheetData sheetId="0">
        <row r="3">
          <cell r="B3" t="str">
            <v>2013-14</v>
          </cell>
        </row>
        <row r="4">
          <cell r="A4" t="str">
            <v>Public Schools</v>
          </cell>
          <cell r="B4">
            <v>60</v>
          </cell>
        </row>
        <row r="5">
          <cell r="A5" t="str">
            <v>Private</v>
          </cell>
          <cell r="B5">
            <v>0</v>
          </cell>
        </row>
        <row r="6">
          <cell r="A6" t="str">
            <v>Private Non-Profit Schools</v>
          </cell>
          <cell r="B6">
            <v>35.4</v>
          </cell>
        </row>
        <row r="7">
          <cell r="A7" t="str">
            <v>Private-State Related Schools</v>
          </cell>
          <cell r="B7">
            <v>4.5999999999999996</v>
          </cell>
        </row>
      </sheetData>
    </sheetDataSet>
  </externalBook>
</externalLink>
</file>

<file path=xl/tables/table1.xml><?xml version="1.0" encoding="utf-8"?>
<table xmlns="http://schemas.openxmlformats.org/spreadsheetml/2006/main" id="1" name="Table4" displayName="Table4" ref="A2:A39" totalsRowShown="0" headerRowDxfId="5" dataDxfId="3" headerRowBorderDxfId="4" tableBorderDxfId="2" totalsRowBorderDxfId="1">
  <tableColumns count="1">
    <tableColumn id="1" name=" "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1"/>
  <sheetViews>
    <sheetView tabSelected="1" zoomScaleNormal="100" workbookViewId="0">
      <pane ySplit="1" topLeftCell="A2" activePane="bottomLeft" state="frozen"/>
      <selection pane="bottomLeft"/>
    </sheetView>
  </sheetViews>
  <sheetFormatPr defaultRowHeight="12.75" x14ac:dyDescent="0.2"/>
  <cols>
    <col min="1" max="1" width="111.28515625" style="11" customWidth="1"/>
  </cols>
  <sheetData>
    <row r="1" spans="1:2" ht="15" customHeight="1" x14ac:dyDescent="0.2">
      <c r="A1" s="3" t="s">
        <v>321</v>
      </c>
    </row>
    <row r="2" spans="1:2" ht="15" customHeight="1" x14ac:dyDescent="0.2">
      <c r="A2" s="4" t="s">
        <v>322</v>
      </c>
    </row>
    <row r="3" spans="1:2" ht="15" customHeight="1" x14ac:dyDescent="0.2">
      <c r="A3" s="5" t="s">
        <v>323</v>
      </c>
    </row>
    <row r="4" spans="1:2" ht="15" customHeight="1" x14ac:dyDescent="0.2">
      <c r="A4" s="5" t="s">
        <v>324</v>
      </c>
    </row>
    <row r="5" spans="1:2" ht="15" customHeight="1" x14ac:dyDescent="0.2">
      <c r="A5" s="5" t="s">
        <v>392</v>
      </c>
    </row>
    <row r="6" spans="1:2" ht="15" customHeight="1" x14ac:dyDescent="0.2">
      <c r="A6" s="6" t="s">
        <v>0</v>
      </c>
    </row>
    <row r="7" spans="1:2" ht="15" customHeight="1" x14ac:dyDescent="0.2">
      <c r="A7" s="7" t="s">
        <v>201</v>
      </c>
      <c r="B7" s="156"/>
    </row>
    <row r="8" spans="1:2" ht="15" customHeight="1" x14ac:dyDescent="0.2">
      <c r="A8" s="8" t="s">
        <v>393</v>
      </c>
    </row>
    <row r="9" spans="1:2" ht="15" customHeight="1" x14ac:dyDescent="0.2">
      <c r="A9" s="5" t="s">
        <v>394</v>
      </c>
    </row>
    <row r="10" spans="1:2" ht="15" customHeight="1" x14ac:dyDescent="0.2">
      <c r="A10" s="5" t="s">
        <v>813</v>
      </c>
    </row>
    <row r="11" spans="1:2" ht="15" customHeight="1" x14ac:dyDescent="0.2">
      <c r="A11" s="5" t="s">
        <v>814</v>
      </c>
    </row>
    <row r="12" spans="1:2" ht="15" customHeight="1" x14ac:dyDescent="0.2">
      <c r="A12" s="5" t="s">
        <v>225</v>
      </c>
    </row>
    <row r="13" spans="1:2" ht="15" customHeight="1" x14ac:dyDescent="0.2">
      <c r="A13" s="5" t="s">
        <v>237</v>
      </c>
    </row>
    <row r="14" spans="1:2" ht="15" customHeight="1" x14ac:dyDescent="0.2">
      <c r="A14" s="5" t="s">
        <v>395</v>
      </c>
    </row>
    <row r="15" spans="1:2" ht="15" customHeight="1" x14ac:dyDescent="0.2">
      <c r="A15" s="5" t="s">
        <v>275</v>
      </c>
    </row>
    <row r="16" spans="1:2" ht="15" customHeight="1" x14ac:dyDescent="0.2">
      <c r="A16" s="5" t="s">
        <v>279</v>
      </c>
    </row>
    <row r="17" spans="1:1" ht="15" customHeight="1" x14ac:dyDescent="0.2">
      <c r="A17" s="5" t="s">
        <v>396</v>
      </c>
    </row>
    <row r="18" spans="1:1" ht="15" customHeight="1" x14ac:dyDescent="0.2">
      <c r="A18" s="5" t="s">
        <v>397</v>
      </c>
    </row>
    <row r="19" spans="1:1" ht="15" customHeight="1" x14ac:dyDescent="0.2">
      <c r="A19" s="5" t="s">
        <v>398</v>
      </c>
    </row>
    <row r="20" spans="1:1" ht="15" customHeight="1" x14ac:dyDescent="0.2">
      <c r="A20" s="5" t="s">
        <v>400</v>
      </c>
    </row>
    <row r="21" spans="1:1" ht="15" customHeight="1" x14ac:dyDescent="0.2">
      <c r="A21" s="5" t="s">
        <v>786</v>
      </c>
    </row>
    <row r="22" spans="1:1" ht="15" customHeight="1" x14ac:dyDescent="0.2">
      <c r="A22" s="5" t="s">
        <v>282</v>
      </c>
    </row>
    <row r="23" spans="1:1" ht="15" customHeight="1" x14ac:dyDescent="0.2">
      <c r="A23" s="5" t="s">
        <v>401</v>
      </c>
    </row>
    <row r="24" spans="1:1" ht="15" customHeight="1" x14ac:dyDescent="0.2">
      <c r="A24" s="5" t="s">
        <v>298</v>
      </c>
    </row>
    <row r="25" spans="1:1" ht="15" customHeight="1" x14ac:dyDescent="0.2">
      <c r="A25" s="5" t="s">
        <v>306</v>
      </c>
    </row>
    <row r="26" spans="1:1" ht="15" customHeight="1" x14ac:dyDescent="0.2">
      <c r="A26" s="5" t="s">
        <v>809</v>
      </c>
    </row>
    <row r="27" spans="1:1" ht="15" customHeight="1" x14ac:dyDescent="0.2">
      <c r="A27" s="5" t="s">
        <v>402</v>
      </c>
    </row>
    <row r="28" spans="1:1" ht="15" customHeight="1" x14ac:dyDescent="0.2">
      <c r="A28" s="5" t="s">
        <v>308</v>
      </c>
    </row>
    <row r="29" spans="1:1" ht="15" customHeight="1" x14ac:dyDescent="0.2">
      <c r="A29" s="9" t="s">
        <v>404</v>
      </c>
    </row>
    <row r="30" spans="1:1" ht="15" customHeight="1" x14ac:dyDescent="0.2">
      <c r="A30" s="5" t="s">
        <v>407</v>
      </c>
    </row>
    <row r="31" spans="1:1" ht="15" customHeight="1" x14ac:dyDescent="0.2">
      <c r="A31" s="5" t="s">
        <v>309</v>
      </c>
    </row>
    <row r="32" spans="1:1" ht="15" customHeight="1" x14ac:dyDescent="0.2">
      <c r="A32" s="5" t="s">
        <v>810</v>
      </c>
    </row>
    <row r="33" spans="1:1" ht="15" customHeight="1" x14ac:dyDescent="0.2">
      <c r="A33" s="5" t="s">
        <v>815</v>
      </c>
    </row>
    <row r="34" spans="1:1" ht="15" customHeight="1" x14ac:dyDescent="0.2">
      <c r="A34" s="5" t="s">
        <v>405</v>
      </c>
    </row>
    <row r="35" spans="1:1" ht="15" customHeight="1" x14ac:dyDescent="0.2">
      <c r="A35" s="5" t="s">
        <v>406</v>
      </c>
    </row>
    <row r="36" spans="1:1" ht="15" customHeight="1" x14ac:dyDescent="0.2">
      <c r="A36" s="5" t="s">
        <v>692</v>
      </c>
    </row>
    <row r="37" spans="1:1" ht="15" customHeight="1" x14ac:dyDescent="0.2">
      <c r="A37" s="5" t="s">
        <v>403</v>
      </c>
    </row>
    <row r="38" spans="1:1" ht="15" customHeight="1" x14ac:dyDescent="0.2">
      <c r="A38" s="5" t="s">
        <v>399</v>
      </c>
    </row>
    <row r="39" spans="1:1" ht="15" customHeight="1" x14ac:dyDescent="0.2">
      <c r="A39" s="5" t="s">
        <v>317</v>
      </c>
    </row>
    <row r="41" spans="1:1" x14ac:dyDescent="0.2">
      <c r="A41" s="10" t="s">
        <v>808</v>
      </c>
    </row>
  </sheetData>
  <hyperlinks>
    <hyperlink ref="A5" location="'Fig1'!A1" display="Figure 1: Classification of United States Dental Schools, 2014-15"/>
    <hyperlink ref="A3" location="Glossary!A1" display="Glossary of Terms"/>
    <hyperlink ref="A4" location="Notes!A1" display="Notes to the Reader"/>
    <hyperlink ref="A6" location="'Tab1'!A1" display="Table 1: Description of Academic Programs in United States and Canadian Dental Schools, 2015-16"/>
    <hyperlink ref="A9" location="'Tab3'!A1" display="Table 3: Number of United States Dental School Examined Applications, 2005-06 to 2015-16"/>
    <hyperlink ref="A10" location="'Tab4'!A1" display="Table 4: Number of United States Dental School Examined Applications By Gender, 2005-06 to 2015-16"/>
    <hyperlink ref="A11" location="'Tab5'!A1" display="Table 5: Number of United States Dental School Examined Applications By Race/Ethnicity, 2015-16"/>
    <hyperlink ref="A12" location="'Tab6'!A1" display="Table 6: Amount of Predental Education of First-Year United States and Canadian Dental Students, 2015-16"/>
    <hyperlink ref="A13" location="'Tab7'!A1" display="Table 7: Amount of Predental Education of First-Year United States Dental Students, 1969-70 to 2015-16"/>
    <hyperlink ref="A15" location="'Tab8'!A1" display="Table 8: First-Year Enrollment and First-Year Repeating Students, 2005-06 to 2015-16"/>
    <hyperlink ref="A16" location="'Tab9'!A1" display="Table 9: First-Year United States Dental School Enrollment, 2005-06 to 2015-16"/>
    <hyperlink ref="A18" location="'Tab10'!A1" display="Table 10: First-Year United States Dental School Enrollment by Gender, 2005-06 to 2015-16"/>
    <hyperlink ref="A19" location="Tab11a!A1" display="Table 11a: First-Year United States Dental School Enrollment by Gender and Race/Ethnicity, 2005-06 to 2015-16"/>
    <hyperlink ref="A20" location="Tab11b!A1" display="Table 11b: First-Year United States Dental School Enrollment by Gender and Race/Ethnicity, 2015-16"/>
    <hyperlink ref="A21" location="'Fig5'!A1" display="Figure 5: Region of Residence of First-Year United States Dental Students, 2015-16"/>
    <hyperlink ref="A22" location="'Tab12'!A1" display="Table 12: State of Residence of First-Year United States Dental Students, 2015-16"/>
    <hyperlink ref="A24" location="'Tab13'!A1" display="Table 13: Total United States and Canadian Dental School Enrollment by Class and Gender, 2015-16"/>
    <hyperlink ref="A25" location="'Tab14'!A1" display="Table 14: Total United States Dental School Enrollment, 2005-06 to 2015-16"/>
    <hyperlink ref="A26" location="Tab15a!A1" display="Table 15a: Total United States Dental School Enrollment By Gender, 2005-06 to 2015-16"/>
    <hyperlink ref="A27" location="Tab15b!A1" display="Table 15b: Total United States Dental School Enrollment by Gender and Race/Ethnicity, 2015-16"/>
    <hyperlink ref="A28" location="'Tab16'!A1" display="Table 16: United States Dental School Enrollment by Gender and Race/Ethnicity, 2005-06 to 2015-16"/>
    <hyperlink ref="A31" location="'Tab17'!A1" display="Table 17: United States and Canadian Dental School Graduates, 2005 to 2015"/>
    <hyperlink ref="A32" location="'Tab18'!A1" display="Table 18: United States and Canadian Dental School Graduates By Gender, 2005 to 2015"/>
    <hyperlink ref="A33" location="'Tab19'!A1" display="Table 19: United States Dental School Graduates By Gender and Race/Ethnicity, 2005 to 2015"/>
    <hyperlink ref="A34" location="'Tab20'!A1" display="Table 20: United States Dental School Graduates by Gender and Race/Ethnicity, 2015"/>
    <hyperlink ref="A36" location="'Tab21'!A1" display="Table 21: Financial Assistance Awarded to United States Dental School Students in 2014-15"/>
    <hyperlink ref="A37" location="'Tab22'!A1" display="Table 22: Instruction Methods Used in United States Dental Schools, 2015-16"/>
    <hyperlink ref="A7" location="'Tab2'!A1" display="Table 2: Number of United States Dental School Examined Applications, Applicants, and First-Year Enrollment, 2005-06 to 2015-16"/>
    <hyperlink ref="A14" location="'Fig3'!A1" display="Figure 3: Percentage of Repeating First-Year United States Dental Students, 2005-06 to 2015-16"/>
    <hyperlink ref="A17" location="'Fig4'!A1" display="Figure 4: First-Year United States Dental School Enrollment by Gender, 2005-06 to 2015-16"/>
    <hyperlink ref="A23" location="'Fig6'!A1" display="Figure 6: Total United States Dental School Enrollment by Class and Gender, 2015-16"/>
    <hyperlink ref="A29" location="'Fig7'!A1" display="Figure 7: United States Dental School Graduates by Gender, 2005 to 2015"/>
    <hyperlink ref="A30" location="'Fig8'!A1" display="Figure 8: Number of 2015 Graduates in Dental-Related Activity"/>
    <hyperlink ref="A35" location="'Fig9'!A1" display="Figure 9: Outcomes Assessment for Class of 2014"/>
    <hyperlink ref="A39" location="'Tab23'!A1" display="Table 23: Patient Care Provided by United States and Canadian Dental School Students During the Recent Year, 2015-16"/>
  </hyperlinks>
  <pageMargins left="0.25" right="0.25" top="0.75" bottom="0.75" header="0.3" footer="0.3"/>
  <pageSetup scale="93" orientation="portrait" r:id="rId1"/>
  <headerFooter>
    <oddHeader>&amp;L2015-16 Survey of Dental Education
Report 1 - Academic Programs, Enrollment, and Graduates</oddHead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9"/>
  <sheetViews>
    <sheetView zoomScaleNormal="100" workbookViewId="0">
      <pane xSplit="2" ySplit="5" topLeftCell="C6" activePane="bottomRight" state="frozen"/>
      <selection pane="topRight" activeCell="C1" sqref="C1"/>
      <selection pane="bottomLeft" activeCell="A7" sqref="A7"/>
      <selection pane="bottomRight" sqref="A1:B2"/>
    </sheetView>
  </sheetViews>
  <sheetFormatPr defaultRowHeight="12.75" x14ac:dyDescent="0.2"/>
  <cols>
    <col min="1" max="1" width="5.7109375" style="1" customWidth="1"/>
    <col min="2" max="2" width="55.140625" style="1" customWidth="1"/>
    <col min="3" max="3" width="10.85546875" style="1" customWidth="1"/>
    <col min="4" max="4" width="8.42578125" style="1" customWidth="1"/>
    <col min="5" max="5" width="8.7109375" style="1" customWidth="1"/>
    <col min="6" max="6" width="10" style="1" customWidth="1"/>
    <col min="7" max="7" width="9.7109375" style="1" customWidth="1"/>
    <col min="8" max="8" width="7.28515625" style="1" customWidth="1"/>
    <col min="9" max="9" width="8" style="1" customWidth="1"/>
    <col min="10" max="10" width="8.42578125" style="1" customWidth="1"/>
    <col min="11" max="11" width="7.28515625" style="1" customWidth="1"/>
    <col min="12" max="12" width="8" style="1" customWidth="1"/>
    <col min="13" max="13" width="9" style="1" customWidth="1"/>
    <col min="14" max="15" width="7.5703125" style="1" customWidth="1"/>
    <col min="16" max="16" width="10.140625" style="1" customWidth="1"/>
    <col min="17" max="17" width="7.28515625" style="1" customWidth="1"/>
    <col min="18" max="18" width="8.140625" style="1" customWidth="1"/>
    <col min="19" max="19" width="9.5703125" style="1" customWidth="1"/>
    <col min="20" max="20" width="8.28515625" style="1" customWidth="1"/>
    <col min="21" max="21" width="7.7109375" style="1" customWidth="1"/>
    <col min="22" max="22" width="8.42578125" style="1" customWidth="1"/>
    <col min="23" max="23" width="7.28515625" style="1" customWidth="1"/>
    <col min="24" max="24" width="7.7109375" style="1" customWidth="1"/>
    <col min="25" max="25" width="8.42578125" style="1" customWidth="1"/>
    <col min="26" max="26" width="7.28515625" style="1" customWidth="1"/>
    <col min="27" max="28" width="8.42578125" style="1" customWidth="1"/>
    <col min="29" max="29" width="7.28515625" style="1" customWidth="1"/>
    <col min="30" max="30" width="7.85546875" style="1" customWidth="1"/>
    <col min="31" max="31" width="8.42578125" style="1" customWidth="1"/>
    <col min="32" max="32" width="7.28515625" style="1" customWidth="1"/>
    <col min="33" max="33" width="9.42578125" style="1" customWidth="1"/>
    <col min="34" max="16384" width="9.140625" style="1"/>
  </cols>
  <sheetData>
    <row r="1" spans="1:33" ht="12.75" customHeight="1" x14ac:dyDescent="0.2">
      <c r="A1" s="638" t="s">
        <v>812</v>
      </c>
      <c r="B1" s="638"/>
    </row>
    <row r="2" spans="1:33" ht="18" customHeight="1" x14ac:dyDescent="0.2">
      <c r="A2" s="638"/>
      <c r="B2" s="638"/>
    </row>
    <row r="3" spans="1:33" ht="13.5" thickBot="1" x14ac:dyDescent="0.25">
      <c r="A3" s="630" t="s">
        <v>1</v>
      </c>
      <c r="B3" s="630"/>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row>
    <row r="4" spans="1:33" ht="46.5" customHeight="1" x14ac:dyDescent="0.2">
      <c r="A4" s="647"/>
      <c r="B4" s="660"/>
      <c r="C4" s="637" t="s">
        <v>439</v>
      </c>
      <c r="D4" s="637"/>
      <c r="E4" s="646"/>
      <c r="F4" s="637" t="s">
        <v>440</v>
      </c>
      <c r="G4" s="637"/>
      <c r="H4" s="646"/>
      <c r="I4" s="637" t="s">
        <v>441</v>
      </c>
      <c r="J4" s="637"/>
      <c r="K4" s="646"/>
      <c r="L4" s="637" t="s">
        <v>781</v>
      </c>
      <c r="M4" s="637"/>
      <c r="N4" s="646"/>
      <c r="O4" s="637" t="s">
        <v>442</v>
      </c>
      <c r="P4" s="637"/>
      <c r="Q4" s="646"/>
      <c r="R4" s="637" t="s">
        <v>472</v>
      </c>
      <c r="S4" s="637"/>
      <c r="T4" s="646"/>
      <c r="U4" s="637" t="s">
        <v>782</v>
      </c>
      <c r="V4" s="637"/>
      <c r="W4" s="646"/>
      <c r="X4" s="637" t="s">
        <v>219</v>
      </c>
      <c r="Y4" s="637"/>
      <c r="Z4" s="646"/>
      <c r="AA4" s="637" t="s">
        <v>220</v>
      </c>
      <c r="AB4" s="637"/>
      <c r="AC4" s="637"/>
      <c r="AD4" s="649" t="s">
        <v>221</v>
      </c>
      <c r="AE4" s="637"/>
      <c r="AF4" s="646"/>
      <c r="AG4" s="49"/>
    </row>
    <row r="5" spans="1:33" ht="14.25" x14ac:dyDescent="0.2">
      <c r="A5" s="627" t="s">
        <v>2</v>
      </c>
      <c r="B5" s="249" t="s">
        <v>3</v>
      </c>
      <c r="C5" s="532" t="s">
        <v>214</v>
      </c>
      <c r="D5" s="532" t="s">
        <v>215</v>
      </c>
      <c r="E5" s="532" t="s">
        <v>429</v>
      </c>
      <c r="F5" s="61" t="s">
        <v>214</v>
      </c>
      <c r="G5" s="532" t="s">
        <v>215</v>
      </c>
      <c r="H5" s="533" t="s">
        <v>35</v>
      </c>
      <c r="I5" s="532" t="s">
        <v>214</v>
      </c>
      <c r="J5" s="532" t="s">
        <v>215</v>
      </c>
      <c r="K5" s="533" t="s">
        <v>35</v>
      </c>
      <c r="L5" s="532" t="s">
        <v>214</v>
      </c>
      <c r="M5" s="532" t="s">
        <v>215</v>
      </c>
      <c r="N5" s="533" t="s">
        <v>35</v>
      </c>
      <c r="O5" s="532" t="s">
        <v>214</v>
      </c>
      <c r="P5" s="532" t="s">
        <v>215</v>
      </c>
      <c r="Q5" s="533" t="s">
        <v>35</v>
      </c>
      <c r="R5" s="532" t="s">
        <v>214</v>
      </c>
      <c r="S5" s="532" t="s">
        <v>215</v>
      </c>
      <c r="T5" s="533" t="s">
        <v>35</v>
      </c>
      <c r="U5" s="532" t="s">
        <v>214</v>
      </c>
      <c r="V5" s="532" t="s">
        <v>215</v>
      </c>
      <c r="W5" s="533" t="s">
        <v>35</v>
      </c>
      <c r="X5" s="532" t="s">
        <v>214</v>
      </c>
      <c r="Y5" s="532" t="s">
        <v>215</v>
      </c>
      <c r="Z5" s="533" t="s">
        <v>35</v>
      </c>
      <c r="AA5" s="532" t="s">
        <v>214</v>
      </c>
      <c r="AB5" s="532" t="s">
        <v>215</v>
      </c>
      <c r="AC5" s="532" t="s">
        <v>35</v>
      </c>
      <c r="AD5" s="534" t="s">
        <v>214</v>
      </c>
      <c r="AE5" s="532" t="s">
        <v>215</v>
      </c>
      <c r="AF5" s="533" t="s">
        <v>35</v>
      </c>
      <c r="AG5" s="49" t="s">
        <v>222</v>
      </c>
    </row>
    <row r="6" spans="1:33" x14ac:dyDescent="0.2">
      <c r="A6" s="608" t="s">
        <v>10</v>
      </c>
      <c r="B6" s="250" t="s">
        <v>11</v>
      </c>
      <c r="C6" s="127">
        <v>84</v>
      </c>
      <c r="D6" s="128">
        <v>80</v>
      </c>
      <c r="E6" s="128">
        <v>0</v>
      </c>
      <c r="F6" s="129">
        <v>11</v>
      </c>
      <c r="G6" s="142">
        <v>16</v>
      </c>
      <c r="H6" s="130">
        <v>0</v>
      </c>
      <c r="I6" s="145">
        <v>1</v>
      </c>
      <c r="J6" s="148">
        <v>1</v>
      </c>
      <c r="K6" s="130">
        <v>0</v>
      </c>
      <c r="L6" s="145">
        <v>0</v>
      </c>
      <c r="M6" s="148">
        <v>0</v>
      </c>
      <c r="N6" s="130">
        <v>0</v>
      </c>
      <c r="O6" s="145">
        <v>11</v>
      </c>
      <c r="P6" s="148">
        <v>15</v>
      </c>
      <c r="Q6" s="130">
        <v>0</v>
      </c>
      <c r="R6" s="145">
        <v>0</v>
      </c>
      <c r="S6" s="148">
        <v>0</v>
      </c>
      <c r="T6" s="130">
        <v>0</v>
      </c>
      <c r="U6" s="145">
        <v>2</v>
      </c>
      <c r="V6" s="148">
        <v>3</v>
      </c>
      <c r="W6" s="130">
        <v>0</v>
      </c>
      <c r="X6" s="145">
        <v>1</v>
      </c>
      <c r="Y6" s="148">
        <v>0</v>
      </c>
      <c r="Z6" s="130">
        <v>0</v>
      </c>
      <c r="AA6" s="145">
        <v>1</v>
      </c>
      <c r="AB6" s="148">
        <v>1</v>
      </c>
      <c r="AC6" s="127">
        <v>0</v>
      </c>
      <c r="AD6" s="145">
        <v>111</v>
      </c>
      <c r="AE6" s="148">
        <v>116</v>
      </c>
      <c r="AF6" s="130">
        <v>0</v>
      </c>
      <c r="AG6" s="151">
        <v>227</v>
      </c>
    </row>
    <row r="7" spans="1:33" x14ac:dyDescent="0.2">
      <c r="A7" s="609" t="s">
        <v>18</v>
      </c>
      <c r="B7" s="251" t="s">
        <v>626</v>
      </c>
      <c r="C7" s="126">
        <v>406</v>
      </c>
      <c r="D7" s="131">
        <v>271</v>
      </c>
      <c r="E7" s="131">
        <v>2</v>
      </c>
      <c r="F7" s="132">
        <v>15</v>
      </c>
      <c r="G7" s="143">
        <v>23</v>
      </c>
      <c r="H7" s="133">
        <v>0</v>
      </c>
      <c r="I7" s="146">
        <v>53</v>
      </c>
      <c r="J7" s="149">
        <v>54</v>
      </c>
      <c r="K7" s="133">
        <v>0</v>
      </c>
      <c r="L7" s="146">
        <v>2</v>
      </c>
      <c r="M7" s="149">
        <v>3</v>
      </c>
      <c r="N7" s="133">
        <v>0</v>
      </c>
      <c r="O7" s="146">
        <v>173</v>
      </c>
      <c r="P7" s="149">
        <v>185</v>
      </c>
      <c r="Q7" s="133">
        <v>0</v>
      </c>
      <c r="R7" s="146">
        <v>1</v>
      </c>
      <c r="S7" s="149">
        <v>2</v>
      </c>
      <c r="T7" s="133">
        <v>0</v>
      </c>
      <c r="U7" s="146">
        <v>28</v>
      </c>
      <c r="V7" s="149">
        <v>30</v>
      </c>
      <c r="W7" s="133">
        <v>0</v>
      </c>
      <c r="X7" s="146">
        <v>11</v>
      </c>
      <c r="Y7" s="149">
        <v>11</v>
      </c>
      <c r="Z7" s="133">
        <v>1</v>
      </c>
      <c r="AA7" s="146">
        <v>16</v>
      </c>
      <c r="AB7" s="149">
        <v>18</v>
      </c>
      <c r="AC7" s="126">
        <v>4</v>
      </c>
      <c r="AD7" s="146">
        <v>705</v>
      </c>
      <c r="AE7" s="149">
        <v>597</v>
      </c>
      <c r="AF7" s="133">
        <v>7</v>
      </c>
      <c r="AG7" s="152">
        <v>1309</v>
      </c>
    </row>
    <row r="8" spans="1:33" x14ac:dyDescent="0.2">
      <c r="A8" s="608" t="s">
        <v>18</v>
      </c>
      <c r="B8" s="250" t="s">
        <v>21</v>
      </c>
      <c r="C8" s="127">
        <v>654</v>
      </c>
      <c r="D8" s="134">
        <v>422</v>
      </c>
      <c r="E8" s="134">
        <v>0</v>
      </c>
      <c r="F8" s="135">
        <v>24</v>
      </c>
      <c r="G8" s="142">
        <v>18</v>
      </c>
      <c r="H8" s="130">
        <v>0</v>
      </c>
      <c r="I8" s="145">
        <v>29</v>
      </c>
      <c r="J8" s="148">
        <v>27</v>
      </c>
      <c r="K8" s="130">
        <v>0</v>
      </c>
      <c r="L8" s="145">
        <v>4</v>
      </c>
      <c r="M8" s="148">
        <v>1</v>
      </c>
      <c r="N8" s="130">
        <v>0</v>
      </c>
      <c r="O8" s="145">
        <v>127</v>
      </c>
      <c r="P8" s="148">
        <v>112</v>
      </c>
      <c r="Q8" s="130">
        <v>0</v>
      </c>
      <c r="R8" s="145">
        <v>1</v>
      </c>
      <c r="S8" s="148">
        <v>0</v>
      </c>
      <c r="T8" s="130">
        <v>0</v>
      </c>
      <c r="U8" s="145">
        <v>323</v>
      </c>
      <c r="V8" s="148">
        <v>262</v>
      </c>
      <c r="W8" s="130">
        <v>0</v>
      </c>
      <c r="X8" s="145">
        <v>1</v>
      </c>
      <c r="Y8" s="148">
        <v>0</v>
      </c>
      <c r="Z8" s="130">
        <v>0</v>
      </c>
      <c r="AA8" s="145">
        <v>27</v>
      </c>
      <c r="AB8" s="148">
        <v>34</v>
      </c>
      <c r="AC8" s="127">
        <v>0</v>
      </c>
      <c r="AD8" s="145">
        <v>1190</v>
      </c>
      <c r="AE8" s="148">
        <v>876</v>
      </c>
      <c r="AF8" s="130">
        <v>0</v>
      </c>
      <c r="AG8" s="151">
        <v>2066</v>
      </c>
    </row>
    <row r="9" spans="1:33" x14ac:dyDescent="0.2">
      <c r="A9" s="609" t="s">
        <v>24</v>
      </c>
      <c r="B9" s="251" t="s">
        <v>25</v>
      </c>
      <c r="C9" s="126">
        <v>66</v>
      </c>
      <c r="D9" s="131">
        <v>33</v>
      </c>
      <c r="E9" s="131">
        <v>0</v>
      </c>
      <c r="F9" s="132">
        <v>1</v>
      </c>
      <c r="G9" s="143">
        <v>1</v>
      </c>
      <c r="H9" s="133">
        <v>0</v>
      </c>
      <c r="I9" s="146">
        <v>18</v>
      </c>
      <c r="J9" s="149">
        <v>7</v>
      </c>
      <c r="K9" s="133">
        <v>0</v>
      </c>
      <c r="L9" s="146">
        <v>0</v>
      </c>
      <c r="M9" s="149">
        <v>0</v>
      </c>
      <c r="N9" s="133">
        <v>0</v>
      </c>
      <c r="O9" s="146">
        <v>59</v>
      </c>
      <c r="P9" s="149">
        <v>50</v>
      </c>
      <c r="Q9" s="133">
        <v>0</v>
      </c>
      <c r="R9" s="146">
        <v>0</v>
      </c>
      <c r="S9" s="149">
        <v>1</v>
      </c>
      <c r="T9" s="133">
        <v>0</v>
      </c>
      <c r="U9" s="146">
        <v>11</v>
      </c>
      <c r="V9" s="149">
        <v>5</v>
      </c>
      <c r="W9" s="133">
        <v>0</v>
      </c>
      <c r="X9" s="146">
        <v>13</v>
      </c>
      <c r="Y9" s="149">
        <v>6</v>
      </c>
      <c r="Z9" s="133">
        <v>0</v>
      </c>
      <c r="AA9" s="146">
        <v>2</v>
      </c>
      <c r="AB9" s="149">
        <v>4</v>
      </c>
      <c r="AC9" s="126">
        <v>0</v>
      </c>
      <c r="AD9" s="146">
        <v>170</v>
      </c>
      <c r="AE9" s="149">
        <v>107</v>
      </c>
      <c r="AF9" s="133">
        <v>0</v>
      </c>
      <c r="AG9" s="152">
        <v>277</v>
      </c>
    </row>
    <row r="10" spans="1:33" x14ac:dyDescent="0.2">
      <c r="A10" s="608" t="s">
        <v>24</v>
      </c>
      <c r="B10" s="250" t="s">
        <v>29</v>
      </c>
      <c r="C10" s="127">
        <v>265</v>
      </c>
      <c r="D10" s="134">
        <v>213</v>
      </c>
      <c r="E10" s="134">
        <v>1</v>
      </c>
      <c r="F10" s="135">
        <v>11</v>
      </c>
      <c r="G10" s="142">
        <v>8</v>
      </c>
      <c r="H10" s="130">
        <v>0</v>
      </c>
      <c r="I10" s="145">
        <v>55</v>
      </c>
      <c r="J10" s="148">
        <v>43</v>
      </c>
      <c r="K10" s="130">
        <v>0</v>
      </c>
      <c r="L10" s="145">
        <v>0</v>
      </c>
      <c r="M10" s="148">
        <v>0</v>
      </c>
      <c r="N10" s="130">
        <v>0</v>
      </c>
      <c r="O10" s="145">
        <v>279</v>
      </c>
      <c r="P10" s="148">
        <v>296</v>
      </c>
      <c r="Q10" s="130">
        <v>2</v>
      </c>
      <c r="R10" s="145">
        <v>0</v>
      </c>
      <c r="S10" s="148">
        <v>2</v>
      </c>
      <c r="T10" s="130">
        <v>0</v>
      </c>
      <c r="U10" s="145">
        <v>22</v>
      </c>
      <c r="V10" s="148">
        <v>19</v>
      </c>
      <c r="W10" s="130">
        <v>0</v>
      </c>
      <c r="X10" s="145">
        <v>27</v>
      </c>
      <c r="Y10" s="148">
        <v>30</v>
      </c>
      <c r="Z10" s="130">
        <v>0</v>
      </c>
      <c r="AA10" s="145">
        <v>10</v>
      </c>
      <c r="AB10" s="148">
        <v>24</v>
      </c>
      <c r="AC10" s="127">
        <v>3</v>
      </c>
      <c r="AD10" s="145">
        <v>669</v>
      </c>
      <c r="AE10" s="148">
        <v>635</v>
      </c>
      <c r="AF10" s="130">
        <v>6</v>
      </c>
      <c r="AG10" s="151">
        <v>1310</v>
      </c>
    </row>
    <row r="11" spans="1:33" x14ac:dyDescent="0.2">
      <c r="A11" s="609" t="s">
        <v>24</v>
      </c>
      <c r="B11" s="251" t="s">
        <v>30</v>
      </c>
      <c r="C11" s="126">
        <v>25</v>
      </c>
      <c r="D11" s="131">
        <v>19</v>
      </c>
      <c r="E11" s="131">
        <v>0</v>
      </c>
      <c r="F11" s="132">
        <v>4</v>
      </c>
      <c r="G11" s="143">
        <v>3</v>
      </c>
      <c r="H11" s="133">
        <v>0</v>
      </c>
      <c r="I11" s="146">
        <v>9</v>
      </c>
      <c r="J11" s="149">
        <v>4</v>
      </c>
      <c r="K11" s="133">
        <v>0</v>
      </c>
      <c r="L11" s="146">
        <v>0</v>
      </c>
      <c r="M11" s="149">
        <v>0</v>
      </c>
      <c r="N11" s="133">
        <v>0</v>
      </c>
      <c r="O11" s="146">
        <v>36</v>
      </c>
      <c r="P11" s="149">
        <v>39</v>
      </c>
      <c r="Q11" s="133">
        <v>0</v>
      </c>
      <c r="R11" s="146">
        <v>0</v>
      </c>
      <c r="S11" s="149">
        <v>0</v>
      </c>
      <c r="T11" s="133">
        <v>0</v>
      </c>
      <c r="U11" s="146">
        <v>2</v>
      </c>
      <c r="V11" s="149">
        <v>2</v>
      </c>
      <c r="W11" s="133">
        <v>0</v>
      </c>
      <c r="X11" s="146">
        <v>1</v>
      </c>
      <c r="Y11" s="149">
        <v>2</v>
      </c>
      <c r="Z11" s="133">
        <v>0</v>
      </c>
      <c r="AA11" s="146">
        <v>2</v>
      </c>
      <c r="AB11" s="149">
        <v>1</v>
      </c>
      <c r="AC11" s="126">
        <v>0</v>
      </c>
      <c r="AD11" s="146">
        <v>79</v>
      </c>
      <c r="AE11" s="149">
        <v>70</v>
      </c>
      <c r="AF11" s="133">
        <v>0</v>
      </c>
      <c r="AG11" s="152">
        <v>149</v>
      </c>
    </row>
    <row r="12" spans="1:33" x14ac:dyDescent="0.2">
      <c r="A12" s="608" t="s">
        <v>24</v>
      </c>
      <c r="B12" s="250" t="s">
        <v>560</v>
      </c>
      <c r="C12" s="127">
        <v>617</v>
      </c>
      <c r="D12" s="134">
        <v>488</v>
      </c>
      <c r="E12" s="134">
        <v>0</v>
      </c>
      <c r="F12" s="135">
        <v>51</v>
      </c>
      <c r="G12" s="142">
        <v>51</v>
      </c>
      <c r="H12" s="130">
        <v>0</v>
      </c>
      <c r="I12" s="145">
        <v>118</v>
      </c>
      <c r="J12" s="148">
        <v>126</v>
      </c>
      <c r="K12" s="130">
        <v>0</v>
      </c>
      <c r="L12" s="145">
        <v>4</v>
      </c>
      <c r="M12" s="148">
        <v>1</v>
      </c>
      <c r="N12" s="130">
        <v>0</v>
      </c>
      <c r="O12" s="145">
        <v>717</v>
      </c>
      <c r="P12" s="148">
        <v>694</v>
      </c>
      <c r="Q12" s="130">
        <v>0</v>
      </c>
      <c r="R12" s="145">
        <v>1</v>
      </c>
      <c r="S12" s="148">
        <v>3</v>
      </c>
      <c r="T12" s="130">
        <v>0</v>
      </c>
      <c r="U12" s="145">
        <v>119</v>
      </c>
      <c r="V12" s="148">
        <v>108</v>
      </c>
      <c r="W12" s="130">
        <v>0</v>
      </c>
      <c r="X12" s="145">
        <v>159</v>
      </c>
      <c r="Y12" s="148">
        <v>170</v>
      </c>
      <c r="Z12" s="130">
        <v>0</v>
      </c>
      <c r="AA12" s="145">
        <v>0</v>
      </c>
      <c r="AB12" s="148">
        <v>0</v>
      </c>
      <c r="AC12" s="127">
        <v>0</v>
      </c>
      <c r="AD12" s="145">
        <v>1786</v>
      </c>
      <c r="AE12" s="148">
        <v>1641</v>
      </c>
      <c r="AF12" s="130">
        <v>0</v>
      </c>
      <c r="AG12" s="151">
        <v>3427</v>
      </c>
    </row>
    <row r="13" spans="1:33" x14ac:dyDescent="0.2">
      <c r="A13" s="609" t="s">
        <v>24</v>
      </c>
      <c r="B13" s="251" t="s">
        <v>34</v>
      </c>
      <c r="C13" s="126">
        <v>273</v>
      </c>
      <c r="D13" s="131">
        <v>147</v>
      </c>
      <c r="E13" s="131">
        <v>3</v>
      </c>
      <c r="F13" s="132">
        <v>22</v>
      </c>
      <c r="G13" s="143">
        <v>23</v>
      </c>
      <c r="H13" s="133">
        <v>0</v>
      </c>
      <c r="I13" s="146">
        <v>43</v>
      </c>
      <c r="J13" s="149">
        <v>53</v>
      </c>
      <c r="K13" s="133">
        <v>1</v>
      </c>
      <c r="L13" s="146">
        <v>0</v>
      </c>
      <c r="M13" s="149">
        <v>0</v>
      </c>
      <c r="N13" s="133">
        <v>0</v>
      </c>
      <c r="O13" s="146">
        <v>232</v>
      </c>
      <c r="P13" s="149">
        <v>207</v>
      </c>
      <c r="Q13" s="133">
        <v>4</v>
      </c>
      <c r="R13" s="146">
        <v>0</v>
      </c>
      <c r="S13" s="149">
        <v>3</v>
      </c>
      <c r="T13" s="133">
        <v>0</v>
      </c>
      <c r="U13" s="146">
        <v>20</v>
      </c>
      <c r="V13" s="149">
        <v>15</v>
      </c>
      <c r="W13" s="133">
        <v>0</v>
      </c>
      <c r="X13" s="146">
        <v>0</v>
      </c>
      <c r="Y13" s="149">
        <v>0</v>
      </c>
      <c r="Z13" s="133">
        <v>0</v>
      </c>
      <c r="AA13" s="146">
        <v>14</v>
      </c>
      <c r="AB13" s="149">
        <v>20</v>
      </c>
      <c r="AC13" s="126">
        <v>6</v>
      </c>
      <c r="AD13" s="146">
        <v>604</v>
      </c>
      <c r="AE13" s="149">
        <v>468</v>
      </c>
      <c r="AF13" s="133">
        <v>14</v>
      </c>
      <c r="AG13" s="152">
        <v>1086</v>
      </c>
    </row>
    <row r="14" spans="1:33" x14ac:dyDescent="0.2">
      <c r="A14" s="608" t="s">
        <v>24</v>
      </c>
      <c r="B14" s="250" t="s">
        <v>644</v>
      </c>
      <c r="C14" s="127">
        <v>423</v>
      </c>
      <c r="D14" s="134">
        <v>326</v>
      </c>
      <c r="E14" s="134">
        <v>0</v>
      </c>
      <c r="F14" s="135">
        <v>23</v>
      </c>
      <c r="G14" s="142">
        <v>19</v>
      </c>
      <c r="H14" s="130">
        <v>0</v>
      </c>
      <c r="I14" s="145">
        <v>85</v>
      </c>
      <c r="J14" s="148">
        <v>55</v>
      </c>
      <c r="K14" s="130">
        <v>0</v>
      </c>
      <c r="L14" s="145">
        <v>1</v>
      </c>
      <c r="M14" s="148">
        <v>1</v>
      </c>
      <c r="N14" s="130">
        <v>0</v>
      </c>
      <c r="O14" s="145">
        <v>411</v>
      </c>
      <c r="P14" s="148">
        <v>356</v>
      </c>
      <c r="Q14" s="130">
        <v>0</v>
      </c>
      <c r="R14" s="145">
        <v>0</v>
      </c>
      <c r="S14" s="148">
        <v>3</v>
      </c>
      <c r="T14" s="130">
        <v>0</v>
      </c>
      <c r="U14" s="145">
        <v>71</v>
      </c>
      <c r="V14" s="148">
        <v>59</v>
      </c>
      <c r="W14" s="130">
        <v>0</v>
      </c>
      <c r="X14" s="145">
        <v>0</v>
      </c>
      <c r="Y14" s="148">
        <v>0</v>
      </c>
      <c r="Z14" s="130">
        <v>0</v>
      </c>
      <c r="AA14" s="145">
        <v>25</v>
      </c>
      <c r="AB14" s="148">
        <v>37</v>
      </c>
      <c r="AC14" s="127">
        <v>0</v>
      </c>
      <c r="AD14" s="145">
        <v>1039</v>
      </c>
      <c r="AE14" s="148">
        <v>856</v>
      </c>
      <c r="AF14" s="130">
        <v>0</v>
      </c>
      <c r="AG14" s="151">
        <v>1895</v>
      </c>
    </row>
    <row r="15" spans="1:33" x14ac:dyDescent="0.2">
      <c r="A15" s="609" t="s">
        <v>37</v>
      </c>
      <c r="B15" s="251" t="s">
        <v>38</v>
      </c>
      <c r="C15" s="126">
        <v>600</v>
      </c>
      <c r="D15" s="131">
        <v>409</v>
      </c>
      <c r="E15" s="131">
        <v>3</v>
      </c>
      <c r="F15" s="132">
        <v>16</v>
      </c>
      <c r="G15" s="143">
        <v>18</v>
      </c>
      <c r="H15" s="133">
        <v>0</v>
      </c>
      <c r="I15" s="146">
        <v>75</v>
      </c>
      <c r="J15" s="149">
        <v>82</v>
      </c>
      <c r="K15" s="133">
        <v>0</v>
      </c>
      <c r="L15" s="146">
        <v>4</v>
      </c>
      <c r="M15" s="149">
        <v>5</v>
      </c>
      <c r="N15" s="133">
        <v>0</v>
      </c>
      <c r="O15" s="146">
        <v>204</v>
      </c>
      <c r="P15" s="149">
        <v>197</v>
      </c>
      <c r="Q15" s="133">
        <v>3</v>
      </c>
      <c r="R15" s="146">
        <v>1</v>
      </c>
      <c r="S15" s="149">
        <v>3</v>
      </c>
      <c r="T15" s="133">
        <v>0</v>
      </c>
      <c r="U15" s="146">
        <v>32</v>
      </c>
      <c r="V15" s="149">
        <v>28</v>
      </c>
      <c r="W15" s="133">
        <v>0</v>
      </c>
      <c r="X15" s="146">
        <v>17</v>
      </c>
      <c r="Y15" s="149">
        <v>20</v>
      </c>
      <c r="Z15" s="133">
        <v>3</v>
      </c>
      <c r="AA15" s="146">
        <v>19</v>
      </c>
      <c r="AB15" s="149">
        <v>23</v>
      </c>
      <c r="AC15" s="126">
        <v>3</v>
      </c>
      <c r="AD15" s="146">
        <v>968</v>
      </c>
      <c r="AE15" s="149">
        <v>785</v>
      </c>
      <c r="AF15" s="133">
        <v>12</v>
      </c>
      <c r="AG15" s="152">
        <v>1765</v>
      </c>
    </row>
    <row r="16" spans="1:33" x14ac:dyDescent="0.2">
      <c r="A16" s="608" t="s">
        <v>40</v>
      </c>
      <c r="B16" s="250" t="s">
        <v>41</v>
      </c>
      <c r="C16" s="127">
        <v>42</v>
      </c>
      <c r="D16" s="134">
        <v>52</v>
      </c>
      <c r="E16" s="134">
        <v>1</v>
      </c>
      <c r="F16" s="135">
        <v>2</v>
      </c>
      <c r="G16" s="142">
        <v>5</v>
      </c>
      <c r="H16" s="130">
        <v>0</v>
      </c>
      <c r="I16" s="145">
        <v>14</v>
      </c>
      <c r="J16" s="148">
        <v>9</v>
      </c>
      <c r="K16" s="130">
        <v>0</v>
      </c>
      <c r="L16" s="145">
        <v>0</v>
      </c>
      <c r="M16" s="148">
        <v>0</v>
      </c>
      <c r="N16" s="130">
        <v>0</v>
      </c>
      <c r="O16" s="145">
        <v>8</v>
      </c>
      <c r="P16" s="148">
        <v>23</v>
      </c>
      <c r="Q16" s="130">
        <v>0</v>
      </c>
      <c r="R16" s="145">
        <v>0</v>
      </c>
      <c r="S16" s="148">
        <v>0</v>
      </c>
      <c r="T16" s="130">
        <v>0</v>
      </c>
      <c r="U16" s="145">
        <v>1</v>
      </c>
      <c r="V16" s="148">
        <v>1</v>
      </c>
      <c r="W16" s="130">
        <v>0</v>
      </c>
      <c r="X16" s="145">
        <v>3</v>
      </c>
      <c r="Y16" s="148">
        <v>1</v>
      </c>
      <c r="Z16" s="130">
        <v>0</v>
      </c>
      <c r="AA16" s="145">
        <v>1</v>
      </c>
      <c r="AB16" s="148">
        <v>5</v>
      </c>
      <c r="AC16" s="127">
        <v>2</v>
      </c>
      <c r="AD16" s="145">
        <v>71</v>
      </c>
      <c r="AE16" s="148">
        <v>96</v>
      </c>
      <c r="AF16" s="130">
        <v>3</v>
      </c>
      <c r="AG16" s="151">
        <v>170</v>
      </c>
    </row>
    <row r="17" spans="1:33" x14ac:dyDescent="0.2">
      <c r="A17" s="609" t="s">
        <v>44</v>
      </c>
      <c r="B17" s="251" t="s">
        <v>45</v>
      </c>
      <c r="C17" s="126">
        <v>21</v>
      </c>
      <c r="D17" s="131">
        <v>21</v>
      </c>
      <c r="E17" s="131">
        <v>0</v>
      </c>
      <c r="F17" s="132">
        <v>39</v>
      </c>
      <c r="G17" s="143">
        <v>50</v>
      </c>
      <c r="H17" s="133">
        <v>0</v>
      </c>
      <c r="I17" s="146">
        <v>14</v>
      </c>
      <c r="J17" s="149">
        <v>28</v>
      </c>
      <c r="K17" s="133">
        <v>0</v>
      </c>
      <c r="L17" s="146">
        <v>0</v>
      </c>
      <c r="M17" s="149">
        <v>0</v>
      </c>
      <c r="N17" s="133">
        <v>0</v>
      </c>
      <c r="O17" s="146">
        <v>21</v>
      </c>
      <c r="P17" s="149">
        <v>20</v>
      </c>
      <c r="Q17" s="133">
        <v>0</v>
      </c>
      <c r="R17" s="146">
        <v>0</v>
      </c>
      <c r="S17" s="149">
        <v>0</v>
      </c>
      <c r="T17" s="133">
        <v>0</v>
      </c>
      <c r="U17" s="146">
        <v>7</v>
      </c>
      <c r="V17" s="149">
        <v>5</v>
      </c>
      <c r="W17" s="133">
        <v>0</v>
      </c>
      <c r="X17" s="146">
        <v>6</v>
      </c>
      <c r="Y17" s="149">
        <v>7</v>
      </c>
      <c r="Z17" s="133">
        <v>0</v>
      </c>
      <c r="AA17" s="146">
        <v>1</v>
      </c>
      <c r="AB17" s="149">
        <v>2</v>
      </c>
      <c r="AC17" s="126">
        <v>0</v>
      </c>
      <c r="AD17" s="146">
        <v>109</v>
      </c>
      <c r="AE17" s="149">
        <v>133</v>
      </c>
      <c r="AF17" s="133">
        <v>0</v>
      </c>
      <c r="AG17" s="152">
        <v>242</v>
      </c>
    </row>
    <row r="18" spans="1:33" x14ac:dyDescent="0.2">
      <c r="A18" s="608" t="s">
        <v>47</v>
      </c>
      <c r="B18" s="250" t="s">
        <v>48</v>
      </c>
      <c r="C18" s="127">
        <v>312</v>
      </c>
      <c r="D18" s="134">
        <v>221</v>
      </c>
      <c r="E18" s="134">
        <v>1</v>
      </c>
      <c r="F18" s="135">
        <v>20</v>
      </c>
      <c r="G18" s="142">
        <v>23</v>
      </c>
      <c r="H18" s="130">
        <v>0</v>
      </c>
      <c r="I18" s="145">
        <v>83</v>
      </c>
      <c r="J18" s="148">
        <v>120</v>
      </c>
      <c r="K18" s="130">
        <v>2</v>
      </c>
      <c r="L18" s="145">
        <v>1</v>
      </c>
      <c r="M18" s="148">
        <v>0</v>
      </c>
      <c r="N18" s="130">
        <v>0</v>
      </c>
      <c r="O18" s="145">
        <v>146</v>
      </c>
      <c r="P18" s="148">
        <v>155</v>
      </c>
      <c r="Q18" s="130">
        <v>5</v>
      </c>
      <c r="R18" s="145">
        <v>0</v>
      </c>
      <c r="S18" s="148">
        <v>0</v>
      </c>
      <c r="T18" s="130">
        <v>0</v>
      </c>
      <c r="U18" s="145">
        <v>20</v>
      </c>
      <c r="V18" s="148">
        <v>24</v>
      </c>
      <c r="W18" s="130">
        <v>1</v>
      </c>
      <c r="X18" s="145">
        <v>0</v>
      </c>
      <c r="Y18" s="148">
        <v>0</v>
      </c>
      <c r="Z18" s="130">
        <v>0</v>
      </c>
      <c r="AA18" s="145">
        <v>18</v>
      </c>
      <c r="AB18" s="148">
        <v>10</v>
      </c>
      <c r="AC18" s="127">
        <v>8</v>
      </c>
      <c r="AD18" s="145">
        <v>600</v>
      </c>
      <c r="AE18" s="148">
        <v>553</v>
      </c>
      <c r="AF18" s="130">
        <v>17</v>
      </c>
      <c r="AG18" s="151">
        <v>1170</v>
      </c>
    </row>
    <row r="19" spans="1:33" x14ac:dyDescent="0.2">
      <c r="A19" s="609" t="s">
        <v>47</v>
      </c>
      <c r="B19" s="251" t="s">
        <v>49</v>
      </c>
      <c r="C19" s="126">
        <v>431</v>
      </c>
      <c r="D19" s="131">
        <v>349</v>
      </c>
      <c r="E19" s="131">
        <v>0</v>
      </c>
      <c r="F19" s="132">
        <v>45</v>
      </c>
      <c r="G19" s="143">
        <v>46</v>
      </c>
      <c r="H19" s="133">
        <v>0</v>
      </c>
      <c r="I19" s="146">
        <v>117</v>
      </c>
      <c r="J19" s="149">
        <v>205</v>
      </c>
      <c r="K19" s="133">
        <v>0</v>
      </c>
      <c r="L19" s="146">
        <v>3</v>
      </c>
      <c r="M19" s="149">
        <v>3</v>
      </c>
      <c r="N19" s="133">
        <v>0</v>
      </c>
      <c r="O19" s="146">
        <v>282</v>
      </c>
      <c r="P19" s="149">
        <v>276</v>
      </c>
      <c r="Q19" s="133">
        <v>0</v>
      </c>
      <c r="R19" s="146">
        <v>0</v>
      </c>
      <c r="S19" s="149">
        <v>1</v>
      </c>
      <c r="T19" s="133">
        <v>0</v>
      </c>
      <c r="U19" s="146">
        <v>32</v>
      </c>
      <c r="V19" s="149">
        <v>25</v>
      </c>
      <c r="W19" s="133">
        <v>0</v>
      </c>
      <c r="X19" s="146">
        <v>15</v>
      </c>
      <c r="Y19" s="149">
        <v>19</v>
      </c>
      <c r="Z19" s="133">
        <v>0</v>
      </c>
      <c r="AA19" s="146">
        <v>359</v>
      </c>
      <c r="AB19" s="149">
        <v>314</v>
      </c>
      <c r="AC19" s="126">
        <v>0</v>
      </c>
      <c r="AD19" s="146">
        <v>1284</v>
      </c>
      <c r="AE19" s="149">
        <v>1238</v>
      </c>
      <c r="AF19" s="133">
        <v>0</v>
      </c>
      <c r="AG19" s="152">
        <v>2522</v>
      </c>
    </row>
    <row r="20" spans="1:33" x14ac:dyDescent="0.2">
      <c r="A20" s="608" t="s">
        <v>47</v>
      </c>
      <c r="B20" s="250" t="s">
        <v>640</v>
      </c>
      <c r="C20" s="127">
        <v>637</v>
      </c>
      <c r="D20" s="134">
        <v>467</v>
      </c>
      <c r="E20" s="134">
        <v>16</v>
      </c>
      <c r="F20" s="135">
        <v>37</v>
      </c>
      <c r="G20" s="142">
        <v>35</v>
      </c>
      <c r="H20" s="130">
        <v>2</v>
      </c>
      <c r="I20" s="145">
        <v>96</v>
      </c>
      <c r="J20" s="148">
        <v>137</v>
      </c>
      <c r="K20" s="130">
        <v>2</v>
      </c>
      <c r="L20" s="145">
        <v>1</v>
      </c>
      <c r="M20" s="148">
        <v>0</v>
      </c>
      <c r="N20" s="130">
        <v>0</v>
      </c>
      <c r="O20" s="145">
        <v>359</v>
      </c>
      <c r="P20" s="148">
        <v>376</v>
      </c>
      <c r="Q20" s="130">
        <v>12</v>
      </c>
      <c r="R20" s="145">
        <v>0</v>
      </c>
      <c r="S20" s="148">
        <v>1</v>
      </c>
      <c r="T20" s="130">
        <v>0</v>
      </c>
      <c r="U20" s="145">
        <v>30</v>
      </c>
      <c r="V20" s="148">
        <v>41</v>
      </c>
      <c r="W20" s="130">
        <v>3</v>
      </c>
      <c r="X20" s="145">
        <v>0</v>
      </c>
      <c r="Y20" s="148">
        <v>0</v>
      </c>
      <c r="Z20" s="130">
        <v>0</v>
      </c>
      <c r="AA20" s="145">
        <v>32</v>
      </c>
      <c r="AB20" s="148">
        <v>40</v>
      </c>
      <c r="AC20" s="127">
        <v>9</v>
      </c>
      <c r="AD20" s="145">
        <v>1192</v>
      </c>
      <c r="AE20" s="148">
        <v>1097</v>
      </c>
      <c r="AF20" s="130">
        <v>44</v>
      </c>
      <c r="AG20" s="151">
        <v>2333</v>
      </c>
    </row>
    <row r="21" spans="1:33" x14ac:dyDescent="0.2">
      <c r="A21" s="609" t="s">
        <v>52</v>
      </c>
      <c r="B21" s="251" t="s">
        <v>628</v>
      </c>
      <c r="C21" s="126">
        <v>74</v>
      </c>
      <c r="D21" s="131">
        <v>64</v>
      </c>
      <c r="E21" s="131">
        <v>0</v>
      </c>
      <c r="F21" s="132">
        <v>11</v>
      </c>
      <c r="G21" s="143">
        <v>14</v>
      </c>
      <c r="H21" s="133">
        <v>0</v>
      </c>
      <c r="I21" s="146">
        <v>1</v>
      </c>
      <c r="J21" s="149">
        <v>5</v>
      </c>
      <c r="K21" s="133">
        <v>0</v>
      </c>
      <c r="L21" s="146">
        <v>0</v>
      </c>
      <c r="M21" s="149">
        <v>0</v>
      </c>
      <c r="N21" s="133">
        <v>0</v>
      </c>
      <c r="O21" s="146">
        <v>16</v>
      </c>
      <c r="P21" s="149">
        <v>25</v>
      </c>
      <c r="Q21" s="133">
        <v>0</v>
      </c>
      <c r="R21" s="146">
        <v>0</v>
      </c>
      <c r="S21" s="149">
        <v>0</v>
      </c>
      <c r="T21" s="133">
        <v>0</v>
      </c>
      <c r="U21" s="146">
        <v>6</v>
      </c>
      <c r="V21" s="149">
        <v>7</v>
      </c>
      <c r="W21" s="133">
        <v>0</v>
      </c>
      <c r="X21" s="146">
        <v>0</v>
      </c>
      <c r="Y21" s="149">
        <v>0</v>
      </c>
      <c r="Z21" s="133">
        <v>0</v>
      </c>
      <c r="AA21" s="146">
        <v>2</v>
      </c>
      <c r="AB21" s="149">
        <v>0</v>
      </c>
      <c r="AC21" s="126">
        <v>0</v>
      </c>
      <c r="AD21" s="146">
        <v>110</v>
      </c>
      <c r="AE21" s="149">
        <v>115</v>
      </c>
      <c r="AF21" s="133">
        <v>0</v>
      </c>
      <c r="AG21" s="152">
        <v>225</v>
      </c>
    </row>
    <row r="22" spans="1:33" x14ac:dyDescent="0.2">
      <c r="A22" s="608" t="s">
        <v>55</v>
      </c>
      <c r="B22" s="250" t="s">
        <v>56</v>
      </c>
      <c r="C22" s="127">
        <v>169</v>
      </c>
      <c r="D22" s="134">
        <v>132</v>
      </c>
      <c r="E22" s="134">
        <v>2</v>
      </c>
      <c r="F22" s="135">
        <v>10</v>
      </c>
      <c r="G22" s="142">
        <v>13</v>
      </c>
      <c r="H22" s="130">
        <v>2</v>
      </c>
      <c r="I22" s="145">
        <v>16</v>
      </c>
      <c r="J22" s="148">
        <v>22</v>
      </c>
      <c r="K22" s="130">
        <v>0</v>
      </c>
      <c r="L22" s="145">
        <v>0</v>
      </c>
      <c r="M22" s="148">
        <v>0</v>
      </c>
      <c r="N22" s="130">
        <v>0</v>
      </c>
      <c r="O22" s="145">
        <v>61</v>
      </c>
      <c r="P22" s="148">
        <v>65</v>
      </c>
      <c r="Q22" s="130">
        <v>1</v>
      </c>
      <c r="R22" s="145">
        <v>0</v>
      </c>
      <c r="S22" s="148">
        <v>0</v>
      </c>
      <c r="T22" s="130">
        <v>0</v>
      </c>
      <c r="U22" s="145">
        <v>10</v>
      </c>
      <c r="V22" s="148">
        <v>8</v>
      </c>
      <c r="W22" s="130">
        <v>1</v>
      </c>
      <c r="X22" s="145">
        <v>11</v>
      </c>
      <c r="Y22" s="148">
        <v>9</v>
      </c>
      <c r="Z22" s="130">
        <v>0</v>
      </c>
      <c r="AA22" s="145">
        <v>1</v>
      </c>
      <c r="AB22" s="148">
        <v>12</v>
      </c>
      <c r="AC22" s="127">
        <v>2</v>
      </c>
      <c r="AD22" s="145">
        <v>278</v>
      </c>
      <c r="AE22" s="148">
        <v>261</v>
      </c>
      <c r="AF22" s="130">
        <v>8</v>
      </c>
      <c r="AG22" s="151">
        <v>547</v>
      </c>
    </row>
    <row r="23" spans="1:33" x14ac:dyDescent="0.2">
      <c r="A23" s="609" t="s">
        <v>55</v>
      </c>
      <c r="B23" s="251" t="s">
        <v>58</v>
      </c>
      <c r="C23" s="126">
        <v>113</v>
      </c>
      <c r="D23" s="131">
        <v>118</v>
      </c>
      <c r="E23" s="131">
        <v>2</v>
      </c>
      <c r="F23" s="132">
        <v>8</v>
      </c>
      <c r="G23" s="143">
        <v>14</v>
      </c>
      <c r="H23" s="133">
        <v>0</v>
      </c>
      <c r="I23" s="146">
        <v>11</v>
      </c>
      <c r="J23" s="149">
        <v>15</v>
      </c>
      <c r="K23" s="133">
        <v>0</v>
      </c>
      <c r="L23" s="146">
        <v>0</v>
      </c>
      <c r="M23" s="149">
        <v>1</v>
      </c>
      <c r="N23" s="133">
        <v>0</v>
      </c>
      <c r="O23" s="146">
        <v>77</v>
      </c>
      <c r="P23" s="149">
        <v>57</v>
      </c>
      <c r="Q23" s="133">
        <v>0</v>
      </c>
      <c r="R23" s="146">
        <v>1</v>
      </c>
      <c r="S23" s="149">
        <v>0</v>
      </c>
      <c r="T23" s="133">
        <v>0</v>
      </c>
      <c r="U23" s="146">
        <v>3</v>
      </c>
      <c r="V23" s="149">
        <v>4</v>
      </c>
      <c r="W23" s="133">
        <v>1</v>
      </c>
      <c r="X23" s="146">
        <v>0</v>
      </c>
      <c r="Y23" s="149">
        <v>0</v>
      </c>
      <c r="Z23" s="133">
        <v>0</v>
      </c>
      <c r="AA23" s="146">
        <v>0</v>
      </c>
      <c r="AB23" s="149">
        <v>0</v>
      </c>
      <c r="AC23" s="126">
        <v>0</v>
      </c>
      <c r="AD23" s="146">
        <v>213</v>
      </c>
      <c r="AE23" s="149">
        <v>209</v>
      </c>
      <c r="AF23" s="133">
        <v>3</v>
      </c>
      <c r="AG23" s="152">
        <v>425</v>
      </c>
    </row>
    <row r="24" spans="1:33" x14ac:dyDescent="0.2">
      <c r="A24" s="608" t="s">
        <v>55</v>
      </c>
      <c r="B24" s="250" t="s">
        <v>61</v>
      </c>
      <c r="C24" s="127">
        <v>597</v>
      </c>
      <c r="D24" s="134">
        <v>458</v>
      </c>
      <c r="E24" s="134">
        <v>7</v>
      </c>
      <c r="F24" s="135">
        <v>27</v>
      </c>
      <c r="G24" s="142">
        <v>19</v>
      </c>
      <c r="H24" s="130">
        <v>1</v>
      </c>
      <c r="I24" s="145">
        <v>61</v>
      </c>
      <c r="J24" s="148">
        <v>64</v>
      </c>
      <c r="K24" s="130">
        <v>3</v>
      </c>
      <c r="L24" s="145">
        <v>1</v>
      </c>
      <c r="M24" s="148">
        <v>1</v>
      </c>
      <c r="N24" s="130">
        <v>0</v>
      </c>
      <c r="O24" s="145">
        <v>315</v>
      </c>
      <c r="P24" s="148">
        <v>304</v>
      </c>
      <c r="Q24" s="130">
        <v>12</v>
      </c>
      <c r="R24" s="145">
        <v>1</v>
      </c>
      <c r="S24" s="148">
        <v>2</v>
      </c>
      <c r="T24" s="130">
        <v>0</v>
      </c>
      <c r="U24" s="145">
        <v>35</v>
      </c>
      <c r="V24" s="148">
        <v>35</v>
      </c>
      <c r="W24" s="130">
        <v>3</v>
      </c>
      <c r="X24" s="145">
        <v>41</v>
      </c>
      <c r="Y24" s="148">
        <v>45</v>
      </c>
      <c r="Z24" s="130">
        <v>0</v>
      </c>
      <c r="AA24" s="145">
        <v>14</v>
      </c>
      <c r="AB24" s="148">
        <v>15</v>
      </c>
      <c r="AC24" s="127">
        <v>1</v>
      </c>
      <c r="AD24" s="145">
        <v>1092</v>
      </c>
      <c r="AE24" s="148">
        <v>943</v>
      </c>
      <c r="AF24" s="130">
        <v>27</v>
      </c>
      <c r="AG24" s="151">
        <v>2062</v>
      </c>
    </row>
    <row r="25" spans="1:33" x14ac:dyDescent="0.2">
      <c r="A25" s="609" t="s">
        <v>63</v>
      </c>
      <c r="B25" s="251" t="s">
        <v>64</v>
      </c>
      <c r="C25" s="126">
        <v>206</v>
      </c>
      <c r="D25" s="131">
        <v>179</v>
      </c>
      <c r="E25" s="131">
        <v>4</v>
      </c>
      <c r="F25" s="132">
        <v>11</v>
      </c>
      <c r="G25" s="143">
        <v>11</v>
      </c>
      <c r="H25" s="133">
        <v>0</v>
      </c>
      <c r="I25" s="146">
        <v>12</v>
      </c>
      <c r="J25" s="149">
        <v>10</v>
      </c>
      <c r="K25" s="133">
        <v>0</v>
      </c>
      <c r="L25" s="146">
        <v>0</v>
      </c>
      <c r="M25" s="149">
        <v>0</v>
      </c>
      <c r="N25" s="133">
        <v>0</v>
      </c>
      <c r="O25" s="146">
        <v>57</v>
      </c>
      <c r="P25" s="149">
        <v>62</v>
      </c>
      <c r="Q25" s="133">
        <v>2</v>
      </c>
      <c r="R25" s="146">
        <v>0</v>
      </c>
      <c r="S25" s="149">
        <v>2</v>
      </c>
      <c r="T25" s="133">
        <v>0</v>
      </c>
      <c r="U25" s="146">
        <v>8</v>
      </c>
      <c r="V25" s="149">
        <v>7</v>
      </c>
      <c r="W25" s="133">
        <v>0</v>
      </c>
      <c r="X25" s="146">
        <v>29</v>
      </c>
      <c r="Y25" s="149">
        <v>19</v>
      </c>
      <c r="Z25" s="133">
        <v>1</v>
      </c>
      <c r="AA25" s="146">
        <v>10</v>
      </c>
      <c r="AB25" s="149">
        <v>14</v>
      </c>
      <c r="AC25" s="126">
        <v>1</v>
      </c>
      <c r="AD25" s="146">
        <v>333</v>
      </c>
      <c r="AE25" s="149">
        <v>304</v>
      </c>
      <c r="AF25" s="133">
        <v>8</v>
      </c>
      <c r="AG25" s="152">
        <v>645</v>
      </c>
    </row>
    <row r="26" spans="1:33" x14ac:dyDescent="0.2">
      <c r="A26" s="608" t="s">
        <v>66</v>
      </c>
      <c r="B26" s="250" t="s">
        <v>67</v>
      </c>
      <c r="C26" s="127">
        <v>105</v>
      </c>
      <c r="D26" s="134">
        <v>81</v>
      </c>
      <c r="E26" s="134">
        <v>0</v>
      </c>
      <c r="F26" s="135">
        <v>1</v>
      </c>
      <c r="G26" s="142">
        <v>1</v>
      </c>
      <c r="H26" s="130">
        <v>0</v>
      </c>
      <c r="I26" s="145">
        <v>8</v>
      </c>
      <c r="J26" s="148">
        <v>3</v>
      </c>
      <c r="K26" s="130">
        <v>0</v>
      </c>
      <c r="L26" s="145">
        <v>0</v>
      </c>
      <c r="M26" s="148">
        <v>0</v>
      </c>
      <c r="N26" s="130">
        <v>0</v>
      </c>
      <c r="O26" s="145">
        <v>11</v>
      </c>
      <c r="P26" s="148">
        <v>11</v>
      </c>
      <c r="Q26" s="130">
        <v>0</v>
      </c>
      <c r="R26" s="145">
        <v>0</v>
      </c>
      <c r="S26" s="148">
        <v>1</v>
      </c>
      <c r="T26" s="130">
        <v>0</v>
      </c>
      <c r="U26" s="145">
        <v>1</v>
      </c>
      <c r="V26" s="148">
        <v>0</v>
      </c>
      <c r="W26" s="130">
        <v>0</v>
      </c>
      <c r="X26" s="145">
        <v>2</v>
      </c>
      <c r="Y26" s="148">
        <v>2</v>
      </c>
      <c r="Z26" s="130">
        <v>0</v>
      </c>
      <c r="AA26" s="145">
        <v>3</v>
      </c>
      <c r="AB26" s="148">
        <v>4</v>
      </c>
      <c r="AC26" s="127">
        <v>0</v>
      </c>
      <c r="AD26" s="145">
        <v>131</v>
      </c>
      <c r="AE26" s="148">
        <v>103</v>
      </c>
      <c r="AF26" s="130">
        <v>0</v>
      </c>
      <c r="AG26" s="151">
        <v>234</v>
      </c>
    </row>
    <row r="27" spans="1:33" x14ac:dyDescent="0.2">
      <c r="A27" s="609" t="s">
        <v>69</v>
      </c>
      <c r="B27" s="251" t="s">
        <v>70</v>
      </c>
      <c r="C27" s="126">
        <v>600</v>
      </c>
      <c r="D27" s="131">
        <v>430</v>
      </c>
      <c r="E27" s="131">
        <v>7</v>
      </c>
      <c r="F27" s="132">
        <v>16</v>
      </c>
      <c r="G27" s="143">
        <v>23</v>
      </c>
      <c r="H27" s="133">
        <v>2</v>
      </c>
      <c r="I27" s="146">
        <v>46</v>
      </c>
      <c r="J27" s="149">
        <v>39</v>
      </c>
      <c r="K27" s="133">
        <v>0</v>
      </c>
      <c r="L27" s="146">
        <v>0</v>
      </c>
      <c r="M27" s="149">
        <v>1</v>
      </c>
      <c r="N27" s="133">
        <v>0</v>
      </c>
      <c r="O27" s="146">
        <v>175</v>
      </c>
      <c r="P27" s="149">
        <v>164</v>
      </c>
      <c r="Q27" s="133">
        <v>6</v>
      </c>
      <c r="R27" s="146">
        <v>1</v>
      </c>
      <c r="S27" s="149">
        <v>2</v>
      </c>
      <c r="T27" s="133">
        <v>0</v>
      </c>
      <c r="U27" s="146">
        <v>25</v>
      </c>
      <c r="V27" s="149">
        <v>17</v>
      </c>
      <c r="W27" s="133">
        <v>0</v>
      </c>
      <c r="X27" s="146">
        <v>45</v>
      </c>
      <c r="Y27" s="149">
        <v>30</v>
      </c>
      <c r="Z27" s="133">
        <v>1</v>
      </c>
      <c r="AA27" s="146">
        <v>22</v>
      </c>
      <c r="AB27" s="149">
        <v>23</v>
      </c>
      <c r="AC27" s="126">
        <v>4</v>
      </c>
      <c r="AD27" s="146">
        <v>930</v>
      </c>
      <c r="AE27" s="149">
        <v>729</v>
      </c>
      <c r="AF27" s="133">
        <v>20</v>
      </c>
      <c r="AG27" s="152">
        <v>1679</v>
      </c>
    </row>
    <row r="28" spans="1:33" x14ac:dyDescent="0.2">
      <c r="A28" s="608" t="s">
        <v>69</v>
      </c>
      <c r="B28" s="250" t="s">
        <v>72</v>
      </c>
      <c r="C28" s="127">
        <v>176</v>
      </c>
      <c r="D28" s="134">
        <v>105</v>
      </c>
      <c r="E28" s="134">
        <v>3</v>
      </c>
      <c r="F28" s="135">
        <v>20</v>
      </c>
      <c r="G28" s="142">
        <v>22</v>
      </c>
      <c r="H28" s="130">
        <v>0</v>
      </c>
      <c r="I28" s="145">
        <v>13</v>
      </c>
      <c r="J28" s="148">
        <v>8</v>
      </c>
      <c r="K28" s="130">
        <v>0</v>
      </c>
      <c r="L28" s="145">
        <v>0</v>
      </c>
      <c r="M28" s="148">
        <v>0</v>
      </c>
      <c r="N28" s="130">
        <v>0</v>
      </c>
      <c r="O28" s="145">
        <v>14</v>
      </c>
      <c r="P28" s="148">
        <v>28</v>
      </c>
      <c r="Q28" s="130">
        <v>0</v>
      </c>
      <c r="R28" s="145">
        <v>0</v>
      </c>
      <c r="S28" s="148">
        <v>0</v>
      </c>
      <c r="T28" s="130">
        <v>0</v>
      </c>
      <c r="U28" s="145">
        <v>7</v>
      </c>
      <c r="V28" s="148">
        <v>9</v>
      </c>
      <c r="W28" s="130">
        <v>1</v>
      </c>
      <c r="X28" s="145">
        <v>1</v>
      </c>
      <c r="Y28" s="148">
        <v>4</v>
      </c>
      <c r="Z28" s="130">
        <v>0</v>
      </c>
      <c r="AA28" s="145">
        <v>0</v>
      </c>
      <c r="AB28" s="148">
        <v>0</v>
      </c>
      <c r="AC28" s="127">
        <v>0</v>
      </c>
      <c r="AD28" s="145">
        <v>231</v>
      </c>
      <c r="AE28" s="148">
        <v>176</v>
      </c>
      <c r="AF28" s="130">
        <v>4</v>
      </c>
      <c r="AG28" s="151">
        <v>411</v>
      </c>
    </row>
    <row r="29" spans="1:33" x14ac:dyDescent="0.2">
      <c r="A29" s="609" t="s">
        <v>74</v>
      </c>
      <c r="B29" s="251" t="s">
        <v>629</v>
      </c>
      <c r="C29" s="126">
        <v>52</v>
      </c>
      <c r="D29" s="131">
        <v>26</v>
      </c>
      <c r="E29" s="131">
        <v>0</v>
      </c>
      <c r="F29" s="132">
        <v>0</v>
      </c>
      <c r="G29" s="143">
        <v>2</v>
      </c>
      <c r="H29" s="133">
        <v>0</v>
      </c>
      <c r="I29" s="146">
        <v>1</v>
      </c>
      <c r="J29" s="149">
        <v>2</v>
      </c>
      <c r="K29" s="133">
        <v>0</v>
      </c>
      <c r="L29" s="146">
        <v>0</v>
      </c>
      <c r="M29" s="149">
        <v>0</v>
      </c>
      <c r="N29" s="133">
        <v>0</v>
      </c>
      <c r="O29" s="146">
        <v>7</v>
      </c>
      <c r="P29" s="149">
        <v>13</v>
      </c>
      <c r="Q29" s="133">
        <v>0</v>
      </c>
      <c r="R29" s="146">
        <v>0</v>
      </c>
      <c r="S29" s="149">
        <v>0</v>
      </c>
      <c r="T29" s="133">
        <v>0</v>
      </c>
      <c r="U29" s="146">
        <v>0</v>
      </c>
      <c r="V29" s="149">
        <v>2</v>
      </c>
      <c r="W29" s="133">
        <v>0</v>
      </c>
      <c r="X29" s="146">
        <v>0</v>
      </c>
      <c r="Y29" s="149">
        <v>0</v>
      </c>
      <c r="Z29" s="133">
        <v>0</v>
      </c>
      <c r="AA29" s="146">
        <v>2</v>
      </c>
      <c r="AB29" s="149">
        <v>1</v>
      </c>
      <c r="AC29" s="126">
        <v>0</v>
      </c>
      <c r="AD29" s="146">
        <v>62</v>
      </c>
      <c r="AE29" s="149">
        <v>46</v>
      </c>
      <c r="AF29" s="133">
        <v>0</v>
      </c>
      <c r="AG29" s="152">
        <v>108</v>
      </c>
    </row>
    <row r="30" spans="1:33" x14ac:dyDescent="0.2">
      <c r="A30" s="608" t="s">
        <v>76</v>
      </c>
      <c r="B30" s="250" t="s">
        <v>77</v>
      </c>
      <c r="C30" s="127">
        <v>115</v>
      </c>
      <c r="D30" s="134">
        <v>84</v>
      </c>
      <c r="E30" s="134">
        <v>1</v>
      </c>
      <c r="F30" s="135">
        <v>0</v>
      </c>
      <c r="G30" s="142">
        <v>1</v>
      </c>
      <c r="H30" s="130">
        <v>0</v>
      </c>
      <c r="I30" s="145">
        <v>4</v>
      </c>
      <c r="J30" s="148">
        <v>8</v>
      </c>
      <c r="K30" s="130">
        <v>0</v>
      </c>
      <c r="L30" s="145">
        <v>0</v>
      </c>
      <c r="M30" s="148">
        <v>0</v>
      </c>
      <c r="N30" s="130">
        <v>0</v>
      </c>
      <c r="O30" s="145">
        <v>33</v>
      </c>
      <c r="P30" s="148">
        <v>39</v>
      </c>
      <c r="Q30" s="130">
        <v>0</v>
      </c>
      <c r="R30" s="145">
        <v>0</v>
      </c>
      <c r="S30" s="148">
        <v>0</v>
      </c>
      <c r="T30" s="130">
        <v>0</v>
      </c>
      <c r="U30" s="145">
        <v>1</v>
      </c>
      <c r="V30" s="148">
        <v>0</v>
      </c>
      <c r="W30" s="130">
        <v>0</v>
      </c>
      <c r="X30" s="145">
        <v>0</v>
      </c>
      <c r="Y30" s="148">
        <v>0</v>
      </c>
      <c r="Z30" s="130">
        <v>0</v>
      </c>
      <c r="AA30" s="145">
        <v>5</v>
      </c>
      <c r="AB30" s="148">
        <v>5</v>
      </c>
      <c r="AC30" s="127">
        <v>1</v>
      </c>
      <c r="AD30" s="145">
        <v>158</v>
      </c>
      <c r="AE30" s="148">
        <v>137</v>
      </c>
      <c r="AF30" s="130">
        <v>2</v>
      </c>
      <c r="AG30" s="151">
        <v>297</v>
      </c>
    </row>
    <row r="31" spans="1:33" x14ac:dyDescent="0.2">
      <c r="A31" s="609" t="s">
        <v>79</v>
      </c>
      <c r="B31" s="251" t="s">
        <v>80</v>
      </c>
      <c r="C31" s="126">
        <v>688</v>
      </c>
      <c r="D31" s="131">
        <v>561</v>
      </c>
      <c r="E31" s="131">
        <v>7</v>
      </c>
      <c r="F31" s="132">
        <v>52</v>
      </c>
      <c r="G31" s="143">
        <v>94</v>
      </c>
      <c r="H31" s="133">
        <v>0</v>
      </c>
      <c r="I31" s="146">
        <v>76</v>
      </c>
      <c r="J31" s="149">
        <v>97</v>
      </c>
      <c r="K31" s="133">
        <v>3</v>
      </c>
      <c r="L31" s="146">
        <v>9</v>
      </c>
      <c r="M31" s="149">
        <v>3</v>
      </c>
      <c r="N31" s="133">
        <v>0</v>
      </c>
      <c r="O31" s="146">
        <v>435</v>
      </c>
      <c r="P31" s="149">
        <v>470</v>
      </c>
      <c r="Q31" s="133">
        <v>8</v>
      </c>
      <c r="R31" s="146">
        <v>3</v>
      </c>
      <c r="S31" s="149">
        <v>4</v>
      </c>
      <c r="T31" s="133">
        <v>0</v>
      </c>
      <c r="U31" s="146">
        <v>39</v>
      </c>
      <c r="V31" s="149">
        <v>33</v>
      </c>
      <c r="W31" s="133">
        <v>0</v>
      </c>
      <c r="X31" s="146">
        <v>70</v>
      </c>
      <c r="Y31" s="149">
        <v>70</v>
      </c>
      <c r="Z31" s="133">
        <v>3</v>
      </c>
      <c r="AA31" s="146">
        <v>21</v>
      </c>
      <c r="AB31" s="149">
        <v>40</v>
      </c>
      <c r="AC31" s="126">
        <v>13</v>
      </c>
      <c r="AD31" s="146">
        <v>1393</v>
      </c>
      <c r="AE31" s="149">
        <v>1372</v>
      </c>
      <c r="AF31" s="133">
        <v>34</v>
      </c>
      <c r="AG31" s="152">
        <v>2799</v>
      </c>
    </row>
    <row r="32" spans="1:33" x14ac:dyDescent="0.2">
      <c r="A32" s="608" t="s">
        <v>83</v>
      </c>
      <c r="B32" s="250" t="s">
        <v>84</v>
      </c>
      <c r="C32" s="127">
        <v>170</v>
      </c>
      <c r="D32" s="134">
        <v>129</v>
      </c>
      <c r="E32" s="134">
        <v>1</v>
      </c>
      <c r="F32" s="135">
        <v>10</v>
      </c>
      <c r="G32" s="142">
        <v>15</v>
      </c>
      <c r="H32" s="130">
        <v>0</v>
      </c>
      <c r="I32" s="145">
        <v>31</v>
      </c>
      <c r="J32" s="148">
        <v>36</v>
      </c>
      <c r="K32" s="130">
        <v>0</v>
      </c>
      <c r="L32" s="145">
        <v>1</v>
      </c>
      <c r="M32" s="148">
        <v>1</v>
      </c>
      <c r="N32" s="130">
        <v>0</v>
      </c>
      <c r="O32" s="145">
        <v>158</v>
      </c>
      <c r="P32" s="148">
        <v>143</v>
      </c>
      <c r="Q32" s="130">
        <v>1</v>
      </c>
      <c r="R32" s="145">
        <v>0</v>
      </c>
      <c r="S32" s="148">
        <v>0</v>
      </c>
      <c r="T32" s="130">
        <v>0</v>
      </c>
      <c r="U32" s="145">
        <v>11</v>
      </c>
      <c r="V32" s="148">
        <v>12</v>
      </c>
      <c r="W32" s="130">
        <v>0</v>
      </c>
      <c r="X32" s="145">
        <v>47</v>
      </c>
      <c r="Y32" s="148">
        <v>55</v>
      </c>
      <c r="Z32" s="130">
        <v>2</v>
      </c>
      <c r="AA32" s="145">
        <v>4</v>
      </c>
      <c r="AB32" s="148">
        <v>8</v>
      </c>
      <c r="AC32" s="127">
        <v>5</v>
      </c>
      <c r="AD32" s="145">
        <v>432</v>
      </c>
      <c r="AE32" s="148">
        <v>399</v>
      </c>
      <c r="AF32" s="130">
        <v>9</v>
      </c>
      <c r="AG32" s="151">
        <v>840</v>
      </c>
    </row>
    <row r="33" spans="1:33" x14ac:dyDescent="0.2">
      <c r="A33" s="609" t="s">
        <v>83</v>
      </c>
      <c r="B33" s="251" t="s">
        <v>86</v>
      </c>
      <c r="C33" s="126">
        <v>688</v>
      </c>
      <c r="D33" s="131">
        <v>659</v>
      </c>
      <c r="E33" s="131">
        <v>9</v>
      </c>
      <c r="F33" s="132">
        <v>36</v>
      </c>
      <c r="G33" s="143">
        <v>54</v>
      </c>
      <c r="H33" s="133">
        <v>1</v>
      </c>
      <c r="I33" s="146">
        <v>114</v>
      </c>
      <c r="J33" s="149">
        <v>145</v>
      </c>
      <c r="K33" s="133">
        <v>2</v>
      </c>
      <c r="L33" s="146">
        <v>2</v>
      </c>
      <c r="M33" s="149">
        <v>1</v>
      </c>
      <c r="N33" s="133">
        <v>0</v>
      </c>
      <c r="O33" s="146">
        <v>520</v>
      </c>
      <c r="P33" s="149">
        <v>597</v>
      </c>
      <c r="Q33" s="133">
        <v>14</v>
      </c>
      <c r="R33" s="146">
        <v>1</v>
      </c>
      <c r="S33" s="149">
        <v>2</v>
      </c>
      <c r="T33" s="133">
        <v>0</v>
      </c>
      <c r="U33" s="146">
        <v>43</v>
      </c>
      <c r="V33" s="149">
        <v>52</v>
      </c>
      <c r="W33" s="133">
        <v>1</v>
      </c>
      <c r="X33" s="146">
        <v>184</v>
      </c>
      <c r="Y33" s="149">
        <v>193</v>
      </c>
      <c r="Z33" s="133">
        <v>7</v>
      </c>
      <c r="AA33" s="146">
        <v>26</v>
      </c>
      <c r="AB33" s="149">
        <v>50</v>
      </c>
      <c r="AC33" s="126">
        <v>14</v>
      </c>
      <c r="AD33" s="146">
        <v>1614</v>
      </c>
      <c r="AE33" s="149">
        <v>1753</v>
      </c>
      <c r="AF33" s="133">
        <v>48</v>
      </c>
      <c r="AG33" s="152">
        <v>3415</v>
      </c>
    </row>
    <row r="34" spans="1:33" x14ac:dyDescent="0.2">
      <c r="A34" s="608" t="s">
        <v>83</v>
      </c>
      <c r="B34" s="250" t="s">
        <v>88</v>
      </c>
      <c r="C34" s="127">
        <v>841</v>
      </c>
      <c r="D34" s="134">
        <v>706</v>
      </c>
      <c r="E34" s="134">
        <v>9</v>
      </c>
      <c r="F34" s="135">
        <v>57</v>
      </c>
      <c r="G34" s="142">
        <v>83</v>
      </c>
      <c r="H34" s="130">
        <v>1</v>
      </c>
      <c r="I34" s="145">
        <v>138</v>
      </c>
      <c r="J34" s="148">
        <v>156</v>
      </c>
      <c r="K34" s="130">
        <v>3</v>
      </c>
      <c r="L34" s="145">
        <v>1</v>
      </c>
      <c r="M34" s="148">
        <v>1</v>
      </c>
      <c r="N34" s="130">
        <v>0</v>
      </c>
      <c r="O34" s="145">
        <v>615</v>
      </c>
      <c r="P34" s="148">
        <v>670</v>
      </c>
      <c r="Q34" s="130">
        <v>20</v>
      </c>
      <c r="R34" s="145">
        <v>0</v>
      </c>
      <c r="S34" s="148">
        <v>3</v>
      </c>
      <c r="T34" s="130">
        <v>0</v>
      </c>
      <c r="U34" s="145">
        <v>51</v>
      </c>
      <c r="V34" s="148">
        <v>62</v>
      </c>
      <c r="W34" s="130">
        <v>2</v>
      </c>
      <c r="X34" s="145">
        <v>5</v>
      </c>
      <c r="Y34" s="148">
        <v>2</v>
      </c>
      <c r="Z34" s="130">
        <v>0</v>
      </c>
      <c r="AA34" s="145">
        <v>32</v>
      </c>
      <c r="AB34" s="148">
        <v>53</v>
      </c>
      <c r="AC34" s="127">
        <v>16</v>
      </c>
      <c r="AD34" s="145">
        <v>1740</v>
      </c>
      <c r="AE34" s="148">
        <v>1736</v>
      </c>
      <c r="AF34" s="130">
        <v>51</v>
      </c>
      <c r="AG34" s="151">
        <v>3527</v>
      </c>
    </row>
    <row r="35" spans="1:33" x14ac:dyDescent="0.2">
      <c r="A35" s="609" t="s">
        <v>89</v>
      </c>
      <c r="B35" s="251" t="s">
        <v>90</v>
      </c>
      <c r="C35" s="126">
        <v>201</v>
      </c>
      <c r="D35" s="131">
        <v>106</v>
      </c>
      <c r="E35" s="131">
        <v>1</v>
      </c>
      <c r="F35" s="132">
        <v>14</v>
      </c>
      <c r="G35" s="143">
        <v>12</v>
      </c>
      <c r="H35" s="133">
        <v>1</v>
      </c>
      <c r="I35" s="146">
        <v>21</v>
      </c>
      <c r="J35" s="149">
        <v>17</v>
      </c>
      <c r="K35" s="133">
        <v>1</v>
      </c>
      <c r="L35" s="146">
        <v>0</v>
      </c>
      <c r="M35" s="149">
        <v>0</v>
      </c>
      <c r="N35" s="133">
        <v>0</v>
      </c>
      <c r="O35" s="146">
        <v>134</v>
      </c>
      <c r="P35" s="149">
        <v>120</v>
      </c>
      <c r="Q35" s="133">
        <v>0</v>
      </c>
      <c r="R35" s="146">
        <v>0</v>
      </c>
      <c r="S35" s="149">
        <v>0</v>
      </c>
      <c r="T35" s="133">
        <v>0</v>
      </c>
      <c r="U35" s="146">
        <v>9</v>
      </c>
      <c r="V35" s="149">
        <v>9</v>
      </c>
      <c r="W35" s="133">
        <v>1</v>
      </c>
      <c r="X35" s="146">
        <v>22</v>
      </c>
      <c r="Y35" s="149">
        <v>18</v>
      </c>
      <c r="Z35" s="133">
        <v>1</v>
      </c>
      <c r="AA35" s="146">
        <v>9</v>
      </c>
      <c r="AB35" s="149">
        <v>5</v>
      </c>
      <c r="AC35" s="126">
        <v>4</v>
      </c>
      <c r="AD35" s="146">
        <v>410</v>
      </c>
      <c r="AE35" s="149">
        <v>287</v>
      </c>
      <c r="AF35" s="133">
        <v>9</v>
      </c>
      <c r="AG35" s="152">
        <v>706</v>
      </c>
    </row>
    <row r="36" spans="1:33" x14ac:dyDescent="0.2">
      <c r="A36" s="608" t="s">
        <v>89</v>
      </c>
      <c r="B36" s="250" t="s">
        <v>91</v>
      </c>
      <c r="C36" s="127">
        <v>453</v>
      </c>
      <c r="D36" s="134">
        <v>319</v>
      </c>
      <c r="E36" s="134">
        <v>4</v>
      </c>
      <c r="F36" s="135">
        <v>17</v>
      </c>
      <c r="G36" s="142">
        <v>27</v>
      </c>
      <c r="H36" s="130">
        <v>0</v>
      </c>
      <c r="I36" s="145">
        <v>39</v>
      </c>
      <c r="J36" s="148">
        <v>35</v>
      </c>
      <c r="K36" s="130">
        <v>0</v>
      </c>
      <c r="L36" s="145">
        <v>1</v>
      </c>
      <c r="M36" s="148">
        <v>2</v>
      </c>
      <c r="N36" s="130">
        <v>0</v>
      </c>
      <c r="O36" s="145">
        <v>243</v>
      </c>
      <c r="P36" s="148">
        <v>243</v>
      </c>
      <c r="Q36" s="130">
        <v>1</v>
      </c>
      <c r="R36" s="145">
        <v>0</v>
      </c>
      <c r="S36" s="148">
        <v>2</v>
      </c>
      <c r="T36" s="130">
        <v>0</v>
      </c>
      <c r="U36" s="145">
        <v>27</v>
      </c>
      <c r="V36" s="148">
        <v>16</v>
      </c>
      <c r="W36" s="130">
        <v>0</v>
      </c>
      <c r="X36" s="145">
        <v>61</v>
      </c>
      <c r="Y36" s="148">
        <v>66</v>
      </c>
      <c r="Z36" s="130">
        <v>3</v>
      </c>
      <c r="AA36" s="145">
        <v>16</v>
      </c>
      <c r="AB36" s="148">
        <v>22</v>
      </c>
      <c r="AC36" s="127">
        <v>4</v>
      </c>
      <c r="AD36" s="145">
        <v>857</v>
      </c>
      <c r="AE36" s="148">
        <v>732</v>
      </c>
      <c r="AF36" s="130">
        <v>12</v>
      </c>
      <c r="AG36" s="151">
        <v>1601</v>
      </c>
    </row>
    <row r="37" spans="1:33" x14ac:dyDescent="0.2">
      <c r="A37" s="609" t="s">
        <v>93</v>
      </c>
      <c r="B37" s="251" t="s">
        <v>94</v>
      </c>
      <c r="C37" s="126">
        <v>211</v>
      </c>
      <c r="D37" s="131">
        <v>224</v>
      </c>
      <c r="E37" s="131">
        <v>6</v>
      </c>
      <c r="F37" s="132">
        <v>6</v>
      </c>
      <c r="G37" s="143">
        <v>6</v>
      </c>
      <c r="H37" s="133">
        <v>0</v>
      </c>
      <c r="I37" s="146">
        <v>16</v>
      </c>
      <c r="J37" s="149">
        <v>15</v>
      </c>
      <c r="K37" s="133">
        <v>1</v>
      </c>
      <c r="L37" s="146">
        <v>1</v>
      </c>
      <c r="M37" s="149">
        <v>4</v>
      </c>
      <c r="N37" s="133">
        <v>0</v>
      </c>
      <c r="O37" s="146">
        <v>85</v>
      </c>
      <c r="P37" s="149">
        <v>82</v>
      </c>
      <c r="Q37" s="133">
        <v>3</v>
      </c>
      <c r="R37" s="146">
        <v>0</v>
      </c>
      <c r="S37" s="149">
        <v>2</v>
      </c>
      <c r="T37" s="133">
        <v>0</v>
      </c>
      <c r="U37" s="146">
        <v>11</v>
      </c>
      <c r="V37" s="149">
        <v>12</v>
      </c>
      <c r="W37" s="133">
        <v>0</v>
      </c>
      <c r="X37" s="146">
        <v>4</v>
      </c>
      <c r="Y37" s="149">
        <v>14</v>
      </c>
      <c r="Z37" s="133">
        <v>2</v>
      </c>
      <c r="AA37" s="146">
        <v>6</v>
      </c>
      <c r="AB37" s="149">
        <v>16</v>
      </c>
      <c r="AC37" s="126">
        <v>3</v>
      </c>
      <c r="AD37" s="146">
        <v>340</v>
      </c>
      <c r="AE37" s="149">
        <v>375</v>
      </c>
      <c r="AF37" s="133">
        <v>15</v>
      </c>
      <c r="AG37" s="152">
        <v>730</v>
      </c>
    </row>
    <row r="38" spans="1:33" x14ac:dyDescent="0.2">
      <c r="A38" s="608" t="s">
        <v>96</v>
      </c>
      <c r="B38" s="250" t="s">
        <v>97</v>
      </c>
      <c r="C38" s="127">
        <v>46</v>
      </c>
      <c r="D38" s="134">
        <v>27</v>
      </c>
      <c r="E38" s="134">
        <v>0</v>
      </c>
      <c r="F38" s="135">
        <v>3</v>
      </c>
      <c r="G38" s="142">
        <v>2</v>
      </c>
      <c r="H38" s="130">
        <v>0</v>
      </c>
      <c r="I38" s="145">
        <v>0</v>
      </c>
      <c r="J38" s="148">
        <v>1</v>
      </c>
      <c r="K38" s="130">
        <v>0</v>
      </c>
      <c r="L38" s="145">
        <v>0</v>
      </c>
      <c r="M38" s="148">
        <v>0</v>
      </c>
      <c r="N38" s="130">
        <v>0</v>
      </c>
      <c r="O38" s="145">
        <v>4</v>
      </c>
      <c r="P38" s="148">
        <v>8</v>
      </c>
      <c r="Q38" s="130">
        <v>0</v>
      </c>
      <c r="R38" s="145">
        <v>0</v>
      </c>
      <c r="S38" s="148">
        <v>0</v>
      </c>
      <c r="T38" s="130">
        <v>0</v>
      </c>
      <c r="U38" s="145">
        <v>0</v>
      </c>
      <c r="V38" s="148">
        <v>0</v>
      </c>
      <c r="W38" s="130">
        <v>0</v>
      </c>
      <c r="X38" s="145">
        <v>0</v>
      </c>
      <c r="Y38" s="148">
        <v>0</v>
      </c>
      <c r="Z38" s="130">
        <v>0</v>
      </c>
      <c r="AA38" s="145">
        <v>0</v>
      </c>
      <c r="AB38" s="148">
        <v>0</v>
      </c>
      <c r="AC38" s="127">
        <v>1</v>
      </c>
      <c r="AD38" s="145">
        <v>53</v>
      </c>
      <c r="AE38" s="148">
        <v>38</v>
      </c>
      <c r="AF38" s="130">
        <v>1</v>
      </c>
      <c r="AG38" s="151">
        <v>92</v>
      </c>
    </row>
    <row r="39" spans="1:33" x14ac:dyDescent="0.2">
      <c r="A39" s="609" t="s">
        <v>100</v>
      </c>
      <c r="B39" s="251" t="s">
        <v>101</v>
      </c>
      <c r="C39" s="126">
        <v>68</v>
      </c>
      <c r="D39" s="131">
        <v>53</v>
      </c>
      <c r="E39" s="131">
        <v>0</v>
      </c>
      <c r="F39" s="132">
        <v>2</v>
      </c>
      <c r="G39" s="143">
        <v>2</v>
      </c>
      <c r="H39" s="133">
        <v>0</v>
      </c>
      <c r="I39" s="146">
        <v>8</v>
      </c>
      <c r="J39" s="149">
        <v>5</v>
      </c>
      <c r="K39" s="133">
        <v>0</v>
      </c>
      <c r="L39" s="146">
        <v>1</v>
      </c>
      <c r="M39" s="149">
        <v>0</v>
      </c>
      <c r="N39" s="133">
        <v>0</v>
      </c>
      <c r="O39" s="146">
        <v>11</v>
      </c>
      <c r="P39" s="149">
        <v>9</v>
      </c>
      <c r="Q39" s="133">
        <v>0</v>
      </c>
      <c r="R39" s="146">
        <v>0</v>
      </c>
      <c r="S39" s="149">
        <v>0</v>
      </c>
      <c r="T39" s="133">
        <v>0</v>
      </c>
      <c r="U39" s="146">
        <v>2</v>
      </c>
      <c r="V39" s="149">
        <v>2</v>
      </c>
      <c r="W39" s="133">
        <v>0</v>
      </c>
      <c r="X39" s="146">
        <v>1</v>
      </c>
      <c r="Y39" s="149">
        <v>0</v>
      </c>
      <c r="Z39" s="133">
        <v>0</v>
      </c>
      <c r="AA39" s="146">
        <v>0</v>
      </c>
      <c r="AB39" s="149">
        <v>0</v>
      </c>
      <c r="AC39" s="126">
        <v>0</v>
      </c>
      <c r="AD39" s="146">
        <v>93</v>
      </c>
      <c r="AE39" s="149">
        <v>71</v>
      </c>
      <c r="AF39" s="133">
        <v>0</v>
      </c>
      <c r="AG39" s="152">
        <v>164</v>
      </c>
    </row>
    <row r="40" spans="1:33" x14ac:dyDescent="0.2">
      <c r="A40" s="608" t="s">
        <v>100</v>
      </c>
      <c r="B40" s="250" t="s">
        <v>102</v>
      </c>
      <c r="C40" s="127">
        <v>246</v>
      </c>
      <c r="D40" s="134">
        <v>197</v>
      </c>
      <c r="E40" s="134">
        <v>4</v>
      </c>
      <c r="F40" s="135">
        <v>4</v>
      </c>
      <c r="G40" s="142">
        <v>7</v>
      </c>
      <c r="H40" s="130">
        <v>0</v>
      </c>
      <c r="I40" s="145">
        <v>19</v>
      </c>
      <c r="J40" s="148">
        <v>21</v>
      </c>
      <c r="K40" s="130">
        <v>0</v>
      </c>
      <c r="L40" s="145">
        <v>0</v>
      </c>
      <c r="M40" s="148">
        <v>0</v>
      </c>
      <c r="N40" s="130">
        <v>0</v>
      </c>
      <c r="O40" s="145">
        <v>105</v>
      </c>
      <c r="P40" s="148">
        <v>108</v>
      </c>
      <c r="Q40" s="130">
        <v>1</v>
      </c>
      <c r="R40" s="145">
        <v>0</v>
      </c>
      <c r="S40" s="148">
        <v>0</v>
      </c>
      <c r="T40" s="130">
        <v>0</v>
      </c>
      <c r="U40" s="145">
        <v>25</v>
      </c>
      <c r="V40" s="148">
        <v>26</v>
      </c>
      <c r="W40" s="130">
        <v>0</v>
      </c>
      <c r="X40" s="145">
        <v>0</v>
      </c>
      <c r="Y40" s="148">
        <v>0</v>
      </c>
      <c r="Z40" s="130">
        <v>0</v>
      </c>
      <c r="AA40" s="145">
        <v>14</v>
      </c>
      <c r="AB40" s="148">
        <v>12</v>
      </c>
      <c r="AC40" s="127">
        <v>1</v>
      </c>
      <c r="AD40" s="145">
        <v>413</v>
      </c>
      <c r="AE40" s="148">
        <v>371</v>
      </c>
      <c r="AF40" s="130">
        <v>6</v>
      </c>
      <c r="AG40" s="151">
        <v>790</v>
      </c>
    </row>
    <row r="41" spans="1:33" x14ac:dyDescent="0.2">
      <c r="A41" s="609" t="s">
        <v>104</v>
      </c>
      <c r="B41" s="251" t="s">
        <v>105</v>
      </c>
      <c r="C41" s="126">
        <v>513</v>
      </c>
      <c r="D41" s="131">
        <v>228</v>
      </c>
      <c r="E41" s="131">
        <v>5</v>
      </c>
      <c r="F41" s="132">
        <v>6</v>
      </c>
      <c r="G41" s="143">
        <v>6</v>
      </c>
      <c r="H41" s="133">
        <v>0</v>
      </c>
      <c r="I41" s="146">
        <v>20</v>
      </c>
      <c r="J41" s="149">
        <v>13</v>
      </c>
      <c r="K41" s="133">
        <v>0</v>
      </c>
      <c r="L41" s="146">
        <v>3</v>
      </c>
      <c r="M41" s="149">
        <v>4</v>
      </c>
      <c r="N41" s="133">
        <v>0</v>
      </c>
      <c r="O41" s="146">
        <v>138</v>
      </c>
      <c r="P41" s="149">
        <v>110</v>
      </c>
      <c r="Q41" s="133">
        <v>5</v>
      </c>
      <c r="R41" s="146">
        <v>3</v>
      </c>
      <c r="S41" s="149">
        <v>2</v>
      </c>
      <c r="T41" s="133">
        <v>0</v>
      </c>
      <c r="U41" s="146">
        <v>38</v>
      </c>
      <c r="V41" s="149">
        <v>19</v>
      </c>
      <c r="W41" s="133">
        <v>0</v>
      </c>
      <c r="X41" s="146">
        <v>28</v>
      </c>
      <c r="Y41" s="149">
        <v>15</v>
      </c>
      <c r="Z41" s="133">
        <v>0</v>
      </c>
      <c r="AA41" s="146">
        <v>13</v>
      </c>
      <c r="AB41" s="149">
        <v>12</v>
      </c>
      <c r="AC41" s="126">
        <v>2</v>
      </c>
      <c r="AD41" s="146">
        <v>762</v>
      </c>
      <c r="AE41" s="149">
        <v>409</v>
      </c>
      <c r="AF41" s="133">
        <v>12</v>
      </c>
      <c r="AG41" s="152">
        <v>1183</v>
      </c>
    </row>
    <row r="42" spans="1:33" x14ac:dyDescent="0.2">
      <c r="A42" s="608" t="s">
        <v>104</v>
      </c>
      <c r="B42" s="250" t="s">
        <v>630</v>
      </c>
      <c r="C42" s="127">
        <v>239</v>
      </c>
      <c r="D42" s="134">
        <v>178</v>
      </c>
      <c r="E42" s="134">
        <v>0</v>
      </c>
      <c r="F42" s="135">
        <v>7</v>
      </c>
      <c r="G42" s="142">
        <v>13</v>
      </c>
      <c r="H42" s="130">
        <v>1</v>
      </c>
      <c r="I42" s="145">
        <v>24</v>
      </c>
      <c r="J42" s="148">
        <v>21</v>
      </c>
      <c r="K42" s="130">
        <v>0</v>
      </c>
      <c r="L42" s="145">
        <v>0</v>
      </c>
      <c r="M42" s="148">
        <v>1</v>
      </c>
      <c r="N42" s="130">
        <v>0</v>
      </c>
      <c r="O42" s="145">
        <v>65</v>
      </c>
      <c r="P42" s="148">
        <v>88</v>
      </c>
      <c r="Q42" s="130">
        <v>0</v>
      </c>
      <c r="R42" s="145">
        <v>0</v>
      </c>
      <c r="S42" s="148">
        <v>1</v>
      </c>
      <c r="T42" s="130">
        <v>0</v>
      </c>
      <c r="U42" s="145">
        <v>13</v>
      </c>
      <c r="V42" s="148">
        <v>10</v>
      </c>
      <c r="W42" s="130">
        <v>0</v>
      </c>
      <c r="X42" s="145">
        <v>0</v>
      </c>
      <c r="Y42" s="148">
        <v>0</v>
      </c>
      <c r="Z42" s="130">
        <v>0</v>
      </c>
      <c r="AA42" s="145">
        <v>7</v>
      </c>
      <c r="AB42" s="148">
        <v>11</v>
      </c>
      <c r="AC42" s="127">
        <v>4</v>
      </c>
      <c r="AD42" s="145">
        <v>355</v>
      </c>
      <c r="AE42" s="148">
        <v>323</v>
      </c>
      <c r="AF42" s="130">
        <v>5</v>
      </c>
      <c r="AG42" s="151">
        <v>683</v>
      </c>
    </row>
    <row r="43" spans="1:33" x14ac:dyDescent="0.2">
      <c r="A43" s="609" t="s">
        <v>109</v>
      </c>
      <c r="B43" s="251" t="s">
        <v>110</v>
      </c>
      <c r="C43" s="126">
        <v>328</v>
      </c>
      <c r="D43" s="131">
        <v>160</v>
      </c>
      <c r="E43" s="131">
        <v>0</v>
      </c>
      <c r="F43" s="132">
        <v>15</v>
      </c>
      <c r="G43" s="143">
        <v>7</v>
      </c>
      <c r="H43" s="133">
        <v>0</v>
      </c>
      <c r="I43" s="146">
        <v>39</v>
      </c>
      <c r="J43" s="149">
        <v>34</v>
      </c>
      <c r="K43" s="133">
        <v>0</v>
      </c>
      <c r="L43" s="146">
        <v>1</v>
      </c>
      <c r="M43" s="149">
        <v>1</v>
      </c>
      <c r="N43" s="133">
        <v>0</v>
      </c>
      <c r="O43" s="146">
        <v>191</v>
      </c>
      <c r="P43" s="149">
        <v>185</v>
      </c>
      <c r="Q43" s="133">
        <v>0</v>
      </c>
      <c r="R43" s="146">
        <v>1</v>
      </c>
      <c r="S43" s="149">
        <v>1</v>
      </c>
      <c r="T43" s="133">
        <v>0</v>
      </c>
      <c r="U43" s="146">
        <v>14</v>
      </c>
      <c r="V43" s="149">
        <v>16</v>
      </c>
      <c r="W43" s="133">
        <v>0</v>
      </c>
      <c r="X43" s="146">
        <v>31</v>
      </c>
      <c r="Y43" s="149">
        <v>20</v>
      </c>
      <c r="Z43" s="133">
        <v>0</v>
      </c>
      <c r="AA43" s="146">
        <v>12</v>
      </c>
      <c r="AB43" s="149">
        <v>17</v>
      </c>
      <c r="AC43" s="126">
        <v>9</v>
      </c>
      <c r="AD43" s="146">
        <v>632</v>
      </c>
      <c r="AE43" s="149">
        <v>441</v>
      </c>
      <c r="AF43" s="133">
        <v>9</v>
      </c>
      <c r="AG43" s="152">
        <v>1082</v>
      </c>
    </row>
    <row r="44" spans="1:33" x14ac:dyDescent="0.2">
      <c r="A44" s="608" t="s">
        <v>112</v>
      </c>
      <c r="B44" s="250" t="s">
        <v>631</v>
      </c>
      <c r="C44" s="127">
        <v>370</v>
      </c>
      <c r="D44" s="134">
        <v>345</v>
      </c>
      <c r="E44" s="134">
        <v>1</v>
      </c>
      <c r="F44" s="135">
        <v>26</v>
      </c>
      <c r="G44" s="142">
        <v>47</v>
      </c>
      <c r="H44" s="130">
        <v>0</v>
      </c>
      <c r="I44" s="145">
        <v>70</v>
      </c>
      <c r="J44" s="148">
        <v>107</v>
      </c>
      <c r="K44" s="130">
        <v>1</v>
      </c>
      <c r="L44" s="145">
        <v>1</v>
      </c>
      <c r="M44" s="148">
        <v>0</v>
      </c>
      <c r="N44" s="130">
        <v>0</v>
      </c>
      <c r="O44" s="145">
        <v>249</v>
      </c>
      <c r="P44" s="148">
        <v>317</v>
      </c>
      <c r="Q44" s="130">
        <v>1</v>
      </c>
      <c r="R44" s="145">
        <v>0</v>
      </c>
      <c r="S44" s="148">
        <v>1</v>
      </c>
      <c r="T44" s="130">
        <v>0</v>
      </c>
      <c r="U44" s="145">
        <v>26</v>
      </c>
      <c r="V44" s="148">
        <v>29</v>
      </c>
      <c r="W44" s="130">
        <v>1</v>
      </c>
      <c r="X44" s="145">
        <v>112</v>
      </c>
      <c r="Y44" s="148">
        <v>139</v>
      </c>
      <c r="Z44" s="130">
        <v>4</v>
      </c>
      <c r="AA44" s="145">
        <v>21</v>
      </c>
      <c r="AB44" s="148">
        <v>25</v>
      </c>
      <c r="AC44" s="127">
        <v>5</v>
      </c>
      <c r="AD44" s="145">
        <v>875</v>
      </c>
      <c r="AE44" s="148">
        <v>1010</v>
      </c>
      <c r="AF44" s="130">
        <v>13</v>
      </c>
      <c r="AG44" s="151">
        <v>1898</v>
      </c>
    </row>
    <row r="45" spans="1:33" x14ac:dyDescent="0.2">
      <c r="A45" s="609" t="s">
        <v>114</v>
      </c>
      <c r="B45" s="251" t="s">
        <v>115</v>
      </c>
      <c r="C45" s="126">
        <v>70</v>
      </c>
      <c r="D45" s="131">
        <v>57</v>
      </c>
      <c r="E45" s="131">
        <v>0</v>
      </c>
      <c r="F45" s="132">
        <v>9</v>
      </c>
      <c r="G45" s="143">
        <v>7</v>
      </c>
      <c r="H45" s="133">
        <v>0</v>
      </c>
      <c r="I45" s="146">
        <v>28</v>
      </c>
      <c r="J45" s="149">
        <v>24</v>
      </c>
      <c r="K45" s="133">
        <v>0</v>
      </c>
      <c r="L45" s="146">
        <v>0</v>
      </c>
      <c r="M45" s="149">
        <v>0</v>
      </c>
      <c r="N45" s="133">
        <v>0</v>
      </c>
      <c r="O45" s="146">
        <v>46</v>
      </c>
      <c r="P45" s="149">
        <v>42</v>
      </c>
      <c r="Q45" s="133">
        <v>0</v>
      </c>
      <c r="R45" s="146">
        <v>0</v>
      </c>
      <c r="S45" s="149">
        <v>0</v>
      </c>
      <c r="T45" s="133">
        <v>0</v>
      </c>
      <c r="U45" s="146">
        <v>4</v>
      </c>
      <c r="V45" s="149">
        <v>6</v>
      </c>
      <c r="W45" s="133">
        <v>0</v>
      </c>
      <c r="X45" s="146">
        <v>3</v>
      </c>
      <c r="Y45" s="149">
        <v>6</v>
      </c>
      <c r="Z45" s="133">
        <v>0</v>
      </c>
      <c r="AA45" s="146">
        <v>2</v>
      </c>
      <c r="AB45" s="149">
        <v>4</v>
      </c>
      <c r="AC45" s="126">
        <v>2</v>
      </c>
      <c r="AD45" s="146">
        <v>162</v>
      </c>
      <c r="AE45" s="149">
        <v>146</v>
      </c>
      <c r="AF45" s="133">
        <v>2</v>
      </c>
      <c r="AG45" s="152">
        <v>310</v>
      </c>
    </row>
    <row r="46" spans="1:33" x14ac:dyDescent="0.2">
      <c r="A46" s="608" t="s">
        <v>114</v>
      </c>
      <c r="B46" s="250" t="s">
        <v>118</v>
      </c>
      <c r="C46" s="127">
        <v>810</v>
      </c>
      <c r="D46" s="134">
        <v>760</v>
      </c>
      <c r="E46" s="134">
        <v>0</v>
      </c>
      <c r="F46" s="135">
        <v>59</v>
      </c>
      <c r="G46" s="142">
        <v>83</v>
      </c>
      <c r="H46" s="130">
        <v>0</v>
      </c>
      <c r="I46" s="145">
        <v>140</v>
      </c>
      <c r="J46" s="148">
        <v>171</v>
      </c>
      <c r="K46" s="130">
        <v>0</v>
      </c>
      <c r="L46" s="145">
        <v>14</v>
      </c>
      <c r="M46" s="148">
        <v>12</v>
      </c>
      <c r="N46" s="130">
        <v>0</v>
      </c>
      <c r="O46" s="145">
        <v>846</v>
      </c>
      <c r="P46" s="148">
        <v>887</v>
      </c>
      <c r="Q46" s="130">
        <v>0</v>
      </c>
      <c r="R46" s="145">
        <v>3</v>
      </c>
      <c r="S46" s="148">
        <v>7</v>
      </c>
      <c r="T46" s="130">
        <v>0</v>
      </c>
      <c r="U46" s="145">
        <v>47</v>
      </c>
      <c r="V46" s="148">
        <v>56</v>
      </c>
      <c r="W46" s="130">
        <v>0</v>
      </c>
      <c r="X46" s="145">
        <v>388</v>
      </c>
      <c r="Y46" s="148">
        <v>422</v>
      </c>
      <c r="Z46" s="130">
        <v>0</v>
      </c>
      <c r="AA46" s="145">
        <v>52</v>
      </c>
      <c r="AB46" s="148">
        <v>74</v>
      </c>
      <c r="AC46" s="127">
        <v>0</v>
      </c>
      <c r="AD46" s="145">
        <v>2359</v>
      </c>
      <c r="AE46" s="148">
        <v>2472</v>
      </c>
      <c r="AF46" s="130">
        <v>0</v>
      </c>
      <c r="AG46" s="151">
        <v>4831</v>
      </c>
    </row>
    <row r="47" spans="1:33" x14ac:dyDescent="0.2">
      <c r="A47" s="609" t="s">
        <v>114</v>
      </c>
      <c r="B47" s="251" t="s">
        <v>632</v>
      </c>
      <c r="C47" s="126">
        <v>50</v>
      </c>
      <c r="D47" s="131">
        <v>48</v>
      </c>
      <c r="E47" s="131">
        <v>3</v>
      </c>
      <c r="F47" s="132">
        <v>3</v>
      </c>
      <c r="G47" s="143">
        <v>0</v>
      </c>
      <c r="H47" s="133">
        <v>0</v>
      </c>
      <c r="I47" s="146">
        <v>4</v>
      </c>
      <c r="J47" s="149">
        <v>4</v>
      </c>
      <c r="K47" s="133">
        <v>0</v>
      </c>
      <c r="L47" s="146">
        <v>0</v>
      </c>
      <c r="M47" s="149">
        <v>0</v>
      </c>
      <c r="N47" s="133">
        <v>0</v>
      </c>
      <c r="O47" s="146">
        <v>21</v>
      </c>
      <c r="P47" s="149">
        <v>35</v>
      </c>
      <c r="Q47" s="133">
        <v>0</v>
      </c>
      <c r="R47" s="146">
        <v>0</v>
      </c>
      <c r="S47" s="149">
        <v>0</v>
      </c>
      <c r="T47" s="133">
        <v>0</v>
      </c>
      <c r="U47" s="146">
        <v>1</v>
      </c>
      <c r="V47" s="149">
        <v>3</v>
      </c>
      <c r="W47" s="133">
        <v>0</v>
      </c>
      <c r="X47" s="146">
        <v>0</v>
      </c>
      <c r="Y47" s="149">
        <v>0</v>
      </c>
      <c r="Z47" s="133">
        <v>0</v>
      </c>
      <c r="AA47" s="146">
        <v>0</v>
      </c>
      <c r="AB47" s="149">
        <v>1</v>
      </c>
      <c r="AC47" s="126">
        <v>0</v>
      </c>
      <c r="AD47" s="146">
        <v>79</v>
      </c>
      <c r="AE47" s="149">
        <v>91</v>
      </c>
      <c r="AF47" s="133">
        <v>3</v>
      </c>
      <c r="AG47" s="152">
        <v>173</v>
      </c>
    </row>
    <row r="48" spans="1:33" x14ac:dyDescent="0.2">
      <c r="A48" s="608" t="s">
        <v>114</v>
      </c>
      <c r="B48" s="250" t="s">
        <v>633</v>
      </c>
      <c r="C48" s="127">
        <v>352</v>
      </c>
      <c r="D48" s="134">
        <v>303</v>
      </c>
      <c r="E48" s="134">
        <v>3</v>
      </c>
      <c r="F48" s="135">
        <v>21</v>
      </c>
      <c r="G48" s="142">
        <v>22</v>
      </c>
      <c r="H48" s="130">
        <v>0</v>
      </c>
      <c r="I48" s="145">
        <v>46</v>
      </c>
      <c r="J48" s="148">
        <v>43</v>
      </c>
      <c r="K48" s="130">
        <v>0</v>
      </c>
      <c r="L48" s="145">
        <v>1</v>
      </c>
      <c r="M48" s="148">
        <v>0</v>
      </c>
      <c r="N48" s="130">
        <v>0</v>
      </c>
      <c r="O48" s="145">
        <v>218</v>
      </c>
      <c r="P48" s="148">
        <v>245</v>
      </c>
      <c r="Q48" s="130">
        <v>2</v>
      </c>
      <c r="R48" s="145">
        <v>0</v>
      </c>
      <c r="S48" s="148">
        <v>1</v>
      </c>
      <c r="T48" s="130">
        <v>0</v>
      </c>
      <c r="U48" s="145">
        <v>25</v>
      </c>
      <c r="V48" s="148">
        <v>14</v>
      </c>
      <c r="W48" s="130">
        <v>1</v>
      </c>
      <c r="X48" s="145">
        <v>103</v>
      </c>
      <c r="Y48" s="148">
        <v>127</v>
      </c>
      <c r="Z48" s="130">
        <v>8</v>
      </c>
      <c r="AA48" s="145">
        <v>22</v>
      </c>
      <c r="AB48" s="148">
        <v>21</v>
      </c>
      <c r="AC48" s="127">
        <v>9</v>
      </c>
      <c r="AD48" s="145">
        <v>788</v>
      </c>
      <c r="AE48" s="148">
        <v>776</v>
      </c>
      <c r="AF48" s="130">
        <v>23</v>
      </c>
      <c r="AG48" s="151">
        <v>1587</v>
      </c>
    </row>
    <row r="49" spans="1:33" x14ac:dyDescent="0.2">
      <c r="A49" s="609" t="s">
        <v>122</v>
      </c>
      <c r="B49" s="251" t="s">
        <v>123</v>
      </c>
      <c r="C49" s="126">
        <v>93</v>
      </c>
      <c r="D49" s="131">
        <v>68</v>
      </c>
      <c r="E49" s="131">
        <v>0</v>
      </c>
      <c r="F49" s="132">
        <v>12</v>
      </c>
      <c r="G49" s="143">
        <v>17</v>
      </c>
      <c r="H49" s="133">
        <v>0</v>
      </c>
      <c r="I49" s="146">
        <v>6</v>
      </c>
      <c r="J49" s="149">
        <v>12</v>
      </c>
      <c r="K49" s="133">
        <v>0</v>
      </c>
      <c r="L49" s="146">
        <v>3</v>
      </c>
      <c r="M49" s="149">
        <v>1</v>
      </c>
      <c r="N49" s="133">
        <v>0</v>
      </c>
      <c r="O49" s="146">
        <v>18</v>
      </c>
      <c r="P49" s="149">
        <v>21</v>
      </c>
      <c r="Q49" s="133">
        <v>0</v>
      </c>
      <c r="R49" s="146">
        <v>0</v>
      </c>
      <c r="S49" s="149">
        <v>0</v>
      </c>
      <c r="T49" s="133">
        <v>0</v>
      </c>
      <c r="U49" s="146">
        <v>2</v>
      </c>
      <c r="V49" s="149">
        <v>2</v>
      </c>
      <c r="W49" s="133">
        <v>0</v>
      </c>
      <c r="X49" s="146">
        <v>0</v>
      </c>
      <c r="Y49" s="149">
        <v>0</v>
      </c>
      <c r="Z49" s="133">
        <v>0</v>
      </c>
      <c r="AA49" s="146">
        <v>0</v>
      </c>
      <c r="AB49" s="149">
        <v>2</v>
      </c>
      <c r="AC49" s="126">
        <v>0</v>
      </c>
      <c r="AD49" s="146">
        <v>134</v>
      </c>
      <c r="AE49" s="149">
        <v>123</v>
      </c>
      <c r="AF49" s="133">
        <v>0</v>
      </c>
      <c r="AG49" s="152">
        <v>257</v>
      </c>
    </row>
    <row r="50" spans="1:33" x14ac:dyDescent="0.2">
      <c r="A50" s="608" t="s">
        <v>122</v>
      </c>
      <c r="B50" s="250" t="s">
        <v>124</v>
      </c>
      <c r="C50" s="127">
        <v>70</v>
      </c>
      <c r="D50" s="134">
        <v>68</v>
      </c>
      <c r="E50" s="134">
        <v>2</v>
      </c>
      <c r="F50" s="135">
        <v>6</v>
      </c>
      <c r="G50" s="142">
        <v>18</v>
      </c>
      <c r="H50" s="130">
        <v>0</v>
      </c>
      <c r="I50" s="145">
        <v>1</v>
      </c>
      <c r="J50" s="148">
        <v>8</v>
      </c>
      <c r="K50" s="130">
        <v>0</v>
      </c>
      <c r="L50" s="145">
        <v>1</v>
      </c>
      <c r="M50" s="148">
        <v>0</v>
      </c>
      <c r="N50" s="130">
        <v>0</v>
      </c>
      <c r="O50" s="145">
        <v>18</v>
      </c>
      <c r="P50" s="148">
        <v>13</v>
      </c>
      <c r="Q50" s="130">
        <v>2</v>
      </c>
      <c r="R50" s="145">
        <v>0</v>
      </c>
      <c r="S50" s="148">
        <v>0</v>
      </c>
      <c r="T50" s="130">
        <v>0</v>
      </c>
      <c r="U50" s="145">
        <v>2</v>
      </c>
      <c r="V50" s="148">
        <v>2</v>
      </c>
      <c r="W50" s="130">
        <v>0</v>
      </c>
      <c r="X50" s="145">
        <v>0</v>
      </c>
      <c r="Y50" s="148">
        <v>0</v>
      </c>
      <c r="Z50" s="130">
        <v>0</v>
      </c>
      <c r="AA50" s="145">
        <v>1</v>
      </c>
      <c r="AB50" s="148">
        <v>2</v>
      </c>
      <c r="AC50" s="127">
        <v>1</v>
      </c>
      <c r="AD50" s="145">
        <v>99</v>
      </c>
      <c r="AE50" s="148">
        <v>111</v>
      </c>
      <c r="AF50" s="130">
        <v>5</v>
      </c>
      <c r="AG50" s="151">
        <v>215</v>
      </c>
    </row>
    <row r="51" spans="1:33" x14ac:dyDescent="0.2">
      <c r="A51" s="609" t="s">
        <v>127</v>
      </c>
      <c r="B51" s="251" t="s">
        <v>128</v>
      </c>
      <c r="C51" s="126">
        <v>262</v>
      </c>
      <c r="D51" s="131">
        <v>164</v>
      </c>
      <c r="E51" s="131">
        <v>2</v>
      </c>
      <c r="F51" s="132">
        <v>11</v>
      </c>
      <c r="G51" s="143">
        <v>13</v>
      </c>
      <c r="H51" s="133">
        <v>0</v>
      </c>
      <c r="I51" s="146">
        <v>20</v>
      </c>
      <c r="J51" s="149">
        <v>12</v>
      </c>
      <c r="K51" s="133">
        <v>0</v>
      </c>
      <c r="L51" s="146">
        <v>0</v>
      </c>
      <c r="M51" s="149">
        <v>1</v>
      </c>
      <c r="N51" s="133">
        <v>0</v>
      </c>
      <c r="O51" s="146">
        <v>72</v>
      </c>
      <c r="P51" s="149">
        <v>46</v>
      </c>
      <c r="Q51" s="133">
        <v>0</v>
      </c>
      <c r="R51" s="146">
        <v>0</v>
      </c>
      <c r="S51" s="149">
        <v>0</v>
      </c>
      <c r="T51" s="133">
        <v>0</v>
      </c>
      <c r="U51" s="146">
        <v>11</v>
      </c>
      <c r="V51" s="149">
        <v>7</v>
      </c>
      <c r="W51" s="133">
        <v>3</v>
      </c>
      <c r="X51" s="146">
        <v>0</v>
      </c>
      <c r="Y51" s="149">
        <v>0</v>
      </c>
      <c r="Z51" s="133">
        <v>0</v>
      </c>
      <c r="AA51" s="146">
        <v>6</v>
      </c>
      <c r="AB51" s="149">
        <v>12</v>
      </c>
      <c r="AC51" s="126">
        <v>0</v>
      </c>
      <c r="AD51" s="146">
        <v>382</v>
      </c>
      <c r="AE51" s="149">
        <v>255</v>
      </c>
      <c r="AF51" s="133">
        <v>5</v>
      </c>
      <c r="AG51" s="152">
        <v>642</v>
      </c>
    </row>
    <row r="52" spans="1:33" x14ac:dyDescent="0.2">
      <c r="A52" s="608" t="s">
        <v>127</v>
      </c>
      <c r="B52" s="250" t="s">
        <v>634</v>
      </c>
      <c r="C52" s="127">
        <v>569</v>
      </c>
      <c r="D52" s="134">
        <v>404</v>
      </c>
      <c r="E52" s="134">
        <v>6</v>
      </c>
      <c r="F52" s="135">
        <v>33</v>
      </c>
      <c r="G52" s="142">
        <v>34</v>
      </c>
      <c r="H52" s="130">
        <v>0</v>
      </c>
      <c r="I52" s="145">
        <v>60</v>
      </c>
      <c r="J52" s="148">
        <v>59</v>
      </c>
      <c r="K52" s="130">
        <v>2</v>
      </c>
      <c r="L52" s="145">
        <v>0</v>
      </c>
      <c r="M52" s="148">
        <v>0</v>
      </c>
      <c r="N52" s="130">
        <v>0</v>
      </c>
      <c r="O52" s="145">
        <v>350</v>
      </c>
      <c r="P52" s="148">
        <v>344</v>
      </c>
      <c r="Q52" s="130">
        <v>6</v>
      </c>
      <c r="R52" s="145">
        <v>2</v>
      </c>
      <c r="S52" s="148">
        <v>1</v>
      </c>
      <c r="T52" s="130">
        <v>0</v>
      </c>
      <c r="U52" s="145">
        <v>32</v>
      </c>
      <c r="V52" s="148">
        <v>26</v>
      </c>
      <c r="W52" s="130">
        <v>1</v>
      </c>
      <c r="X52" s="145">
        <v>152</v>
      </c>
      <c r="Y52" s="148">
        <v>161</v>
      </c>
      <c r="Z52" s="130">
        <v>4</v>
      </c>
      <c r="AA52" s="145">
        <v>20</v>
      </c>
      <c r="AB52" s="148">
        <v>34</v>
      </c>
      <c r="AC52" s="127">
        <v>13</v>
      </c>
      <c r="AD52" s="145">
        <v>1218</v>
      </c>
      <c r="AE52" s="148">
        <v>1063</v>
      </c>
      <c r="AF52" s="130">
        <v>32</v>
      </c>
      <c r="AG52" s="151">
        <v>2313</v>
      </c>
    </row>
    <row r="53" spans="1:33" x14ac:dyDescent="0.2">
      <c r="A53" s="609" t="s">
        <v>130</v>
      </c>
      <c r="B53" s="251" t="s">
        <v>131</v>
      </c>
      <c r="C53" s="126">
        <v>69</v>
      </c>
      <c r="D53" s="131">
        <v>37</v>
      </c>
      <c r="E53" s="131">
        <v>0</v>
      </c>
      <c r="F53" s="132">
        <v>2</v>
      </c>
      <c r="G53" s="143">
        <v>2</v>
      </c>
      <c r="H53" s="133">
        <v>0</v>
      </c>
      <c r="I53" s="146">
        <v>1</v>
      </c>
      <c r="J53" s="149">
        <v>2</v>
      </c>
      <c r="K53" s="133">
        <v>0</v>
      </c>
      <c r="L53" s="146">
        <v>4</v>
      </c>
      <c r="M53" s="149">
        <v>3</v>
      </c>
      <c r="N53" s="133">
        <v>0</v>
      </c>
      <c r="O53" s="146">
        <v>26</v>
      </c>
      <c r="P53" s="149">
        <v>13</v>
      </c>
      <c r="Q53" s="133">
        <v>0</v>
      </c>
      <c r="R53" s="146">
        <v>0</v>
      </c>
      <c r="S53" s="149">
        <v>0</v>
      </c>
      <c r="T53" s="133">
        <v>0</v>
      </c>
      <c r="U53" s="146">
        <v>2</v>
      </c>
      <c r="V53" s="149">
        <v>3</v>
      </c>
      <c r="W53" s="133">
        <v>0</v>
      </c>
      <c r="X53" s="146">
        <v>0</v>
      </c>
      <c r="Y53" s="149">
        <v>4</v>
      </c>
      <c r="Z53" s="133">
        <v>0</v>
      </c>
      <c r="AA53" s="146">
        <v>0</v>
      </c>
      <c r="AB53" s="149">
        <v>1</v>
      </c>
      <c r="AC53" s="126">
        <v>0</v>
      </c>
      <c r="AD53" s="146">
        <v>104</v>
      </c>
      <c r="AE53" s="149">
        <v>65</v>
      </c>
      <c r="AF53" s="133">
        <v>0</v>
      </c>
      <c r="AG53" s="152">
        <v>169</v>
      </c>
    </row>
    <row r="54" spans="1:33" x14ac:dyDescent="0.2">
      <c r="A54" s="608" t="s">
        <v>132</v>
      </c>
      <c r="B54" s="250" t="s">
        <v>133</v>
      </c>
      <c r="C54" s="127">
        <v>43</v>
      </c>
      <c r="D54" s="134">
        <v>27</v>
      </c>
      <c r="E54" s="134">
        <v>0</v>
      </c>
      <c r="F54" s="135">
        <v>0</v>
      </c>
      <c r="G54" s="142">
        <v>1</v>
      </c>
      <c r="H54" s="130">
        <v>0</v>
      </c>
      <c r="I54" s="145">
        <v>8</v>
      </c>
      <c r="J54" s="148">
        <v>6</v>
      </c>
      <c r="K54" s="130">
        <v>0</v>
      </c>
      <c r="L54" s="145">
        <v>0</v>
      </c>
      <c r="M54" s="148">
        <v>0</v>
      </c>
      <c r="N54" s="130">
        <v>0</v>
      </c>
      <c r="O54" s="145">
        <v>14</v>
      </c>
      <c r="P54" s="148">
        <v>17</v>
      </c>
      <c r="Q54" s="130">
        <v>0</v>
      </c>
      <c r="R54" s="145">
        <v>0</v>
      </c>
      <c r="S54" s="148">
        <v>0</v>
      </c>
      <c r="T54" s="130">
        <v>0</v>
      </c>
      <c r="U54" s="145">
        <v>6</v>
      </c>
      <c r="V54" s="148">
        <v>2</v>
      </c>
      <c r="W54" s="130">
        <v>0</v>
      </c>
      <c r="X54" s="145">
        <v>2</v>
      </c>
      <c r="Y54" s="148">
        <v>1</v>
      </c>
      <c r="Z54" s="130">
        <v>0</v>
      </c>
      <c r="AA54" s="145">
        <v>2</v>
      </c>
      <c r="AB54" s="148">
        <v>2</v>
      </c>
      <c r="AC54" s="127">
        <v>0</v>
      </c>
      <c r="AD54" s="145">
        <v>75</v>
      </c>
      <c r="AE54" s="148">
        <v>56</v>
      </c>
      <c r="AF54" s="130">
        <v>0</v>
      </c>
      <c r="AG54" s="151">
        <v>131</v>
      </c>
    </row>
    <row r="55" spans="1:33" x14ac:dyDescent="0.2">
      <c r="A55" s="609" t="s">
        <v>135</v>
      </c>
      <c r="B55" s="251" t="s">
        <v>136</v>
      </c>
      <c r="C55" s="126">
        <v>606</v>
      </c>
      <c r="D55" s="131">
        <v>479</v>
      </c>
      <c r="E55" s="131">
        <v>6</v>
      </c>
      <c r="F55" s="132">
        <v>10</v>
      </c>
      <c r="G55" s="143">
        <v>69</v>
      </c>
      <c r="H55" s="133">
        <v>1</v>
      </c>
      <c r="I55" s="146">
        <v>89</v>
      </c>
      <c r="J55" s="149">
        <v>105</v>
      </c>
      <c r="K55" s="133">
        <v>1</v>
      </c>
      <c r="L55" s="146">
        <v>1</v>
      </c>
      <c r="M55" s="149">
        <v>1</v>
      </c>
      <c r="N55" s="133">
        <v>0</v>
      </c>
      <c r="O55" s="146">
        <v>426</v>
      </c>
      <c r="P55" s="149">
        <v>429</v>
      </c>
      <c r="Q55" s="133">
        <v>5</v>
      </c>
      <c r="R55" s="146">
        <v>1</v>
      </c>
      <c r="S55" s="149">
        <v>0</v>
      </c>
      <c r="T55" s="133">
        <v>0</v>
      </c>
      <c r="U55" s="146">
        <v>34</v>
      </c>
      <c r="V55" s="149">
        <v>34</v>
      </c>
      <c r="W55" s="133">
        <v>1</v>
      </c>
      <c r="X55" s="146">
        <v>117</v>
      </c>
      <c r="Y55" s="149">
        <v>121</v>
      </c>
      <c r="Z55" s="133">
        <v>5</v>
      </c>
      <c r="AA55" s="146">
        <v>21</v>
      </c>
      <c r="AB55" s="149">
        <v>40</v>
      </c>
      <c r="AC55" s="126">
        <v>14</v>
      </c>
      <c r="AD55" s="146">
        <v>1305</v>
      </c>
      <c r="AE55" s="149">
        <v>1278</v>
      </c>
      <c r="AF55" s="133">
        <v>33</v>
      </c>
      <c r="AG55" s="152">
        <v>2616</v>
      </c>
    </row>
    <row r="56" spans="1:33" x14ac:dyDescent="0.2">
      <c r="A56" s="608" t="s">
        <v>135</v>
      </c>
      <c r="B56" s="250" t="s">
        <v>140</v>
      </c>
      <c r="C56" s="127">
        <v>330</v>
      </c>
      <c r="D56" s="134">
        <v>344</v>
      </c>
      <c r="E56" s="134">
        <v>3</v>
      </c>
      <c r="F56" s="135">
        <v>17</v>
      </c>
      <c r="G56" s="142">
        <v>20</v>
      </c>
      <c r="H56" s="130">
        <v>0</v>
      </c>
      <c r="I56" s="145">
        <v>46</v>
      </c>
      <c r="J56" s="148">
        <v>54</v>
      </c>
      <c r="K56" s="130">
        <v>0</v>
      </c>
      <c r="L56" s="145">
        <v>1</v>
      </c>
      <c r="M56" s="148">
        <v>0</v>
      </c>
      <c r="N56" s="130">
        <v>0</v>
      </c>
      <c r="O56" s="145">
        <v>279</v>
      </c>
      <c r="P56" s="148">
        <v>289</v>
      </c>
      <c r="Q56" s="130">
        <v>0</v>
      </c>
      <c r="R56" s="145">
        <v>0</v>
      </c>
      <c r="S56" s="148">
        <v>1</v>
      </c>
      <c r="T56" s="130">
        <v>0</v>
      </c>
      <c r="U56" s="145">
        <v>23</v>
      </c>
      <c r="V56" s="148">
        <v>22</v>
      </c>
      <c r="W56" s="130">
        <v>0</v>
      </c>
      <c r="X56" s="145">
        <v>119</v>
      </c>
      <c r="Y56" s="148">
        <v>107</v>
      </c>
      <c r="Z56" s="130">
        <v>5</v>
      </c>
      <c r="AA56" s="145">
        <v>15</v>
      </c>
      <c r="AB56" s="148">
        <v>29</v>
      </c>
      <c r="AC56" s="127">
        <v>6</v>
      </c>
      <c r="AD56" s="145">
        <v>830</v>
      </c>
      <c r="AE56" s="148">
        <v>866</v>
      </c>
      <c r="AF56" s="130">
        <v>14</v>
      </c>
      <c r="AG56" s="151">
        <v>1710</v>
      </c>
    </row>
    <row r="57" spans="1:33" x14ac:dyDescent="0.2">
      <c r="A57" s="609" t="s">
        <v>135</v>
      </c>
      <c r="B57" s="251" t="s">
        <v>142</v>
      </c>
      <c r="C57" s="126">
        <v>371</v>
      </c>
      <c r="D57" s="131">
        <v>313</v>
      </c>
      <c r="E57" s="131">
        <v>5</v>
      </c>
      <c r="F57" s="132">
        <v>8</v>
      </c>
      <c r="G57" s="143">
        <v>15</v>
      </c>
      <c r="H57" s="133">
        <v>0</v>
      </c>
      <c r="I57" s="146">
        <v>32</v>
      </c>
      <c r="J57" s="149">
        <v>33</v>
      </c>
      <c r="K57" s="133">
        <v>1</v>
      </c>
      <c r="L57" s="146">
        <v>1</v>
      </c>
      <c r="M57" s="149">
        <v>0</v>
      </c>
      <c r="N57" s="133">
        <v>0</v>
      </c>
      <c r="O57" s="146">
        <v>243</v>
      </c>
      <c r="P57" s="149">
        <v>275</v>
      </c>
      <c r="Q57" s="133">
        <v>2</v>
      </c>
      <c r="R57" s="146">
        <v>0</v>
      </c>
      <c r="S57" s="149">
        <v>0</v>
      </c>
      <c r="T57" s="133">
        <v>0</v>
      </c>
      <c r="U57" s="146">
        <v>24</v>
      </c>
      <c r="V57" s="149">
        <v>20</v>
      </c>
      <c r="W57" s="133">
        <v>0</v>
      </c>
      <c r="X57" s="146">
        <v>0</v>
      </c>
      <c r="Y57" s="149">
        <v>0</v>
      </c>
      <c r="Z57" s="133">
        <v>0</v>
      </c>
      <c r="AA57" s="146">
        <v>13</v>
      </c>
      <c r="AB57" s="149">
        <v>27</v>
      </c>
      <c r="AC57" s="126">
        <v>11</v>
      </c>
      <c r="AD57" s="146">
        <v>692</v>
      </c>
      <c r="AE57" s="149">
        <v>683</v>
      </c>
      <c r="AF57" s="133">
        <v>19</v>
      </c>
      <c r="AG57" s="152">
        <v>1394</v>
      </c>
    </row>
    <row r="58" spans="1:33" x14ac:dyDescent="0.2">
      <c r="A58" s="608" t="s">
        <v>143</v>
      </c>
      <c r="B58" s="250" t="s">
        <v>144</v>
      </c>
      <c r="C58" s="127">
        <v>89</v>
      </c>
      <c r="D58" s="134">
        <v>69</v>
      </c>
      <c r="E58" s="134">
        <v>0</v>
      </c>
      <c r="F58" s="135">
        <v>7</v>
      </c>
      <c r="G58" s="142">
        <v>5</v>
      </c>
      <c r="H58" s="130">
        <v>0</v>
      </c>
      <c r="I58" s="145">
        <v>4</v>
      </c>
      <c r="J58" s="148">
        <v>3</v>
      </c>
      <c r="K58" s="130">
        <v>0</v>
      </c>
      <c r="L58" s="145">
        <v>2</v>
      </c>
      <c r="M58" s="148">
        <v>1</v>
      </c>
      <c r="N58" s="130">
        <v>0</v>
      </c>
      <c r="O58" s="145">
        <v>18</v>
      </c>
      <c r="P58" s="148">
        <v>12</v>
      </c>
      <c r="Q58" s="130">
        <v>0</v>
      </c>
      <c r="R58" s="145">
        <v>0</v>
      </c>
      <c r="S58" s="148">
        <v>0</v>
      </c>
      <c r="T58" s="130">
        <v>0</v>
      </c>
      <c r="U58" s="145">
        <v>0</v>
      </c>
      <c r="V58" s="148">
        <v>0</v>
      </c>
      <c r="W58" s="130">
        <v>0</v>
      </c>
      <c r="X58" s="145">
        <v>1</v>
      </c>
      <c r="Y58" s="148">
        <v>0</v>
      </c>
      <c r="Z58" s="130">
        <v>0</v>
      </c>
      <c r="AA58" s="145">
        <v>2</v>
      </c>
      <c r="AB58" s="148">
        <v>3</v>
      </c>
      <c r="AC58" s="127">
        <v>0</v>
      </c>
      <c r="AD58" s="145">
        <v>123</v>
      </c>
      <c r="AE58" s="148">
        <v>93</v>
      </c>
      <c r="AF58" s="130">
        <v>0</v>
      </c>
      <c r="AG58" s="151">
        <v>216</v>
      </c>
    </row>
    <row r="59" spans="1:33" x14ac:dyDescent="0.2">
      <c r="A59" s="609" t="s">
        <v>145</v>
      </c>
      <c r="B59" s="251" t="s">
        <v>146</v>
      </c>
      <c r="C59" s="126">
        <v>243</v>
      </c>
      <c r="D59" s="131">
        <v>245</v>
      </c>
      <c r="E59" s="131">
        <v>6</v>
      </c>
      <c r="F59" s="132">
        <v>135</v>
      </c>
      <c r="G59" s="143">
        <v>198</v>
      </c>
      <c r="H59" s="133">
        <v>7</v>
      </c>
      <c r="I59" s="146">
        <v>69</v>
      </c>
      <c r="J59" s="149">
        <v>101</v>
      </c>
      <c r="K59" s="133">
        <v>0</v>
      </c>
      <c r="L59" s="146">
        <v>2</v>
      </c>
      <c r="M59" s="149">
        <v>1</v>
      </c>
      <c r="N59" s="133">
        <v>0</v>
      </c>
      <c r="O59" s="146">
        <v>187</v>
      </c>
      <c r="P59" s="149">
        <v>190</v>
      </c>
      <c r="Q59" s="133">
        <v>7</v>
      </c>
      <c r="R59" s="146">
        <v>1</v>
      </c>
      <c r="S59" s="149">
        <v>1</v>
      </c>
      <c r="T59" s="133">
        <v>0</v>
      </c>
      <c r="U59" s="146">
        <v>28</v>
      </c>
      <c r="V59" s="149">
        <v>30</v>
      </c>
      <c r="W59" s="133">
        <v>1</v>
      </c>
      <c r="X59" s="146">
        <v>39</v>
      </c>
      <c r="Y59" s="149">
        <v>48</v>
      </c>
      <c r="Z59" s="133">
        <v>0</v>
      </c>
      <c r="AA59" s="146">
        <v>14</v>
      </c>
      <c r="AB59" s="149">
        <v>24</v>
      </c>
      <c r="AC59" s="126">
        <v>9</v>
      </c>
      <c r="AD59" s="146">
        <v>718</v>
      </c>
      <c r="AE59" s="149">
        <v>838</v>
      </c>
      <c r="AF59" s="133">
        <v>30</v>
      </c>
      <c r="AG59" s="152">
        <v>1586</v>
      </c>
    </row>
    <row r="60" spans="1:33" x14ac:dyDescent="0.2">
      <c r="A60" s="608" t="s">
        <v>145</v>
      </c>
      <c r="B60" s="250" t="s">
        <v>792</v>
      </c>
      <c r="C60" s="127">
        <v>454</v>
      </c>
      <c r="D60" s="134">
        <v>352</v>
      </c>
      <c r="E60" s="134">
        <v>7</v>
      </c>
      <c r="F60" s="135">
        <v>23</v>
      </c>
      <c r="G60" s="142">
        <v>44</v>
      </c>
      <c r="H60" s="130">
        <v>1</v>
      </c>
      <c r="I60" s="145">
        <v>6</v>
      </c>
      <c r="J60" s="148">
        <v>10</v>
      </c>
      <c r="K60" s="130">
        <v>0</v>
      </c>
      <c r="L60" s="145">
        <v>1</v>
      </c>
      <c r="M60" s="148">
        <v>1</v>
      </c>
      <c r="N60" s="130">
        <v>0</v>
      </c>
      <c r="O60" s="145">
        <v>127</v>
      </c>
      <c r="P60" s="148">
        <v>144</v>
      </c>
      <c r="Q60" s="130">
        <v>7</v>
      </c>
      <c r="R60" s="145">
        <v>1</v>
      </c>
      <c r="S60" s="148">
        <v>1</v>
      </c>
      <c r="T60" s="130">
        <v>0</v>
      </c>
      <c r="U60" s="145">
        <v>33</v>
      </c>
      <c r="V60" s="148">
        <v>45</v>
      </c>
      <c r="W60" s="130">
        <v>2</v>
      </c>
      <c r="X60" s="145">
        <v>0</v>
      </c>
      <c r="Y60" s="148">
        <v>0</v>
      </c>
      <c r="Z60" s="130">
        <v>0</v>
      </c>
      <c r="AA60" s="145">
        <v>31</v>
      </c>
      <c r="AB60" s="148">
        <v>13</v>
      </c>
      <c r="AC60" s="127">
        <v>0</v>
      </c>
      <c r="AD60" s="145">
        <v>676</v>
      </c>
      <c r="AE60" s="148">
        <v>610</v>
      </c>
      <c r="AF60" s="130">
        <v>17</v>
      </c>
      <c r="AG60" s="151">
        <v>1303</v>
      </c>
    </row>
    <row r="61" spans="1:33" x14ac:dyDescent="0.2">
      <c r="A61" s="609" t="s">
        <v>151</v>
      </c>
      <c r="B61" s="251" t="s">
        <v>796</v>
      </c>
      <c r="C61" s="126">
        <v>65</v>
      </c>
      <c r="D61" s="131">
        <v>64</v>
      </c>
      <c r="E61" s="131">
        <v>129</v>
      </c>
      <c r="F61" s="132">
        <v>6</v>
      </c>
      <c r="G61" s="143">
        <v>6</v>
      </c>
      <c r="H61" s="133">
        <v>12</v>
      </c>
      <c r="I61" s="146">
        <v>31</v>
      </c>
      <c r="J61" s="149">
        <v>23</v>
      </c>
      <c r="K61" s="133">
        <v>54</v>
      </c>
      <c r="L61" s="146">
        <v>0</v>
      </c>
      <c r="M61" s="149">
        <v>1</v>
      </c>
      <c r="N61" s="133">
        <v>1</v>
      </c>
      <c r="O61" s="146">
        <v>37</v>
      </c>
      <c r="P61" s="149">
        <v>45</v>
      </c>
      <c r="Q61" s="133">
        <v>82</v>
      </c>
      <c r="R61" s="146">
        <v>0</v>
      </c>
      <c r="S61" s="149">
        <v>0</v>
      </c>
      <c r="T61" s="133">
        <v>0</v>
      </c>
      <c r="U61" s="146">
        <v>1</v>
      </c>
      <c r="V61" s="149">
        <v>4</v>
      </c>
      <c r="W61" s="133">
        <v>5</v>
      </c>
      <c r="X61" s="146">
        <v>0</v>
      </c>
      <c r="Y61" s="149">
        <v>0</v>
      </c>
      <c r="Z61" s="133">
        <v>0</v>
      </c>
      <c r="AA61" s="146">
        <v>5</v>
      </c>
      <c r="AB61" s="149">
        <v>4</v>
      </c>
      <c r="AC61" s="126">
        <v>9</v>
      </c>
      <c r="AD61" s="146">
        <v>145</v>
      </c>
      <c r="AE61" s="149">
        <v>147</v>
      </c>
      <c r="AF61" s="133">
        <v>292</v>
      </c>
      <c r="AG61" s="152">
        <v>584</v>
      </c>
    </row>
    <row r="62" spans="1:33" x14ac:dyDescent="0.2">
      <c r="A62" s="608" t="s">
        <v>151</v>
      </c>
      <c r="B62" s="250" t="s">
        <v>635</v>
      </c>
      <c r="C62" s="127">
        <v>46</v>
      </c>
      <c r="D62" s="134">
        <v>69</v>
      </c>
      <c r="E62" s="134">
        <v>0</v>
      </c>
      <c r="F62" s="135">
        <v>7</v>
      </c>
      <c r="G62" s="142">
        <v>8</v>
      </c>
      <c r="H62" s="130">
        <v>0</v>
      </c>
      <c r="I62" s="145">
        <v>29</v>
      </c>
      <c r="J62" s="148">
        <v>28</v>
      </c>
      <c r="K62" s="130">
        <v>0</v>
      </c>
      <c r="L62" s="145">
        <v>0</v>
      </c>
      <c r="M62" s="148">
        <v>0</v>
      </c>
      <c r="N62" s="130">
        <v>0</v>
      </c>
      <c r="O62" s="145">
        <v>36</v>
      </c>
      <c r="P62" s="148">
        <v>40</v>
      </c>
      <c r="Q62" s="130">
        <v>0</v>
      </c>
      <c r="R62" s="145">
        <v>1</v>
      </c>
      <c r="S62" s="148">
        <v>0</v>
      </c>
      <c r="T62" s="130">
        <v>0</v>
      </c>
      <c r="U62" s="145">
        <v>2</v>
      </c>
      <c r="V62" s="148">
        <v>3</v>
      </c>
      <c r="W62" s="130">
        <v>0</v>
      </c>
      <c r="X62" s="145">
        <v>0</v>
      </c>
      <c r="Y62" s="148">
        <v>0</v>
      </c>
      <c r="Z62" s="130">
        <v>0</v>
      </c>
      <c r="AA62" s="145">
        <v>11</v>
      </c>
      <c r="AB62" s="148">
        <v>8</v>
      </c>
      <c r="AC62" s="127">
        <v>0</v>
      </c>
      <c r="AD62" s="145">
        <v>132</v>
      </c>
      <c r="AE62" s="148">
        <v>156</v>
      </c>
      <c r="AF62" s="130">
        <v>0</v>
      </c>
      <c r="AG62" s="151">
        <v>288</v>
      </c>
    </row>
    <row r="63" spans="1:33" x14ac:dyDescent="0.2">
      <c r="A63" s="609" t="s">
        <v>151</v>
      </c>
      <c r="B63" s="251" t="s">
        <v>636</v>
      </c>
      <c r="C63" s="126">
        <v>305</v>
      </c>
      <c r="D63" s="131">
        <v>232</v>
      </c>
      <c r="E63" s="131">
        <v>0</v>
      </c>
      <c r="F63" s="132">
        <v>11</v>
      </c>
      <c r="G63" s="143">
        <v>28</v>
      </c>
      <c r="H63" s="133">
        <v>0</v>
      </c>
      <c r="I63" s="146">
        <v>78</v>
      </c>
      <c r="J63" s="149">
        <v>86</v>
      </c>
      <c r="K63" s="133">
        <v>0</v>
      </c>
      <c r="L63" s="146">
        <v>2</v>
      </c>
      <c r="M63" s="149">
        <v>2</v>
      </c>
      <c r="N63" s="133">
        <v>0</v>
      </c>
      <c r="O63" s="146">
        <v>192</v>
      </c>
      <c r="P63" s="149">
        <v>193</v>
      </c>
      <c r="Q63" s="133">
        <v>0</v>
      </c>
      <c r="R63" s="146">
        <v>1</v>
      </c>
      <c r="S63" s="149">
        <v>0</v>
      </c>
      <c r="T63" s="133">
        <v>0</v>
      </c>
      <c r="U63" s="146">
        <v>21</v>
      </c>
      <c r="V63" s="149">
        <v>24</v>
      </c>
      <c r="W63" s="133">
        <v>0</v>
      </c>
      <c r="X63" s="146">
        <v>0</v>
      </c>
      <c r="Y63" s="149">
        <v>0</v>
      </c>
      <c r="Z63" s="133">
        <v>0</v>
      </c>
      <c r="AA63" s="146">
        <v>8</v>
      </c>
      <c r="AB63" s="149">
        <v>15</v>
      </c>
      <c r="AC63" s="126">
        <v>0</v>
      </c>
      <c r="AD63" s="146">
        <v>618</v>
      </c>
      <c r="AE63" s="149">
        <v>580</v>
      </c>
      <c r="AF63" s="133">
        <v>0</v>
      </c>
      <c r="AG63" s="152">
        <v>1198</v>
      </c>
    </row>
    <row r="64" spans="1:33" x14ac:dyDescent="0.2">
      <c r="A64" s="608" t="s">
        <v>156</v>
      </c>
      <c r="B64" s="250" t="s">
        <v>641</v>
      </c>
      <c r="C64" s="127">
        <v>305</v>
      </c>
      <c r="D64" s="134">
        <v>116</v>
      </c>
      <c r="E64" s="134">
        <v>2</v>
      </c>
      <c r="F64" s="135">
        <v>4</v>
      </c>
      <c r="G64" s="142">
        <v>3</v>
      </c>
      <c r="H64" s="130">
        <v>0</v>
      </c>
      <c r="I64" s="145">
        <v>24</v>
      </c>
      <c r="J64" s="148">
        <v>15</v>
      </c>
      <c r="K64" s="130">
        <v>0</v>
      </c>
      <c r="L64" s="145">
        <v>0</v>
      </c>
      <c r="M64" s="148">
        <v>0</v>
      </c>
      <c r="N64" s="130">
        <v>0</v>
      </c>
      <c r="O64" s="145">
        <v>154</v>
      </c>
      <c r="P64" s="148">
        <v>138</v>
      </c>
      <c r="Q64" s="130">
        <v>0</v>
      </c>
      <c r="R64" s="145">
        <v>0</v>
      </c>
      <c r="S64" s="148">
        <v>0</v>
      </c>
      <c r="T64" s="130">
        <v>0</v>
      </c>
      <c r="U64" s="145">
        <v>11</v>
      </c>
      <c r="V64" s="148">
        <v>10</v>
      </c>
      <c r="W64" s="130">
        <v>0</v>
      </c>
      <c r="X64" s="145">
        <v>28</v>
      </c>
      <c r="Y64" s="148">
        <v>27</v>
      </c>
      <c r="Z64" s="130">
        <v>0</v>
      </c>
      <c r="AA64" s="145">
        <v>11</v>
      </c>
      <c r="AB64" s="148">
        <v>8</v>
      </c>
      <c r="AC64" s="127">
        <v>1</v>
      </c>
      <c r="AD64" s="145">
        <v>537</v>
      </c>
      <c r="AE64" s="148">
        <v>317</v>
      </c>
      <c r="AF64" s="130">
        <v>3</v>
      </c>
      <c r="AG64" s="151">
        <v>857</v>
      </c>
    </row>
    <row r="65" spans="1:35" x14ac:dyDescent="0.2">
      <c r="A65" s="609" t="s">
        <v>156</v>
      </c>
      <c r="B65" s="251" t="s">
        <v>158</v>
      </c>
      <c r="C65" s="126">
        <v>193</v>
      </c>
      <c r="D65" s="131">
        <v>68</v>
      </c>
      <c r="E65" s="131">
        <v>0</v>
      </c>
      <c r="F65" s="132">
        <v>1</v>
      </c>
      <c r="G65" s="143">
        <v>0</v>
      </c>
      <c r="H65" s="133">
        <v>0</v>
      </c>
      <c r="I65" s="146">
        <v>15</v>
      </c>
      <c r="J65" s="149">
        <v>11</v>
      </c>
      <c r="K65" s="133">
        <v>0</v>
      </c>
      <c r="L65" s="146">
        <v>0</v>
      </c>
      <c r="M65" s="149">
        <v>1</v>
      </c>
      <c r="N65" s="133">
        <v>0</v>
      </c>
      <c r="O65" s="146">
        <v>36</v>
      </c>
      <c r="P65" s="149">
        <v>24</v>
      </c>
      <c r="Q65" s="133">
        <v>1</v>
      </c>
      <c r="R65" s="146">
        <v>0</v>
      </c>
      <c r="S65" s="149">
        <v>1</v>
      </c>
      <c r="T65" s="133">
        <v>0</v>
      </c>
      <c r="U65" s="146">
        <v>3</v>
      </c>
      <c r="V65" s="149">
        <v>1</v>
      </c>
      <c r="W65" s="133">
        <v>1</v>
      </c>
      <c r="X65" s="146">
        <v>0</v>
      </c>
      <c r="Y65" s="149">
        <v>0</v>
      </c>
      <c r="Z65" s="133">
        <v>0</v>
      </c>
      <c r="AA65" s="146">
        <v>2</v>
      </c>
      <c r="AB65" s="149">
        <v>2</v>
      </c>
      <c r="AC65" s="126">
        <v>2</v>
      </c>
      <c r="AD65" s="146">
        <v>250</v>
      </c>
      <c r="AE65" s="149">
        <v>108</v>
      </c>
      <c r="AF65" s="133">
        <v>4</v>
      </c>
      <c r="AG65" s="152">
        <v>362</v>
      </c>
    </row>
    <row r="66" spans="1:35" x14ac:dyDescent="0.2">
      <c r="A66" s="608" t="s">
        <v>160</v>
      </c>
      <c r="B66" s="250" t="s">
        <v>161</v>
      </c>
      <c r="C66" s="127">
        <v>108</v>
      </c>
      <c r="D66" s="134">
        <v>68</v>
      </c>
      <c r="E66" s="134">
        <v>0</v>
      </c>
      <c r="F66" s="135">
        <v>8</v>
      </c>
      <c r="G66" s="142">
        <v>10</v>
      </c>
      <c r="H66" s="130">
        <v>0</v>
      </c>
      <c r="I66" s="145">
        <v>7</v>
      </c>
      <c r="J66" s="148">
        <v>13</v>
      </c>
      <c r="K66" s="130">
        <v>0</v>
      </c>
      <c r="L66" s="145">
        <v>0</v>
      </c>
      <c r="M66" s="148">
        <v>0</v>
      </c>
      <c r="N66" s="130">
        <v>0</v>
      </c>
      <c r="O66" s="145">
        <v>27</v>
      </c>
      <c r="P66" s="148">
        <v>37</v>
      </c>
      <c r="Q66" s="130">
        <v>0</v>
      </c>
      <c r="R66" s="145">
        <v>0</v>
      </c>
      <c r="S66" s="148">
        <v>1</v>
      </c>
      <c r="T66" s="130">
        <v>0</v>
      </c>
      <c r="U66" s="145">
        <v>0</v>
      </c>
      <c r="V66" s="148">
        <v>0</v>
      </c>
      <c r="W66" s="130">
        <v>0</v>
      </c>
      <c r="X66" s="145">
        <v>8</v>
      </c>
      <c r="Y66" s="148">
        <v>4</v>
      </c>
      <c r="Z66" s="130">
        <v>0</v>
      </c>
      <c r="AA66" s="145">
        <v>1</v>
      </c>
      <c r="AB66" s="148">
        <v>4</v>
      </c>
      <c r="AC66" s="127">
        <v>0</v>
      </c>
      <c r="AD66" s="145">
        <v>159</v>
      </c>
      <c r="AE66" s="148">
        <v>137</v>
      </c>
      <c r="AF66" s="130">
        <v>0</v>
      </c>
      <c r="AG66" s="151">
        <v>296</v>
      </c>
    </row>
    <row r="67" spans="1:35" x14ac:dyDescent="0.2">
      <c r="A67" s="609" t="s">
        <v>163</v>
      </c>
      <c r="B67" s="251" t="s">
        <v>164</v>
      </c>
      <c r="C67" s="126">
        <v>89</v>
      </c>
      <c r="D67" s="131">
        <v>44</v>
      </c>
      <c r="E67" s="131">
        <v>1</v>
      </c>
      <c r="F67" s="132">
        <v>1</v>
      </c>
      <c r="G67" s="143">
        <v>2</v>
      </c>
      <c r="H67" s="133">
        <v>0</v>
      </c>
      <c r="I67" s="146">
        <v>8</v>
      </c>
      <c r="J67" s="149">
        <v>6</v>
      </c>
      <c r="K67" s="133">
        <v>0</v>
      </c>
      <c r="L67" s="146">
        <v>0</v>
      </c>
      <c r="M67" s="149">
        <v>0</v>
      </c>
      <c r="N67" s="133">
        <v>0</v>
      </c>
      <c r="O67" s="146">
        <v>29</v>
      </c>
      <c r="P67" s="149">
        <v>43</v>
      </c>
      <c r="Q67" s="133">
        <v>0</v>
      </c>
      <c r="R67" s="146">
        <v>0</v>
      </c>
      <c r="S67" s="149">
        <v>1</v>
      </c>
      <c r="T67" s="133">
        <v>0</v>
      </c>
      <c r="U67" s="146">
        <v>10</v>
      </c>
      <c r="V67" s="149">
        <v>4</v>
      </c>
      <c r="W67" s="133">
        <v>0</v>
      </c>
      <c r="X67" s="146">
        <v>0</v>
      </c>
      <c r="Y67" s="149">
        <v>0</v>
      </c>
      <c r="Z67" s="133">
        <v>0</v>
      </c>
      <c r="AA67" s="146">
        <v>3</v>
      </c>
      <c r="AB67" s="149">
        <v>1</v>
      </c>
      <c r="AC67" s="126">
        <v>0</v>
      </c>
      <c r="AD67" s="146">
        <v>140</v>
      </c>
      <c r="AE67" s="149">
        <v>101</v>
      </c>
      <c r="AF67" s="133">
        <v>1</v>
      </c>
      <c r="AG67" s="152">
        <v>242</v>
      </c>
      <c r="AI67" s="252"/>
    </row>
    <row r="68" spans="1:35" x14ac:dyDescent="0.2">
      <c r="A68" s="608" t="s">
        <v>165</v>
      </c>
      <c r="B68" s="250" t="s">
        <v>166</v>
      </c>
      <c r="C68" s="127">
        <v>406</v>
      </c>
      <c r="D68" s="134">
        <v>304</v>
      </c>
      <c r="E68" s="134">
        <v>4</v>
      </c>
      <c r="F68" s="135">
        <v>19</v>
      </c>
      <c r="G68" s="142">
        <v>22</v>
      </c>
      <c r="H68" s="130">
        <v>0</v>
      </c>
      <c r="I68" s="145">
        <v>36</v>
      </c>
      <c r="J68" s="148">
        <v>37</v>
      </c>
      <c r="K68" s="130">
        <v>2</v>
      </c>
      <c r="L68" s="145">
        <v>3</v>
      </c>
      <c r="M68" s="148">
        <v>0</v>
      </c>
      <c r="N68" s="130">
        <v>0</v>
      </c>
      <c r="O68" s="145">
        <v>125</v>
      </c>
      <c r="P68" s="148">
        <v>173</v>
      </c>
      <c r="Q68" s="130">
        <v>3</v>
      </c>
      <c r="R68" s="145">
        <v>0</v>
      </c>
      <c r="S68" s="148">
        <v>0</v>
      </c>
      <c r="T68" s="130">
        <v>0</v>
      </c>
      <c r="U68" s="145">
        <v>24</v>
      </c>
      <c r="V68" s="148">
        <v>13</v>
      </c>
      <c r="W68" s="130">
        <v>1</v>
      </c>
      <c r="X68" s="145">
        <v>35</v>
      </c>
      <c r="Y68" s="148">
        <v>31</v>
      </c>
      <c r="Z68" s="130">
        <v>0</v>
      </c>
      <c r="AA68" s="145">
        <v>17</v>
      </c>
      <c r="AB68" s="148">
        <v>19</v>
      </c>
      <c r="AC68" s="127">
        <v>12</v>
      </c>
      <c r="AD68" s="145">
        <v>665</v>
      </c>
      <c r="AE68" s="148">
        <v>599</v>
      </c>
      <c r="AF68" s="130">
        <v>22</v>
      </c>
      <c r="AG68" s="151">
        <v>1286</v>
      </c>
      <c r="AI68" s="252"/>
    </row>
    <row r="69" spans="1:35" x14ac:dyDescent="0.2">
      <c r="A69" s="609" t="s">
        <v>168</v>
      </c>
      <c r="B69" s="251" t="s">
        <v>169</v>
      </c>
      <c r="C69" s="126">
        <v>740</v>
      </c>
      <c r="D69" s="131">
        <v>535</v>
      </c>
      <c r="E69" s="131">
        <v>9</v>
      </c>
      <c r="F69" s="132">
        <v>28</v>
      </c>
      <c r="G69" s="143">
        <v>29</v>
      </c>
      <c r="H69" s="133">
        <v>1</v>
      </c>
      <c r="I69" s="146">
        <v>84</v>
      </c>
      <c r="J69" s="149">
        <v>95</v>
      </c>
      <c r="K69" s="133">
        <v>2</v>
      </c>
      <c r="L69" s="146">
        <v>3</v>
      </c>
      <c r="M69" s="149">
        <v>2</v>
      </c>
      <c r="N69" s="133">
        <v>0</v>
      </c>
      <c r="O69" s="146">
        <v>307</v>
      </c>
      <c r="P69" s="149">
        <v>270</v>
      </c>
      <c r="Q69" s="133">
        <v>7</v>
      </c>
      <c r="R69" s="146">
        <v>2</v>
      </c>
      <c r="S69" s="149">
        <v>2</v>
      </c>
      <c r="T69" s="133">
        <v>0</v>
      </c>
      <c r="U69" s="146">
        <v>39</v>
      </c>
      <c r="V69" s="149">
        <v>38</v>
      </c>
      <c r="W69" s="133">
        <v>0</v>
      </c>
      <c r="X69" s="146">
        <v>0</v>
      </c>
      <c r="Y69" s="149">
        <v>0</v>
      </c>
      <c r="Z69" s="133">
        <v>0</v>
      </c>
      <c r="AA69" s="146">
        <v>28</v>
      </c>
      <c r="AB69" s="149">
        <v>34</v>
      </c>
      <c r="AC69" s="126">
        <v>11</v>
      </c>
      <c r="AD69" s="146">
        <v>1231</v>
      </c>
      <c r="AE69" s="149">
        <v>1005</v>
      </c>
      <c r="AF69" s="133">
        <v>30</v>
      </c>
      <c r="AG69" s="152">
        <v>2266</v>
      </c>
    </row>
    <row r="70" spans="1:35" ht="13.5" thickBot="1" x14ac:dyDescent="0.25">
      <c r="A70" s="610" t="s">
        <v>171</v>
      </c>
      <c r="B70" s="253" t="s">
        <v>172</v>
      </c>
      <c r="C70" s="136">
        <v>1</v>
      </c>
      <c r="D70" s="137">
        <v>1</v>
      </c>
      <c r="E70" s="137">
        <v>0</v>
      </c>
      <c r="F70" s="138">
        <v>0</v>
      </c>
      <c r="G70" s="144">
        <v>0</v>
      </c>
      <c r="H70" s="140">
        <v>0</v>
      </c>
      <c r="I70" s="147">
        <v>16</v>
      </c>
      <c r="J70" s="150">
        <v>56</v>
      </c>
      <c r="K70" s="140">
        <v>0</v>
      </c>
      <c r="L70" s="147">
        <v>0</v>
      </c>
      <c r="M70" s="150">
        <v>0</v>
      </c>
      <c r="N70" s="140">
        <v>0</v>
      </c>
      <c r="O70" s="147">
        <v>0</v>
      </c>
      <c r="P70" s="150">
        <v>0</v>
      </c>
      <c r="Q70" s="140">
        <v>0</v>
      </c>
      <c r="R70" s="147">
        <v>0</v>
      </c>
      <c r="S70" s="150">
        <v>0</v>
      </c>
      <c r="T70" s="140">
        <v>0</v>
      </c>
      <c r="U70" s="147">
        <v>0</v>
      </c>
      <c r="V70" s="150">
        <v>0</v>
      </c>
      <c r="W70" s="140">
        <v>0</v>
      </c>
      <c r="X70" s="147">
        <v>0</v>
      </c>
      <c r="Y70" s="150">
        <v>0</v>
      </c>
      <c r="Z70" s="140">
        <v>0</v>
      </c>
      <c r="AA70" s="147">
        <v>0</v>
      </c>
      <c r="AB70" s="150">
        <v>0</v>
      </c>
      <c r="AC70" s="139">
        <v>0</v>
      </c>
      <c r="AD70" s="147">
        <v>17</v>
      </c>
      <c r="AE70" s="150">
        <v>57</v>
      </c>
      <c r="AF70" s="140">
        <v>0</v>
      </c>
      <c r="AG70" s="153">
        <v>74</v>
      </c>
    </row>
    <row r="71" spans="1:35" x14ac:dyDescent="0.2">
      <c r="A71" s="609"/>
      <c r="B71" s="256" t="s">
        <v>222</v>
      </c>
      <c r="C71" s="706">
        <v>18864</v>
      </c>
      <c r="D71" s="707">
        <v>14326</v>
      </c>
      <c r="E71" s="708">
        <v>288</v>
      </c>
      <c r="F71" s="709">
        <v>1121</v>
      </c>
      <c r="G71" s="710">
        <v>1490</v>
      </c>
      <c r="H71" s="711">
        <v>33</v>
      </c>
      <c r="I71" s="712">
        <v>2486</v>
      </c>
      <c r="J71" s="713">
        <v>2847</v>
      </c>
      <c r="K71" s="711">
        <v>81</v>
      </c>
      <c r="L71" s="712">
        <v>81</v>
      </c>
      <c r="M71" s="713">
        <v>62</v>
      </c>
      <c r="N71" s="711">
        <v>1</v>
      </c>
      <c r="O71" s="712">
        <v>10636</v>
      </c>
      <c r="P71" s="713">
        <v>10884</v>
      </c>
      <c r="Q71" s="711">
        <v>225</v>
      </c>
      <c r="R71" s="712">
        <v>27</v>
      </c>
      <c r="S71" s="713">
        <v>61</v>
      </c>
      <c r="T71" s="711">
        <v>0</v>
      </c>
      <c r="U71" s="712">
        <v>1510</v>
      </c>
      <c r="V71" s="713">
        <v>1383</v>
      </c>
      <c r="W71" s="711">
        <v>31</v>
      </c>
      <c r="X71" s="712">
        <v>1943</v>
      </c>
      <c r="Y71" s="713">
        <v>2026</v>
      </c>
      <c r="Z71" s="711">
        <v>50</v>
      </c>
      <c r="AA71" s="712">
        <v>1054</v>
      </c>
      <c r="AB71" s="713">
        <v>1262</v>
      </c>
      <c r="AC71" s="707">
        <v>225</v>
      </c>
      <c r="AD71" s="712">
        <v>37722</v>
      </c>
      <c r="AE71" s="713">
        <v>34341</v>
      </c>
      <c r="AF71" s="711">
        <v>934</v>
      </c>
      <c r="AG71" s="714">
        <v>72997</v>
      </c>
    </row>
    <row r="72" spans="1:35" x14ac:dyDescent="0.2">
      <c r="A72" s="608"/>
      <c r="B72" s="257" t="s">
        <v>223</v>
      </c>
      <c r="C72" s="715"/>
      <c r="D72" s="716">
        <v>33478</v>
      </c>
      <c r="E72" s="717"/>
      <c r="F72" s="718"/>
      <c r="G72" s="719">
        <v>2644</v>
      </c>
      <c r="H72" s="720"/>
      <c r="I72" s="721"/>
      <c r="J72" s="722">
        <v>5414</v>
      </c>
      <c r="K72" s="720"/>
      <c r="L72" s="721"/>
      <c r="M72" s="722">
        <v>144</v>
      </c>
      <c r="N72" s="720"/>
      <c r="O72" s="721"/>
      <c r="P72" s="722">
        <v>21745</v>
      </c>
      <c r="Q72" s="720"/>
      <c r="R72" s="721"/>
      <c r="S72" s="722">
        <v>88</v>
      </c>
      <c r="T72" s="720"/>
      <c r="U72" s="721"/>
      <c r="V72" s="722">
        <v>2924</v>
      </c>
      <c r="W72" s="720"/>
      <c r="X72" s="721"/>
      <c r="Y72" s="722">
        <v>4019</v>
      </c>
      <c r="Z72" s="720"/>
      <c r="AA72" s="721"/>
      <c r="AB72" s="722">
        <v>2541</v>
      </c>
      <c r="AC72" s="716"/>
      <c r="AD72" s="721"/>
      <c r="AE72" s="722">
        <v>72997</v>
      </c>
      <c r="AF72" s="720"/>
      <c r="AG72" s="723"/>
    </row>
    <row r="73" spans="1:35" ht="13.5" thickBot="1" x14ac:dyDescent="0.25">
      <c r="A73" s="611"/>
      <c r="B73" s="258" t="s">
        <v>224</v>
      </c>
      <c r="C73" s="724"/>
      <c r="D73" s="725">
        <f>(D72/$AG$71)*100</f>
        <v>45.862158718851461</v>
      </c>
      <c r="E73" s="726"/>
      <c r="F73" s="727"/>
      <c r="G73" s="725">
        <f>(G72/$AG$71)*100</f>
        <v>3.6220666602737102</v>
      </c>
      <c r="H73" s="728"/>
      <c r="I73" s="729"/>
      <c r="J73" s="725">
        <f>(J72/$AG$71)*100</f>
        <v>7.4167431538282393</v>
      </c>
      <c r="K73" s="728"/>
      <c r="L73" s="729"/>
      <c r="M73" s="725">
        <f>(M72/$AG$71)*100</f>
        <v>0.19726838089236545</v>
      </c>
      <c r="N73" s="728"/>
      <c r="O73" s="729"/>
      <c r="P73" s="725">
        <f>(P72/$AG$71)*100</f>
        <v>29.788895434058933</v>
      </c>
      <c r="Q73" s="728"/>
      <c r="R73" s="729"/>
      <c r="S73" s="725">
        <f>(S72/$AG$71)*100</f>
        <v>0.12055289943422333</v>
      </c>
      <c r="T73" s="728"/>
      <c r="U73" s="729"/>
      <c r="V73" s="725">
        <f>(V72/$AG$71)*100</f>
        <v>4.0056440675644209</v>
      </c>
      <c r="W73" s="728"/>
      <c r="X73" s="729"/>
      <c r="Y73" s="725">
        <f>(Y72/$AG$71)*100</f>
        <v>5.5057057139334491</v>
      </c>
      <c r="Z73" s="728"/>
      <c r="AA73" s="729"/>
      <c r="AB73" s="725">
        <f>(AB72/$AG$71)*100</f>
        <v>3.4809649711631989</v>
      </c>
      <c r="AC73" s="724"/>
      <c r="AD73" s="729"/>
      <c r="AE73" s="730"/>
      <c r="AF73" s="728"/>
      <c r="AG73" s="731"/>
    </row>
    <row r="75" spans="1:35" x14ac:dyDescent="0.2">
      <c r="A75" s="648" t="s">
        <v>749</v>
      </c>
      <c r="B75" s="648"/>
      <c r="AE75" s="518"/>
    </row>
    <row r="76" spans="1:35" ht="25.5" customHeight="1" x14ac:dyDescent="0.2">
      <c r="A76" s="632" t="s">
        <v>443</v>
      </c>
      <c r="B76" s="632"/>
    </row>
    <row r="78" spans="1:35" ht="27" customHeight="1" x14ac:dyDescent="0.2">
      <c r="A78" s="634" t="s">
        <v>444</v>
      </c>
      <c r="B78" s="634"/>
    </row>
    <row r="79" spans="1:35" x14ac:dyDescent="0.2">
      <c r="A79" s="96" t="s">
        <v>385</v>
      </c>
      <c r="B79" s="158"/>
    </row>
  </sheetData>
  <mergeCells count="16">
    <mergeCell ref="R4:T4"/>
    <mergeCell ref="U4:W4"/>
    <mergeCell ref="X4:Z4"/>
    <mergeCell ref="AA4:AC4"/>
    <mergeCell ref="AD4:AF4"/>
    <mergeCell ref="O4:Q4"/>
    <mergeCell ref="A1:B2"/>
    <mergeCell ref="A3:B3"/>
    <mergeCell ref="A78:B78"/>
    <mergeCell ref="A4:B4"/>
    <mergeCell ref="C4:E4"/>
    <mergeCell ref="F4:H4"/>
    <mergeCell ref="I4:K4"/>
    <mergeCell ref="L4:N4"/>
    <mergeCell ref="A75:B75"/>
    <mergeCell ref="A76:B76"/>
  </mergeCells>
  <hyperlinks>
    <hyperlink ref="A3:B3" location="TOC!A1" display="Return to Table of Contents"/>
    <hyperlink ref="A75:B75" location="Glossary!A1" display="1 Refer to glossary for descriptions of race/ethnicity categories. "/>
  </hyperlinks>
  <pageMargins left="0.25" right="0.25" top="0.75" bottom="0.75" header="0.3" footer="0.3"/>
  <pageSetup scale="63" fitToWidth="0" fitToHeight="0" orientation="portrait" r:id="rId1"/>
  <headerFooter>
    <oddHeader>&amp;L2015-16 Survey of Dental Education
Report 1 - Academic Programs, Enrollment, and Graduates</oddHeader>
  </headerFooter>
  <colBreaks count="2" manualBreakCount="2">
    <brk id="11" max="78" man="1"/>
    <brk id="20" max="7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9"/>
  <sheetViews>
    <sheetView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1" width="5.7109375" style="1" customWidth="1"/>
    <col min="2" max="2" width="54.42578125" style="1" customWidth="1"/>
    <col min="3" max="3" width="13.7109375" style="1" customWidth="1"/>
    <col min="4" max="4" width="12.7109375" style="1" customWidth="1"/>
    <col min="5" max="5" width="16.5703125" style="1" customWidth="1"/>
    <col min="6" max="6" width="14" style="1" customWidth="1"/>
    <col min="7" max="7" width="12.42578125" style="1" customWidth="1"/>
    <col min="8" max="8" width="9" style="1" customWidth="1"/>
    <col min="9" max="9" width="10.42578125" style="1" customWidth="1"/>
    <col min="10" max="16384" width="9.140625" style="1"/>
  </cols>
  <sheetData>
    <row r="1" spans="1:9" x14ac:dyDescent="0.2">
      <c r="A1" s="2" t="s">
        <v>225</v>
      </c>
    </row>
    <row r="2" spans="1:9" ht="13.5" thickBot="1" x14ac:dyDescent="0.25">
      <c r="A2" s="651" t="s">
        <v>1</v>
      </c>
      <c r="B2" s="651"/>
    </row>
    <row r="3" spans="1:9" ht="17.25" customHeight="1" x14ac:dyDescent="0.2">
      <c r="A3" s="83"/>
      <c r="B3" s="84"/>
      <c r="C3" s="642" t="s">
        <v>226</v>
      </c>
      <c r="D3" s="643"/>
      <c r="E3" s="643"/>
      <c r="F3" s="643"/>
      <c r="G3" s="643"/>
      <c r="H3" s="643"/>
      <c r="I3" s="650"/>
    </row>
    <row r="4" spans="1:9" ht="43.5" customHeight="1" x14ac:dyDescent="0.2">
      <c r="A4" s="59" t="s">
        <v>2</v>
      </c>
      <c r="B4" s="60" t="s">
        <v>3</v>
      </c>
      <c r="C4" s="61" t="s">
        <v>416</v>
      </c>
      <c r="D4" s="62" t="s">
        <v>417</v>
      </c>
      <c r="E4" s="62" t="s">
        <v>418</v>
      </c>
      <c r="F4" s="62" t="s">
        <v>230</v>
      </c>
      <c r="G4" s="62" t="s">
        <v>231</v>
      </c>
      <c r="H4" s="62" t="s">
        <v>232</v>
      </c>
      <c r="I4" s="63" t="s">
        <v>233</v>
      </c>
    </row>
    <row r="5" spans="1:9" x14ac:dyDescent="0.2">
      <c r="A5" s="64" t="s">
        <v>10</v>
      </c>
      <c r="B5" s="65" t="s">
        <v>11</v>
      </c>
      <c r="C5" s="66">
        <v>0</v>
      </c>
      <c r="D5" s="67">
        <v>0</v>
      </c>
      <c r="E5" s="67">
        <v>0</v>
      </c>
      <c r="F5" s="67">
        <v>53</v>
      </c>
      <c r="G5" s="67">
        <v>4</v>
      </c>
      <c r="H5" s="67">
        <v>2</v>
      </c>
      <c r="I5" s="68">
        <v>0</v>
      </c>
    </row>
    <row r="6" spans="1:9" x14ac:dyDescent="0.2">
      <c r="A6" s="69" t="s">
        <v>18</v>
      </c>
      <c r="B6" s="70" t="s">
        <v>626</v>
      </c>
      <c r="C6" s="71">
        <v>0</v>
      </c>
      <c r="D6" s="72">
        <v>0</v>
      </c>
      <c r="E6" s="72">
        <v>1</v>
      </c>
      <c r="F6" s="72">
        <v>65</v>
      </c>
      <c r="G6" s="72">
        <v>9</v>
      </c>
      <c r="H6" s="72">
        <v>0</v>
      </c>
      <c r="I6" s="73">
        <v>1</v>
      </c>
    </row>
    <row r="7" spans="1:9" x14ac:dyDescent="0.2">
      <c r="A7" s="74" t="s">
        <v>18</v>
      </c>
      <c r="B7" s="75" t="s">
        <v>21</v>
      </c>
      <c r="C7" s="76">
        <v>0</v>
      </c>
      <c r="D7" s="77">
        <v>1</v>
      </c>
      <c r="E7" s="77">
        <v>1</v>
      </c>
      <c r="F7" s="77">
        <v>114</v>
      </c>
      <c r="G7" s="77">
        <v>24</v>
      </c>
      <c r="H7" s="77">
        <v>0</v>
      </c>
      <c r="I7" s="78">
        <v>0</v>
      </c>
    </row>
    <row r="8" spans="1:9" x14ac:dyDescent="0.2">
      <c r="A8" s="69" t="s">
        <v>24</v>
      </c>
      <c r="B8" s="70" t="s">
        <v>25</v>
      </c>
      <c r="C8" s="71">
        <v>12</v>
      </c>
      <c r="D8" s="72">
        <v>0</v>
      </c>
      <c r="E8" s="72">
        <v>1</v>
      </c>
      <c r="F8" s="72">
        <v>128</v>
      </c>
      <c r="G8" s="72">
        <v>2</v>
      </c>
      <c r="H8" s="72">
        <v>1</v>
      </c>
      <c r="I8" s="73">
        <v>0</v>
      </c>
    </row>
    <row r="9" spans="1:9" x14ac:dyDescent="0.2">
      <c r="A9" s="74" t="s">
        <v>24</v>
      </c>
      <c r="B9" s="75" t="s">
        <v>29</v>
      </c>
      <c r="C9" s="76">
        <v>0</v>
      </c>
      <c r="D9" s="77">
        <v>0</v>
      </c>
      <c r="E9" s="77">
        <v>0</v>
      </c>
      <c r="F9" s="77">
        <v>85</v>
      </c>
      <c r="G9" s="77">
        <v>3</v>
      </c>
      <c r="H9" s="77">
        <v>2</v>
      </c>
      <c r="I9" s="78">
        <v>0</v>
      </c>
    </row>
    <row r="10" spans="1:9" x14ac:dyDescent="0.2">
      <c r="A10" s="69" t="s">
        <v>24</v>
      </c>
      <c r="B10" s="70" t="s">
        <v>30</v>
      </c>
      <c r="C10" s="71">
        <v>0</v>
      </c>
      <c r="D10" s="72">
        <v>0</v>
      </c>
      <c r="E10" s="72">
        <v>1</v>
      </c>
      <c r="F10" s="72">
        <v>81</v>
      </c>
      <c r="G10" s="72">
        <v>5</v>
      </c>
      <c r="H10" s="72">
        <v>0</v>
      </c>
      <c r="I10" s="73">
        <v>0</v>
      </c>
    </row>
    <row r="11" spans="1:9" x14ac:dyDescent="0.2">
      <c r="A11" s="74" t="s">
        <v>24</v>
      </c>
      <c r="B11" s="75" t="s">
        <v>560</v>
      </c>
      <c r="C11" s="76">
        <v>0</v>
      </c>
      <c r="D11" s="77">
        <v>0</v>
      </c>
      <c r="E11" s="77">
        <v>0</v>
      </c>
      <c r="F11" s="77">
        <v>130</v>
      </c>
      <c r="G11" s="77">
        <v>11</v>
      </c>
      <c r="H11" s="77">
        <v>0</v>
      </c>
      <c r="I11" s="78">
        <v>2</v>
      </c>
    </row>
    <row r="12" spans="1:9" x14ac:dyDescent="0.2">
      <c r="A12" s="69" t="s">
        <v>24</v>
      </c>
      <c r="B12" s="70" t="s">
        <v>34</v>
      </c>
      <c r="C12" s="71">
        <v>0</v>
      </c>
      <c r="D12" s="72">
        <v>2</v>
      </c>
      <c r="E12" s="72">
        <v>5</v>
      </c>
      <c r="F12" s="72">
        <v>92</v>
      </c>
      <c r="G12" s="72">
        <v>1</v>
      </c>
      <c r="H12" s="72">
        <v>0</v>
      </c>
      <c r="I12" s="73">
        <v>0</v>
      </c>
    </row>
    <row r="13" spans="1:9" x14ac:dyDescent="0.2">
      <c r="A13" s="74" t="s">
        <v>24</v>
      </c>
      <c r="B13" s="75" t="s">
        <v>644</v>
      </c>
      <c r="C13" s="76">
        <v>0</v>
      </c>
      <c r="D13" s="77">
        <v>0</v>
      </c>
      <c r="E13" s="77">
        <v>1</v>
      </c>
      <c r="F13" s="77">
        <v>51</v>
      </c>
      <c r="G13" s="77">
        <v>17</v>
      </c>
      <c r="H13" s="77">
        <v>0</v>
      </c>
      <c r="I13" s="78">
        <v>0</v>
      </c>
    </row>
    <row r="14" spans="1:9" x14ac:dyDescent="0.2">
      <c r="A14" s="69" t="s">
        <v>37</v>
      </c>
      <c r="B14" s="70" t="s">
        <v>38</v>
      </c>
      <c r="C14" s="71">
        <v>0</v>
      </c>
      <c r="D14" s="72">
        <v>0</v>
      </c>
      <c r="E14" s="72">
        <v>0</v>
      </c>
      <c r="F14" s="72">
        <v>71</v>
      </c>
      <c r="G14" s="72">
        <v>7</v>
      </c>
      <c r="H14" s="72">
        <v>1</v>
      </c>
      <c r="I14" s="73">
        <v>2</v>
      </c>
    </row>
    <row r="15" spans="1:9" x14ac:dyDescent="0.2">
      <c r="A15" s="74" t="s">
        <v>40</v>
      </c>
      <c r="B15" s="75" t="s">
        <v>41</v>
      </c>
      <c r="C15" s="76">
        <v>0</v>
      </c>
      <c r="D15" s="77">
        <v>0</v>
      </c>
      <c r="E15" s="77">
        <v>0</v>
      </c>
      <c r="F15" s="77">
        <v>40</v>
      </c>
      <c r="G15" s="77">
        <v>2</v>
      </c>
      <c r="H15" s="77">
        <v>0</v>
      </c>
      <c r="I15" s="78">
        <v>0</v>
      </c>
    </row>
    <row r="16" spans="1:9" x14ac:dyDescent="0.2">
      <c r="A16" s="69" t="s">
        <v>44</v>
      </c>
      <c r="B16" s="70" t="s">
        <v>45</v>
      </c>
      <c r="C16" s="71">
        <v>2</v>
      </c>
      <c r="D16" s="72">
        <v>0</v>
      </c>
      <c r="E16" s="72">
        <v>0</v>
      </c>
      <c r="F16" s="72">
        <v>64</v>
      </c>
      <c r="G16" s="72">
        <v>9</v>
      </c>
      <c r="H16" s="72">
        <v>0</v>
      </c>
      <c r="I16" s="73">
        <v>6</v>
      </c>
    </row>
    <row r="17" spans="1:9" x14ac:dyDescent="0.2">
      <c r="A17" s="74" t="s">
        <v>47</v>
      </c>
      <c r="B17" s="75" t="s">
        <v>48</v>
      </c>
      <c r="C17" s="76">
        <v>0</v>
      </c>
      <c r="D17" s="77">
        <v>0</v>
      </c>
      <c r="E17" s="77">
        <v>0</v>
      </c>
      <c r="F17" s="77">
        <v>82</v>
      </c>
      <c r="G17" s="77">
        <v>9</v>
      </c>
      <c r="H17" s="77">
        <v>1</v>
      </c>
      <c r="I17" s="78">
        <v>1</v>
      </c>
    </row>
    <row r="18" spans="1:9" x14ac:dyDescent="0.2">
      <c r="A18" s="69" t="s">
        <v>47</v>
      </c>
      <c r="B18" s="70" t="s">
        <v>49</v>
      </c>
      <c r="C18" s="71">
        <v>0</v>
      </c>
      <c r="D18" s="72">
        <v>0</v>
      </c>
      <c r="E18" s="72">
        <v>0</v>
      </c>
      <c r="F18" s="72">
        <v>109</v>
      </c>
      <c r="G18" s="72">
        <v>14</v>
      </c>
      <c r="H18" s="72">
        <v>0</v>
      </c>
      <c r="I18" s="73">
        <v>0</v>
      </c>
    </row>
    <row r="19" spans="1:9" x14ac:dyDescent="0.2">
      <c r="A19" s="74" t="s">
        <v>47</v>
      </c>
      <c r="B19" s="75" t="s">
        <v>640</v>
      </c>
      <c r="C19" s="76">
        <v>0</v>
      </c>
      <c r="D19" s="77">
        <v>0</v>
      </c>
      <c r="E19" s="77">
        <v>0</v>
      </c>
      <c r="F19" s="77">
        <v>70</v>
      </c>
      <c r="G19" s="77">
        <v>31</v>
      </c>
      <c r="H19" s="77">
        <v>0</v>
      </c>
      <c r="I19" s="78">
        <v>0</v>
      </c>
    </row>
    <row r="20" spans="1:9" x14ac:dyDescent="0.2">
      <c r="A20" s="69" t="s">
        <v>52</v>
      </c>
      <c r="B20" s="70" t="s">
        <v>628</v>
      </c>
      <c r="C20" s="71">
        <v>0</v>
      </c>
      <c r="D20" s="72">
        <v>0</v>
      </c>
      <c r="E20" s="72">
        <v>0</v>
      </c>
      <c r="F20" s="72">
        <v>82</v>
      </c>
      <c r="G20" s="72">
        <v>8</v>
      </c>
      <c r="H20" s="72">
        <v>0</v>
      </c>
      <c r="I20" s="73">
        <v>0</v>
      </c>
    </row>
    <row r="21" spans="1:9" x14ac:dyDescent="0.2">
      <c r="A21" s="74" t="s">
        <v>55</v>
      </c>
      <c r="B21" s="75" t="s">
        <v>56</v>
      </c>
      <c r="C21" s="76">
        <v>0</v>
      </c>
      <c r="D21" s="77">
        <v>3</v>
      </c>
      <c r="E21" s="77">
        <v>1</v>
      </c>
      <c r="F21" s="77">
        <v>47</v>
      </c>
      <c r="G21" s="77">
        <v>1</v>
      </c>
      <c r="H21" s="77">
        <v>0</v>
      </c>
      <c r="I21" s="78">
        <v>0</v>
      </c>
    </row>
    <row r="22" spans="1:9" x14ac:dyDescent="0.2">
      <c r="A22" s="69" t="s">
        <v>55</v>
      </c>
      <c r="B22" s="70" t="s">
        <v>58</v>
      </c>
      <c r="C22" s="71">
        <v>0</v>
      </c>
      <c r="D22" s="72">
        <v>0</v>
      </c>
      <c r="E22" s="72">
        <v>0</v>
      </c>
      <c r="F22" s="72">
        <v>45</v>
      </c>
      <c r="G22" s="72">
        <v>7</v>
      </c>
      <c r="H22" s="72">
        <v>0</v>
      </c>
      <c r="I22" s="73">
        <v>0</v>
      </c>
    </row>
    <row r="23" spans="1:9" x14ac:dyDescent="0.2">
      <c r="A23" s="74" t="s">
        <v>55</v>
      </c>
      <c r="B23" s="75" t="s">
        <v>61</v>
      </c>
      <c r="C23" s="76">
        <v>0</v>
      </c>
      <c r="D23" s="77">
        <v>0</v>
      </c>
      <c r="E23" s="77">
        <v>0</v>
      </c>
      <c r="F23" s="77">
        <v>105</v>
      </c>
      <c r="G23" s="77">
        <v>27</v>
      </c>
      <c r="H23" s="77">
        <v>0</v>
      </c>
      <c r="I23" s="78">
        <v>0</v>
      </c>
    </row>
    <row r="24" spans="1:9" x14ac:dyDescent="0.2">
      <c r="A24" s="69" t="s">
        <v>63</v>
      </c>
      <c r="B24" s="70" t="s">
        <v>64</v>
      </c>
      <c r="C24" s="71">
        <v>0</v>
      </c>
      <c r="D24" s="72">
        <v>1</v>
      </c>
      <c r="E24" s="72">
        <v>0</v>
      </c>
      <c r="F24" s="72">
        <v>88</v>
      </c>
      <c r="G24" s="72">
        <v>18</v>
      </c>
      <c r="H24" s="72">
        <v>0</v>
      </c>
      <c r="I24" s="73">
        <v>0</v>
      </c>
    </row>
    <row r="25" spans="1:9" x14ac:dyDescent="0.2">
      <c r="A25" s="74" t="s">
        <v>66</v>
      </c>
      <c r="B25" s="75" t="s">
        <v>67</v>
      </c>
      <c r="C25" s="76">
        <v>0</v>
      </c>
      <c r="D25" s="77">
        <v>2</v>
      </c>
      <c r="E25" s="77">
        <v>1</v>
      </c>
      <c r="F25" s="77">
        <v>74</v>
      </c>
      <c r="G25" s="77">
        <v>4</v>
      </c>
      <c r="H25" s="77">
        <v>0</v>
      </c>
      <c r="I25" s="78">
        <v>0</v>
      </c>
    </row>
    <row r="26" spans="1:9" x14ac:dyDescent="0.2">
      <c r="A26" s="69" t="s">
        <v>69</v>
      </c>
      <c r="B26" s="70" t="s">
        <v>70</v>
      </c>
      <c r="C26" s="71">
        <v>0</v>
      </c>
      <c r="D26" s="72">
        <v>0</v>
      </c>
      <c r="E26" s="72">
        <v>0</v>
      </c>
      <c r="F26" s="72">
        <v>56</v>
      </c>
      <c r="G26" s="72">
        <v>9</v>
      </c>
      <c r="H26" s="72">
        <v>0</v>
      </c>
      <c r="I26" s="73">
        <v>0</v>
      </c>
    </row>
    <row r="27" spans="1:9" x14ac:dyDescent="0.2">
      <c r="A27" s="74" t="s">
        <v>69</v>
      </c>
      <c r="B27" s="75" t="s">
        <v>72</v>
      </c>
      <c r="C27" s="76">
        <v>0</v>
      </c>
      <c r="D27" s="77">
        <v>0</v>
      </c>
      <c r="E27" s="77">
        <v>0</v>
      </c>
      <c r="F27" s="77">
        <v>115</v>
      </c>
      <c r="G27" s="77">
        <v>4</v>
      </c>
      <c r="H27" s="77">
        <v>1</v>
      </c>
      <c r="I27" s="78">
        <v>0</v>
      </c>
    </row>
    <row r="28" spans="1:9" x14ac:dyDescent="0.2">
      <c r="A28" s="69" t="s">
        <v>74</v>
      </c>
      <c r="B28" s="70" t="s">
        <v>629</v>
      </c>
      <c r="C28" s="71">
        <v>0</v>
      </c>
      <c r="D28" s="72">
        <v>0</v>
      </c>
      <c r="E28" s="72">
        <v>0</v>
      </c>
      <c r="F28" s="72">
        <v>61</v>
      </c>
      <c r="G28" s="72">
        <v>3</v>
      </c>
      <c r="H28" s="72">
        <v>1</v>
      </c>
      <c r="I28" s="73">
        <v>0</v>
      </c>
    </row>
    <row r="29" spans="1:9" x14ac:dyDescent="0.2">
      <c r="A29" s="74" t="s">
        <v>76</v>
      </c>
      <c r="B29" s="75" t="s">
        <v>77</v>
      </c>
      <c r="C29" s="76">
        <v>0</v>
      </c>
      <c r="D29" s="77">
        <v>0</v>
      </c>
      <c r="E29" s="77">
        <v>0</v>
      </c>
      <c r="F29" s="77">
        <v>58</v>
      </c>
      <c r="G29" s="77">
        <v>6</v>
      </c>
      <c r="H29" s="77">
        <v>0</v>
      </c>
      <c r="I29" s="78">
        <v>0</v>
      </c>
    </row>
    <row r="30" spans="1:9" x14ac:dyDescent="0.2">
      <c r="A30" s="69" t="s">
        <v>79</v>
      </c>
      <c r="B30" s="70" t="s">
        <v>80</v>
      </c>
      <c r="C30" s="71">
        <v>0</v>
      </c>
      <c r="D30" s="72">
        <v>0</v>
      </c>
      <c r="E30" s="72">
        <v>2</v>
      </c>
      <c r="F30" s="72">
        <v>121</v>
      </c>
      <c r="G30" s="72">
        <v>10</v>
      </c>
      <c r="H30" s="72">
        <v>0</v>
      </c>
      <c r="I30" s="73">
        <v>0</v>
      </c>
    </row>
    <row r="31" spans="1:9" x14ac:dyDescent="0.2">
      <c r="A31" s="74" t="s">
        <v>83</v>
      </c>
      <c r="B31" s="75" t="s">
        <v>84</v>
      </c>
      <c r="C31" s="76">
        <v>0</v>
      </c>
      <c r="D31" s="77">
        <v>0</v>
      </c>
      <c r="E31" s="77">
        <v>0</v>
      </c>
      <c r="F31" s="77">
        <v>33</v>
      </c>
      <c r="G31" s="77">
        <v>1</v>
      </c>
      <c r="H31" s="77">
        <v>1</v>
      </c>
      <c r="I31" s="78">
        <v>0</v>
      </c>
    </row>
    <row r="32" spans="1:9" x14ac:dyDescent="0.2">
      <c r="A32" s="69" t="s">
        <v>83</v>
      </c>
      <c r="B32" s="70" t="s">
        <v>86</v>
      </c>
      <c r="C32" s="71">
        <v>0</v>
      </c>
      <c r="D32" s="72">
        <v>2</v>
      </c>
      <c r="E32" s="72">
        <v>0</v>
      </c>
      <c r="F32" s="72">
        <v>98</v>
      </c>
      <c r="G32" s="72">
        <v>15</v>
      </c>
      <c r="H32" s="72">
        <v>0</v>
      </c>
      <c r="I32" s="73">
        <v>0</v>
      </c>
    </row>
    <row r="33" spans="1:9" x14ac:dyDescent="0.2">
      <c r="A33" s="74" t="s">
        <v>83</v>
      </c>
      <c r="B33" s="75" t="s">
        <v>88</v>
      </c>
      <c r="C33" s="76">
        <v>0</v>
      </c>
      <c r="D33" s="77">
        <v>0</v>
      </c>
      <c r="E33" s="77">
        <v>0</v>
      </c>
      <c r="F33" s="77">
        <v>160</v>
      </c>
      <c r="G33" s="77">
        <v>42</v>
      </c>
      <c r="H33" s="77">
        <v>0</v>
      </c>
      <c r="I33" s="78">
        <v>1</v>
      </c>
    </row>
    <row r="34" spans="1:9" x14ac:dyDescent="0.2">
      <c r="A34" s="69" t="s">
        <v>89</v>
      </c>
      <c r="B34" s="70" t="s">
        <v>90</v>
      </c>
      <c r="C34" s="71">
        <v>0</v>
      </c>
      <c r="D34" s="72">
        <v>6</v>
      </c>
      <c r="E34" s="72">
        <v>0</v>
      </c>
      <c r="F34" s="72">
        <v>118</v>
      </c>
      <c r="G34" s="72">
        <v>19</v>
      </c>
      <c r="H34" s="72">
        <v>1</v>
      </c>
      <c r="I34" s="73">
        <v>0</v>
      </c>
    </row>
    <row r="35" spans="1:9" x14ac:dyDescent="0.2">
      <c r="A35" s="74" t="s">
        <v>89</v>
      </c>
      <c r="B35" s="75" t="s">
        <v>91</v>
      </c>
      <c r="C35" s="76">
        <v>0</v>
      </c>
      <c r="D35" s="77">
        <v>2</v>
      </c>
      <c r="E35" s="77">
        <v>0</v>
      </c>
      <c r="F35" s="77">
        <v>94</v>
      </c>
      <c r="G35" s="77">
        <v>12</v>
      </c>
      <c r="H35" s="77">
        <v>0</v>
      </c>
      <c r="I35" s="78">
        <v>0</v>
      </c>
    </row>
    <row r="36" spans="1:9" x14ac:dyDescent="0.2">
      <c r="A36" s="69" t="s">
        <v>93</v>
      </c>
      <c r="B36" s="70" t="s">
        <v>94</v>
      </c>
      <c r="C36" s="71">
        <v>0</v>
      </c>
      <c r="D36" s="72">
        <v>0</v>
      </c>
      <c r="E36" s="72">
        <v>0</v>
      </c>
      <c r="F36" s="72">
        <v>103</v>
      </c>
      <c r="G36" s="72">
        <v>7</v>
      </c>
      <c r="H36" s="72">
        <v>1</v>
      </c>
      <c r="I36" s="73">
        <v>0</v>
      </c>
    </row>
    <row r="37" spans="1:9" x14ac:dyDescent="0.2">
      <c r="A37" s="74" t="s">
        <v>96</v>
      </c>
      <c r="B37" s="75" t="s">
        <v>97</v>
      </c>
      <c r="C37" s="76">
        <v>0</v>
      </c>
      <c r="D37" s="77">
        <v>0</v>
      </c>
      <c r="E37" s="77">
        <v>0</v>
      </c>
      <c r="F37" s="77">
        <v>25</v>
      </c>
      <c r="G37" s="77">
        <v>13</v>
      </c>
      <c r="H37" s="77">
        <v>0</v>
      </c>
      <c r="I37" s="78">
        <v>0</v>
      </c>
    </row>
    <row r="38" spans="1:9" x14ac:dyDescent="0.2">
      <c r="A38" s="69" t="s">
        <v>100</v>
      </c>
      <c r="B38" s="70" t="s">
        <v>101</v>
      </c>
      <c r="C38" s="71">
        <v>0</v>
      </c>
      <c r="D38" s="72">
        <v>0</v>
      </c>
      <c r="E38" s="72">
        <v>0</v>
      </c>
      <c r="F38" s="72">
        <v>102</v>
      </c>
      <c r="G38" s="72">
        <v>7</v>
      </c>
      <c r="H38" s="72">
        <v>0</v>
      </c>
      <c r="I38" s="73">
        <v>0</v>
      </c>
    </row>
    <row r="39" spans="1:9" x14ac:dyDescent="0.2">
      <c r="A39" s="74" t="s">
        <v>100</v>
      </c>
      <c r="B39" s="75" t="s">
        <v>102</v>
      </c>
      <c r="C39" s="76">
        <v>0</v>
      </c>
      <c r="D39" s="77">
        <v>0</v>
      </c>
      <c r="E39" s="77">
        <v>0</v>
      </c>
      <c r="F39" s="77">
        <v>40</v>
      </c>
      <c r="G39" s="77">
        <v>2</v>
      </c>
      <c r="H39" s="77">
        <v>0</v>
      </c>
      <c r="I39" s="78">
        <v>0</v>
      </c>
    </row>
    <row r="40" spans="1:9" x14ac:dyDescent="0.2">
      <c r="A40" s="69" t="s">
        <v>104</v>
      </c>
      <c r="B40" s="70" t="s">
        <v>105</v>
      </c>
      <c r="C40" s="71">
        <v>0</v>
      </c>
      <c r="D40" s="72">
        <v>1</v>
      </c>
      <c r="E40" s="72">
        <v>0</v>
      </c>
      <c r="F40" s="72">
        <v>80</v>
      </c>
      <c r="G40" s="72">
        <v>4</v>
      </c>
      <c r="H40" s="72">
        <v>0</v>
      </c>
      <c r="I40" s="73">
        <v>0</v>
      </c>
    </row>
    <row r="41" spans="1:9" x14ac:dyDescent="0.2">
      <c r="A41" s="74" t="s">
        <v>104</v>
      </c>
      <c r="B41" s="75" t="s">
        <v>630</v>
      </c>
      <c r="C41" s="76">
        <v>0</v>
      </c>
      <c r="D41" s="77">
        <v>0</v>
      </c>
      <c r="E41" s="77">
        <v>3</v>
      </c>
      <c r="F41" s="77">
        <v>44</v>
      </c>
      <c r="G41" s="77">
        <v>1</v>
      </c>
      <c r="H41" s="77">
        <v>0</v>
      </c>
      <c r="I41" s="78">
        <v>0</v>
      </c>
    </row>
    <row r="42" spans="1:9" x14ac:dyDescent="0.2">
      <c r="A42" s="69" t="s">
        <v>109</v>
      </c>
      <c r="B42" s="70" t="s">
        <v>110</v>
      </c>
      <c r="C42" s="71">
        <v>0</v>
      </c>
      <c r="D42" s="72">
        <v>0</v>
      </c>
      <c r="E42" s="72">
        <v>5</v>
      </c>
      <c r="F42" s="72">
        <v>74</v>
      </c>
      <c r="G42" s="72">
        <v>1</v>
      </c>
      <c r="H42" s="72">
        <v>0</v>
      </c>
      <c r="I42" s="73">
        <v>2</v>
      </c>
    </row>
    <row r="43" spans="1:9" x14ac:dyDescent="0.2">
      <c r="A43" s="74" t="s">
        <v>112</v>
      </c>
      <c r="B43" s="75" t="s">
        <v>631</v>
      </c>
      <c r="C43" s="76">
        <v>0</v>
      </c>
      <c r="D43" s="77">
        <v>0</v>
      </c>
      <c r="E43" s="77">
        <v>10</v>
      </c>
      <c r="F43" s="77">
        <v>69</v>
      </c>
      <c r="G43" s="77">
        <v>8</v>
      </c>
      <c r="H43" s="77">
        <v>2</v>
      </c>
      <c r="I43" s="78">
        <v>0</v>
      </c>
    </row>
    <row r="44" spans="1:9" x14ac:dyDescent="0.2">
      <c r="A44" s="69" t="s">
        <v>114</v>
      </c>
      <c r="B44" s="70" t="s">
        <v>115</v>
      </c>
      <c r="C44" s="71">
        <v>0</v>
      </c>
      <c r="D44" s="72">
        <v>3</v>
      </c>
      <c r="E44" s="72">
        <v>0</v>
      </c>
      <c r="F44" s="72">
        <v>72</v>
      </c>
      <c r="G44" s="72">
        <v>5</v>
      </c>
      <c r="H44" s="72">
        <v>0</v>
      </c>
      <c r="I44" s="73">
        <v>0</v>
      </c>
    </row>
    <row r="45" spans="1:9" x14ac:dyDescent="0.2">
      <c r="A45" s="74" t="s">
        <v>114</v>
      </c>
      <c r="B45" s="75" t="s">
        <v>118</v>
      </c>
      <c r="C45" s="76">
        <v>0</v>
      </c>
      <c r="D45" s="77">
        <v>15</v>
      </c>
      <c r="E45" s="77">
        <v>0</v>
      </c>
      <c r="F45" s="77">
        <v>351</v>
      </c>
      <c r="G45" s="77">
        <v>20</v>
      </c>
      <c r="H45" s="77">
        <v>1</v>
      </c>
      <c r="I45" s="78">
        <v>0</v>
      </c>
    </row>
    <row r="46" spans="1:9" x14ac:dyDescent="0.2">
      <c r="A46" s="69" t="s">
        <v>114</v>
      </c>
      <c r="B46" s="70" t="s">
        <v>632</v>
      </c>
      <c r="C46" s="71">
        <v>0</v>
      </c>
      <c r="D46" s="72">
        <v>0</v>
      </c>
      <c r="E46" s="72">
        <v>0</v>
      </c>
      <c r="F46" s="72">
        <v>43</v>
      </c>
      <c r="G46" s="72">
        <v>1</v>
      </c>
      <c r="H46" s="72">
        <v>0</v>
      </c>
      <c r="I46" s="73">
        <v>0</v>
      </c>
    </row>
    <row r="47" spans="1:9" x14ac:dyDescent="0.2">
      <c r="A47" s="74" t="s">
        <v>114</v>
      </c>
      <c r="B47" s="75" t="s">
        <v>633</v>
      </c>
      <c r="C47" s="76">
        <v>0</v>
      </c>
      <c r="D47" s="77">
        <v>3</v>
      </c>
      <c r="E47" s="77">
        <v>0</v>
      </c>
      <c r="F47" s="77">
        <v>82</v>
      </c>
      <c r="G47" s="77">
        <v>5</v>
      </c>
      <c r="H47" s="77">
        <v>0</v>
      </c>
      <c r="I47" s="78">
        <v>0</v>
      </c>
    </row>
    <row r="48" spans="1:9" x14ac:dyDescent="0.2">
      <c r="A48" s="69" t="s">
        <v>122</v>
      </c>
      <c r="B48" s="70" t="s">
        <v>123</v>
      </c>
      <c r="C48" s="71">
        <v>0</v>
      </c>
      <c r="D48" s="72">
        <v>0</v>
      </c>
      <c r="E48" s="72">
        <v>0</v>
      </c>
      <c r="F48" s="72">
        <v>78</v>
      </c>
      <c r="G48" s="72">
        <v>4</v>
      </c>
      <c r="H48" s="72">
        <v>0</v>
      </c>
      <c r="I48" s="73">
        <v>3</v>
      </c>
    </row>
    <row r="49" spans="1:9" x14ac:dyDescent="0.2">
      <c r="A49" s="74" t="s">
        <v>122</v>
      </c>
      <c r="B49" s="75" t="s">
        <v>124</v>
      </c>
      <c r="C49" s="76">
        <v>0</v>
      </c>
      <c r="D49" s="77">
        <v>0</v>
      </c>
      <c r="E49" s="77">
        <v>0</v>
      </c>
      <c r="F49" s="77">
        <v>43</v>
      </c>
      <c r="G49" s="77">
        <v>9</v>
      </c>
      <c r="H49" s="77">
        <v>0</v>
      </c>
      <c r="I49" s="78">
        <v>1</v>
      </c>
    </row>
    <row r="50" spans="1:9" x14ac:dyDescent="0.2">
      <c r="A50" s="69" t="s">
        <v>127</v>
      </c>
      <c r="B50" s="70" t="s">
        <v>128</v>
      </c>
      <c r="C50" s="71">
        <v>0</v>
      </c>
      <c r="D50" s="72">
        <v>0</v>
      </c>
      <c r="E50" s="72">
        <v>1</v>
      </c>
      <c r="F50" s="72">
        <v>99</v>
      </c>
      <c r="G50" s="72">
        <v>9</v>
      </c>
      <c r="H50" s="72">
        <v>1</v>
      </c>
      <c r="I50" s="73">
        <v>0</v>
      </c>
    </row>
    <row r="51" spans="1:9" x14ac:dyDescent="0.2">
      <c r="A51" s="74" t="s">
        <v>127</v>
      </c>
      <c r="B51" s="75" t="s">
        <v>634</v>
      </c>
      <c r="C51" s="76">
        <v>0</v>
      </c>
      <c r="D51" s="77">
        <v>5</v>
      </c>
      <c r="E51" s="77">
        <v>0</v>
      </c>
      <c r="F51" s="77">
        <v>55</v>
      </c>
      <c r="G51" s="77">
        <v>16</v>
      </c>
      <c r="H51" s="77">
        <v>0</v>
      </c>
      <c r="I51" s="78">
        <v>0</v>
      </c>
    </row>
    <row r="52" spans="1:9" x14ac:dyDescent="0.2">
      <c r="A52" s="69" t="s">
        <v>130</v>
      </c>
      <c r="B52" s="70" t="s">
        <v>131</v>
      </c>
      <c r="C52" s="71">
        <v>0</v>
      </c>
      <c r="D52" s="72">
        <v>2</v>
      </c>
      <c r="E52" s="72">
        <v>9</v>
      </c>
      <c r="F52" s="72">
        <v>42</v>
      </c>
      <c r="G52" s="72">
        <v>2</v>
      </c>
      <c r="H52" s="72">
        <v>2</v>
      </c>
      <c r="I52" s="73">
        <v>0</v>
      </c>
    </row>
    <row r="53" spans="1:9" x14ac:dyDescent="0.2">
      <c r="A53" s="74" t="s">
        <v>132</v>
      </c>
      <c r="B53" s="75" t="s">
        <v>133</v>
      </c>
      <c r="C53" s="76">
        <v>0</v>
      </c>
      <c r="D53" s="77">
        <v>0</v>
      </c>
      <c r="E53" s="77">
        <v>0</v>
      </c>
      <c r="F53" s="77">
        <v>73</v>
      </c>
      <c r="G53" s="77">
        <v>3</v>
      </c>
      <c r="H53" s="77">
        <v>0</v>
      </c>
      <c r="I53" s="78">
        <v>0</v>
      </c>
    </row>
    <row r="54" spans="1:9" x14ac:dyDescent="0.2">
      <c r="A54" s="69" t="s">
        <v>135</v>
      </c>
      <c r="B54" s="70" t="s">
        <v>136</v>
      </c>
      <c r="C54" s="71">
        <v>0</v>
      </c>
      <c r="D54" s="72">
        <v>3</v>
      </c>
      <c r="E54" s="72">
        <v>1</v>
      </c>
      <c r="F54" s="72">
        <v>121</v>
      </c>
      <c r="G54" s="72">
        <v>14</v>
      </c>
      <c r="H54" s="72">
        <v>1</v>
      </c>
      <c r="I54" s="73">
        <v>0</v>
      </c>
    </row>
    <row r="55" spans="1:9" x14ac:dyDescent="0.2">
      <c r="A55" s="74" t="s">
        <v>135</v>
      </c>
      <c r="B55" s="75" t="s">
        <v>140</v>
      </c>
      <c r="C55" s="76">
        <v>0</v>
      </c>
      <c r="D55" s="77">
        <v>2</v>
      </c>
      <c r="E55" s="77">
        <v>0</v>
      </c>
      <c r="F55" s="77">
        <v>109</v>
      </c>
      <c r="G55" s="77">
        <v>9</v>
      </c>
      <c r="H55" s="77">
        <v>1</v>
      </c>
      <c r="I55" s="78">
        <v>0</v>
      </c>
    </row>
    <row r="56" spans="1:9" x14ac:dyDescent="0.2">
      <c r="A56" s="69" t="s">
        <v>135</v>
      </c>
      <c r="B56" s="70" t="s">
        <v>142</v>
      </c>
      <c r="C56" s="71">
        <v>0</v>
      </c>
      <c r="D56" s="72">
        <v>0</v>
      </c>
      <c r="E56" s="72">
        <v>0</v>
      </c>
      <c r="F56" s="72">
        <v>74</v>
      </c>
      <c r="G56" s="72">
        <v>4</v>
      </c>
      <c r="H56" s="72">
        <v>1</v>
      </c>
      <c r="I56" s="73">
        <v>0</v>
      </c>
    </row>
    <row r="57" spans="1:9" x14ac:dyDescent="0.2">
      <c r="A57" s="74" t="s">
        <v>143</v>
      </c>
      <c r="B57" s="75" t="s">
        <v>144</v>
      </c>
      <c r="C57" s="76">
        <v>0</v>
      </c>
      <c r="D57" s="77">
        <v>0</v>
      </c>
      <c r="E57" s="77">
        <v>0</v>
      </c>
      <c r="F57" s="77">
        <v>71</v>
      </c>
      <c r="G57" s="77">
        <v>4</v>
      </c>
      <c r="H57" s="77">
        <v>0</v>
      </c>
      <c r="I57" s="78">
        <v>0</v>
      </c>
    </row>
    <row r="58" spans="1:9" x14ac:dyDescent="0.2">
      <c r="A58" s="69" t="s">
        <v>145</v>
      </c>
      <c r="B58" s="70" t="s">
        <v>146</v>
      </c>
      <c r="C58" s="71">
        <v>0</v>
      </c>
      <c r="D58" s="72">
        <v>0</v>
      </c>
      <c r="E58" s="72">
        <v>0</v>
      </c>
      <c r="F58" s="72">
        <v>43</v>
      </c>
      <c r="G58" s="72">
        <v>18</v>
      </c>
      <c r="H58" s="72">
        <v>0</v>
      </c>
      <c r="I58" s="73">
        <v>0</v>
      </c>
    </row>
    <row r="59" spans="1:9" x14ac:dyDescent="0.2">
      <c r="A59" s="74" t="s">
        <v>145</v>
      </c>
      <c r="B59" s="75" t="s">
        <v>792</v>
      </c>
      <c r="C59" s="76">
        <v>0</v>
      </c>
      <c r="D59" s="77">
        <v>0</v>
      </c>
      <c r="E59" s="77">
        <v>0</v>
      </c>
      <c r="F59" s="77">
        <v>86</v>
      </c>
      <c r="G59" s="77">
        <v>7</v>
      </c>
      <c r="H59" s="77">
        <v>0</v>
      </c>
      <c r="I59" s="78">
        <v>1</v>
      </c>
    </row>
    <row r="60" spans="1:9" x14ac:dyDescent="0.2">
      <c r="A60" s="69" t="s">
        <v>151</v>
      </c>
      <c r="B60" s="70" t="s">
        <v>796</v>
      </c>
      <c r="C60" s="71">
        <v>0</v>
      </c>
      <c r="D60" s="72">
        <v>0</v>
      </c>
      <c r="E60" s="72">
        <v>0</v>
      </c>
      <c r="F60" s="72">
        <v>97</v>
      </c>
      <c r="G60" s="72">
        <v>8</v>
      </c>
      <c r="H60" s="72">
        <v>0</v>
      </c>
      <c r="I60" s="73">
        <v>0</v>
      </c>
    </row>
    <row r="61" spans="1:9" x14ac:dyDescent="0.2">
      <c r="A61" s="74" t="s">
        <v>151</v>
      </c>
      <c r="B61" s="75" t="s">
        <v>635</v>
      </c>
      <c r="C61" s="76">
        <v>0</v>
      </c>
      <c r="D61" s="77">
        <v>0</v>
      </c>
      <c r="E61" s="77">
        <v>7</v>
      </c>
      <c r="F61" s="77">
        <v>87</v>
      </c>
      <c r="G61" s="77">
        <v>6</v>
      </c>
      <c r="H61" s="77">
        <v>1</v>
      </c>
      <c r="I61" s="78">
        <v>0</v>
      </c>
    </row>
    <row r="62" spans="1:9" x14ac:dyDescent="0.2">
      <c r="A62" s="69" t="s">
        <v>151</v>
      </c>
      <c r="B62" s="70" t="s">
        <v>636</v>
      </c>
      <c r="C62" s="71">
        <v>0</v>
      </c>
      <c r="D62" s="72">
        <v>2</v>
      </c>
      <c r="E62" s="72">
        <v>5</v>
      </c>
      <c r="F62" s="72">
        <v>88</v>
      </c>
      <c r="G62" s="72">
        <v>9</v>
      </c>
      <c r="H62" s="72">
        <v>0</v>
      </c>
      <c r="I62" s="73">
        <v>0</v>
      </c>
    </row>
    <row r="63" spans="1:9" x14ac:dyDescent="0.2">
      <c r="A63" s="74" t="s">
        <v>156</v>
      </c>
      <c r="B63" s="75" t="s">
        <v>641</v>
      </c>
      <c r="C63" s="76">
        <v>1</v>
      </c>
      <c r="D63" s="77">
        <v>1</v>
      </c>
      <c r="E63" s="77">
        <v>1</v>
      </c>
      <c r="F63" s="77">
        <v>72</v>
      </c>
      <c r="G63" s="77">
        <v>7</v>
      </c>
      <c r="H63" s="77">
        <v>0</v>
      </c>
      <c r="I63" s="78">
        <v>0</v>
      </c>
    </row>
    <row r="64" spans="1:9" x14ac:dyDescent="0.2">
      <c r="A64" s="69" t="s">
        <v>156</v>
      </c>
      <c r="B64" s="70" t="s">
        <v>158</v>
      </c>
      <c r="C64" s="71">
        <v>0</v>
      </c>
      <c r="D64" s="72">
        <v>0</v>
      </c>
      <c r="E64" s="72">
        <v>0</v>
      </c>
      <c r="F64" s="72">
        <v>28</v>
      </c>
      <c r="G64" s="72">
        <v>0</v>
      </c>
      <c r="H64" s="72">
        <v>0</v>
      </c>
      <c r="I64" s="73">
        <v>0</v>
      </c>
    </row>
    <row r="65" spans="1:9" x14ac:dyDescent="0.2">
      <c r="A65" s="74" t="s">
        <v>160</v>
      </c>
      <c r="B65" s="75" t="s">
        <v>161</v>
      </c>
      <c r="C65" s="76">
        <v>0</v>
      </c>
      <c r="D65" s="77">
        <v>4</v>
      </c>
      <c r="E65" s="77">
        <v>0</v>
      </c>
      <c r="F65" s="77">
        <v>79</v>
      </c>
      <c r="G65" s="77">
        <v>12</v>
      </c>
      <c r="H65" s="77">
        <v>0</v>
      </c>
      <c r="I65" s="78">
        <v>0</v>
      </c>
    </row>
    <row r="66" spans="1:9" x14ac:dyDescent="0.2">
      <c r="A66" s="69" t="s">
        <v>163</v>
      </c>
      <c r="B66" s="70" t="s">
        <v>164</v>
      </c>
      <c r="C66" s="71">
        <v>0</v>
      </c>
      <c r="D66" s="72">
        <v>1</v>
      </c>
      <c r="E66" s="72">
        <v>0</v>
      </c>
      <c r="F66" s="72">
        <v>57</v>
      </c>
      <c r="G66" s="72">
        <v>4</v>
      </c>
      <c r="H66" s="72">
        <v>0</v>
      </c>
      <c r="I66" s="73">
        <v>0</v>
      </c>
    </row>
    <row r="67" spans="1:9" x14ac:dyDescent="0.2">
      <c r="A67" s="74" t="s">
        <v>165</v>
      </c>
      <c r="B67" s="75" t="s">
        <v>166</v>
      </c>
      <c r="C67" s="76">
        <v>0</v>
      </c>
      <c r="D67" s="77">
        <v>3</v>
      </c>
      <c r="E67" s="77">
        <v>4</v>
      </c>
      <c r="F67" s="77">
        <v>41</v>
      </c>
      <c r="G67" s="77">
        <v>4</v>
      </c>
      <c r="H67" s="77">
        <v>0</v>
      </c>
      <c r="I67" s="78">
        <v>0</v>
      </c>
    </row>
    <row r="68" spans="1:9" x14ac:dyDescent="0.2">
      <c r="A68" s="69" t="s">
        <v>168</v>
      </c>
      <c r="B68" s="70" t="s">
        <v>169</v>
      </c>
      <c r="C68" s="71">
        <v>0</v>
      </c>
      <c r="D68" s="72">
        <v>17</v>
      </c>
      <c r="E68" s="72">
        <v>0</v>
      </c>
      <c r="F68" s="72">
        <v>84</v>
      </c>
      <c r="G68" s="72">
        <v>0</v>
      </c>
      <c r="H68" s="72">
        <v>0</v>
      </c>
      <c r="I68" s="73">
        <v>0</v>
      </c>
    </row>
    <row r="69" spans="1:9" ht="13.5" thickBot="1" x14ac:dyDescent="0.25">
      <c r="A69" s="74" t="s">
        <v>171</v>
      </c>
      <c r="B69" s="75" t="s">
        <v>172</v>
      </c>
      <c r="C69" s="76">
        <v>0</v>
      </c>
      <c r="D69" s="77">
        <v>13</v>
      </c>
      <c r="E69" s="77">
        <v>0</v>
      </c>
      <c r="F69" s="77">
        <v>27</v>
      </c>
      <c r="G69" s="77">
        <v>3</v>
      </c>
      <c r="H69" s="77">
        <v>0</v>
      </c>
      <c r="I69" s="78">
        <v>0</v>
      </c>
    </row>
    <row r="70" spans="1:9" x14ac:dyDescent="0.2">
      <c r="A70" s="79"/>
      <c r="B70" s="80" t="s">
        <v>234</v>
      </c>
      <c r="C70" s="732">
        <v>15</v>
      </c>
      <c r="D70" s="733">
        <v>94</v>
      </c>
      <c r="E70" s="733">
        <v>60</v>
      </c>
      <c r="F70" s="734">
        <v>5229</v>
      </c>
      <c r="G70" s="733">
        <v>560</v>
      </c>
      <c r="H70" s="733">
        <v>22</v>
      </c>
      <c r="I70" s="735">
        <v>20</v>
      </c>
    </row>
    <row r="71" spans="1:9" ht="13.5" thickBot="1" x14ac:dyDescent="0.25">
      <c r="A71" s="81"/>
      <c r="B71" s="82" t="s">
        <v>235</v>
      </c>
      <c r="C71" s="736">
        <f t="shared" ref="C71:I71" si="0">(C70/6000)*100</f>
        <v>0.25</v>
      </c>
      <c r="D71" s="737">
        <f t="shared" si="0"/>
        <v>1.5666666666666667</v>
      </c>
      <c r="E71" s="737">
        <f t="shared" si="0"/>
        <v>1</v>
      </c>
      <c r="F71" s="737">
        <f t="shared" si="0"/>
        <v>87.15</v>
      </c>
      <c r="G71" s="737">
        <f t="shared" si="0"/>
        <v>9.3333333333333339</v>
      </c>
      <c r="H71" s="737">
        <f t="shared" si="0"/>
        <v>0.36666666666666664</v>
      </c>
      <c r="I71" s="738">
        <f t="shared" si="0"/>
        <v>0.33333333333333337</v>
      </c>
    </row>
    <row r="72" spans="1:9" ht="14.25" x14ac:dyDescent="0.2">
      <c r="A72" s="69" t="s">
        <v>174</v>
      </c>
      <c r="B72" s="70" t="s">
        <v>175</v>
      </c>
      <c r="C72" s="71">
        <v>4</v>
      </c>
      <c r="D72" s="72">
        <v>7</v>
      </c>
      <c r="E72" s="72">
        <v>2</v>
      </c>
      <c r="F72" s="72">
        <v>19</v>
      </c>
      <c r="G72" s="72">
        <v>0</v>
      </c>
      <c r="H72" s="72">
        <v>0</v>
      </c>
      <c r="I72" s="73" t="s">
        <v>415</v>
      </c>
    </row>
    <row r="73" spans="1:9" x14ac:dyDescent="0.2">
      <c r="A73" s="74" t="s">
        <v>177</v>
      </c>
      <c r="B73" s="75" t="s">
        <v>178</v>
      </c>
      <c r="C73" s="76">
        <v>0</v>
      </c>
      <c r="D73" s="77">
        <v>10</v>
      </c>
      <c r="E73" s="77">
        <v>0</v>
      </c>
      <c r="F73" s="77">
        <v>37</v>
      </c>
      <c r="G73" s="77">
        <v>0</v>
      </c>
      <c r="H73" s="77">
        <v>0</v>
      </c>
      <c r="I73" s="78" t="s">
        <v>410</v>
      </c>
    </row>
    <row r="74" spans="1:9" x14ac:dyDescent="0.2">
      <c r="A74" s="69" t="s">
        <v>180</v>
      </c>
      <c r="B74" s="70" t="s">
        <v>181</v>
      </c>
      <c r="C74" s="71">
        <v>3</v>
      </c>
      <c r="D74" s="72">
        <v>11</v>
      </c>
      <c r="E74" s="72">
        <v>0</v>
      </c>
      <c r="F74" s="72">
        <v>13</v>
      </c>
      <c r="G74" s="72">
        <v>2</v>
      </c>
      <c r="H74" s="72">
        <v>0</v>
      </c>
      <c r="I74" s="73" t="s">
        <v>410</v>
      </c>
    </row>
    <row r="75" spans="1:9" x14ac:dyDescent="0.2">
      <c r="A75" s="74" t="s">
        <v>184</v>
      </c>
      <c r="B75" s="75" t="s">
        <v>185</v>
      </c>
      <c r="C75" s="76">
        <v>0</v>
      </c>
      <c r="D75" s="77">
        <v>6</v>
      </c>
      <c r="E75" s="77">
        <v>1</v>
      </c>
      <c r="F75" s="77">
        <v>30</v>
      </c>
      <c r="G75" s="77">
        <v>1</v>
      </c>
      <c r="H75" s="77">
        <v>0</v>
      </c>
      <c r="I75" s="78" t="s">
        <v>410</v>
      </c>
    </row>
    <row r="76" spans="1:9" x14ac:dyDescent="0.2">
      <c r="A76" s="69" t="s">
        <v>187</v>
      </c>
      <c r="B76" s="70" t="s">
        <v>188</v>
      </c>
      <c r="C76" s="71">
        <v>0</v>
      </c>
      <c r="D76" s="72">
        <v>15</v>
      </c>
      <c r="E76" s="72">
        <v>0</v>
      </c>
      <c r="F76" s="72">
        <v>60</v>
      </c>
      <c r="G76" s="72">
        <v>19</v>
      </c>
      <c r="H76" s="72">
        <v>2</v>
      </c>
      <c r="I76" s="73" t="s">
        <v>410</v>
      </c>
    </row>
    <row r="77" spans="1:9" ht="14.25" x14ac:dyDescent="0.2">
      <c r="A77" s="74" t="s">
        <v>187</v>
      </c>
      <c r="B77" s="75" t="s">
        <v>190</v>
      </c>
      <c r="C77" s="76" t="s">
        <v>414</v>
      </c>
      <c r="D77" s="77" t="s">
        <v>409</v>
      </c>
      <c r="E77" s="77" t="s">
        <v>409</v>
      </c>
      <c r="F77" s="77" t="s">
        <v>409</v>
      </c>
      <c r="G77" s="77" t="s">
        <v>409</v>
      </c>
      <c r="H77" s="77" t="s">
        <v>409</v>
      </c>
      <c r="I77" s="78" t="s">
        <v>410</v>
      </c>
    </row>
    <row r="78" spans="1:9" x14ac:dyDescent="0.2">
      <c r="A78" s="69" t="s">
        <v>192</v>
      </c>
      <c r="B78" s="70" t="s">
        <v>193</v>
      </c>
      <c r="C78" s="71">
        <v>9</v>
      </c>
      <c r="D78" s="72">
        <v>0</v>
      </c>
      <c r="E78" s="72">
        <v>0</v>
      </c>
      <c r="F78" s="72">
        <v>22</v>
      </c>
      <c r="G78" s="72">
        <v>7</v>
      </c>
      <c r="H78" s="72">
        <v>0</v>
      </c>
      <c r="I78" s="73" t="s">
        <v>410</v>
      </c>
    </row>
    <row r="79" spans="1:9" x14ac:dyDescent="0.2">
      <c r="A79" s="74" t="s">
        <v>192</v>
      </c>
      <c r="B79" s="75" t="s">
        <v>195</v>
      </c>
      <c r="C79" s="76">
        <v>85</v>
      </c>
      <c r="D79" s="77">
        <v>0</v>
      </c>
      <c r="E79" s="77">
        <v>0</v>
      </c>
      <c r="F79" s="77">
        <v>0</v>
      </c>
      <c r="G79" s="77">
        <v>0</v>
      </c>
      <c r="H79" s="77">
        <v>0</v>
      </c>
      <c r="I79" s="78" t="s">
        <v>410</v>
      </c>
    </row>
    <row r="80" spans="1:9" x14ac:dyDescent="0.2">
      <c r="A80" s="69" t="s">
        <v>192</v>
      </c>
      <c r="B80" s="70" t="s">
        <v>197</v>
      </c>
      <c r="C80" s="71">
        <v>19</v>
      </c>
      <c r="D80" s="72">
        <v>13</v>
      </c>
      <c r="E80" s="72">
        <v>17</v>
      </c>
      <c r="F80" s="72">
        <v>1</v>
      </c>
      <c r="G80" s="72">
        <v>0</v>
      </c>
      <c r="H80" s="72">
        <v>0</v>
      </c>
      <c r="I80" s="73" t="s">
        <v>410</v>
      </c>
    </row>
    <row r="81" spans="1:9" ht="13.5" thickBot="1" x14ac:dyDescent="0.25">
      <c r="A81" s="81" t="s">
        <v>199</v>
      </c>
      <c r="B81" s="75" t="s">
        <v>200</v>
      </c>
      <c r="C81" s="76">
        <v>0</v>
      </c>
      <c r="D81" s="77">
        <v>6</v>
      </c>
      <c r="E81" s="77">
        <v>16</v>
      </c>
      <c r="F81" s="77">
        <v>6</v>
      </c>
      <c r="G81" s="77">
        <v>0</v>
      </c>
      <c r="H81" s="77">
        <v>0</v>
      </c>
      <c r="I81" s="78" t="s">
        <v>410</v>
      </c>
    </row>
    <row r="82" spans="1:9" x14ac:dyDescent="0.2">
      <c r="A82" s="79"/>
      <c r="B82" s="80" t="s">
        <v>236</v>
      </c>
      <c r="C82" s="739">
        <v>120</v>
      </c>
      <c r="D82" s="740">
        <v>68</v>
      </c>
      <c r="E82" s="740">
        <v>36</v>
      </c>
      <c r="F82" s="740">
        <v>188</v>
      </c>
      <c r="G82" s="740">
        <v>29</v>
      </c>
      <c r="H82" s="740">
        <v>2</v>
      </c>
      <c r="I82" s="741"/>
    </row>
    <row r="83" spans="1:9" ht="13.5" thickBot="1" x14ac:dyDescent="0.25">
      <c r="A83" s="81"/>
      <c r="B83" s="82" t="s">
        <v>235</v>
      </c>
      <c r="C83" s="742">
        <v>27.1</v>
      </c>
      <c r="D83" s="743">
        <v>15.3</v>
      </c>
      <c r="E83" s="743">
        <v>8.1</v>
      </c>
      <c r="F83" s="743">
        <v>42.4</v>
      </c>
      <c r="G83" s="743">
        <v>6.5</v>
      </c>
      <c r="H83" s="743">
        <v>0.5</v>
      </c>
      <c r="I83" s="744"/>
    </row>
    <row r="85" spans="1:9" x14ac:dyDescent="0.2">
      <c r="A85" s="25" t="s">
        <v>411</v>
      </c>
      <c r="B85" s="25"/>
    </row>
    <row r="86" spans="1:9" x14ac:dyDescent="0.2">
      <c r="A86" s="25" t="s">
        <v>412</v>
      </c>
      <c r="B86" s="25"/>
    </row>
    <row r="87" spans="1:9" x14ac:dyDescent="0.2">
      <c r="A87" s="25"/>
      <c r="B87" s="25"/>
    </row>
    <row r="88" spans="1:9" x14ac:dyDescent="0.2">
      <c r="A88" s="25" t="s">
        <v>774</v>
      </c>
      <c r="B88" s="25"/>
    </row>
    <row r="89" spans="1:9" x14ac:dyDescent="0.2">
      <c r="A89" s="25" t="s">
        <v>413</v>
      </c>
      <c r="B89" s="25"/>
    </row>
  </sheetData>
  <mergeCells count="2">
    <mergeCell ref="C3:I3"/>
    <mergeCell ref="A2:B2"/>
  </mergeCells>
  <hyperlinks>
    <hyperlink ref="A2:B2" location="TOC!A1" display="Return to Table of Contents"/>
  </hyperlinks>
  <pageMargins left="0.25" right="0.25" top="0.75" bottom="0.75" header="0.3" footer="0.3"/>
  <pageSetup scale="59" fitToWidth="0" orientation="portrait" r:id="rId1"/>
  <headerFooter>
    <oddHeader>&amp;L2015-16 Survey of Dental Education
Report 1 - Academic Programs, Enrollment, and Graduates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workbookViewId="0">
      <pane xSplit="1" ySplit="4" topLeftCell="B5" activePane="bottomRight" state="frozen"/>
      <selection pane="topRight" activeCell="B1" sqref="B1"/>
      <selection pane="bottomLeft" activeCell="A5" sqref="A5"/>
      <selection pane="bottomRight"/>
    </sheetView>
  </sheetViews>
  <sheetFormatPr defaultRowHeight="12.75" x14ac:dyDescent="0.2"/>
  <cols>
    <col min="1" max="1" width="10.85546875" style="1" customWidth="1"/>
    <col min="2" max="2" width="10" style="1" customWidth="1"/>
    <col min="3" max="3" width="9.5703125" style="1" bestFit="1" customWidth="1"/>
    <col min="4" max="5" width="10" style="1" customWidth="1"/>
    <col min="6" max="6" width="9.85546875" style="1" customWidth="1"/>
    <col min="7" max="7" width="10" style="1" customWidth="1"/>
    <col min="8" max="8" width="10.42578125" style="1" customWidth="1"/>
    <col min="9" max="9" width="9.85546875" style="1" customWidth="1"/>
    <col min="10" max="10" width="10.5703125" style="1" customWidth="1"/>
    <col min="11" max="11" width="9.85546875" style="1" customWidth="1"/>
    <col min="12" max="16384" width="9.140625" style="1"/>
  </cols>
  <sheetData>
    <row r="1" spans="1:11" x14ac:dyDescent="0.2">
      <c r="A1" s="2" t="s">
        <v>237</v>
      </c>
    </row>
    <row r="2" spans="1:11" ht="18" customHeight="1" thickBot="1" x14ac:dyDescent="0.25">
      <c r="A2" s="631" t="s">
        <v>1</v>
      </c>
      <c r="B2" s="631"/>
      <c r="C2" s="631"/>
    </row>
    <row r="3" spans="1:11" ht="26.25" customHeight="1" x14ac:dyDescent="0.2">
      <c r="A3" s="159"/>
      <c r="B3" s="642" t="s">
        <v>227</v>
      </c>
      <c r="C3" s="645"/>
      <c r="D3" s="642" t="s">
        <v>228</v>
      </c>
      <c r="E3" s="645"/>
      <c r="F3" s="642" t="s">
        <v>229</v>
      </c>
      <c r="G3" s="645"/>
      <c r="H3" s="642" t="s">
        <v>238</v>
      </c>
      <c r="I3" s="645"/>
      <c r="J3" s="642" t="s">
        <v>783</v>
      </c>
      <c r="K3" s="645"/>
    </row>
    <row r="4" spans="1:11" ht="17.25" customHeight="1" x14ac:dyDescent="0.2">
      <c r="A4" s="160" t="s">
        <v>202</v>
      </c>
      <c r="B4" s="61" t="s">
        <v>239</v>
      </c>
      <c r="C4" s="110" t="s">
        <v>235</v>
      </c>
      <c r="D4" s="61" t="s">
        <v>239</v>
      </c>
      <c r="E4" s="110" t="s">
        <v>235</v>
      </c>
      <c r="F4" s="61" t="s">
        <v>239</v>
      </c>
      <c r="G4" s="110" t="s">
        <v>235</v>
      </c>
      <c r="H4" s="61" t="s">
        <v>239</v>
      </c>
      <c r="I4" s="110" t="s">
        <v>235</v>
      </c>
      <c r="J4" s="61" t="s">
        <v>239</v>
      </c>
      <c r="K4" s="110" t="s">
        <v>235</v>
      </c>
    </row>
    <row r="5" spans="1:11" x14ac:dyDescent="0.2">
      <c r="A5" s="161" t="s">
        <v>240</v>
      </c>
      <c r="B5" s="66">
        <v>261</v>
      </c>
      <c r="C5" s="162">
        <v>6</v>
      </c>
      <c r="D5" s="66">
        <v>847</v>
      </c>
      <c r="E5" s="162">
        <v>19.399999999999999</v>
      </c>
      <c r="F5" s="66">
        <v>356</v>
      </c>
      <c r="G5" s="162">
        <v>8.1999999999999993</v>
      </c>
      <c r="H5" s="129">
        <v>2823</v>
      </c>
      <c r="I5" s="162">
        <v>64.8</v>
      </c>
      <c r="J5" s="66">
        <v>68</v>
      </c>
      <c r="K5" s="162">
        <v>1.8</v>
      </c>
    </row>
    <row r="6" spans="1:11" x14ac:dyDescent="0.2">
      <c r="A6" s="163" t="s">
        <v>241</v>
      </c>
      <c r="B6" s="71">
        <v>276</v>
      </c>
      <c r="C6" s="164">
        <v>6</v>
      </c>
      <c r="D6" s="71">
        <v>860</v>
      </c>
      <c r="E6" s="164">
        <v>18.8</v>
      </c>
      <c r="F6" s="71">
        <v>295</v>
      </c>
      <c r="G6" s="164">
        <v>6.5</v>
      </c>
      <c r="H6" s="132">
        <v>3055</v>
      </c>
      <c r="I6" s="164">
        <v>66.900000000000006</v>
      </c>
      <c r="J6" s="71">
        <v>79</v>
      </c>
      <c r="K6" s="164">
        <v>1.8</v>
      </c>
    </row>
    <row r="7" spans="1:11" x14ac:dyDescent="0.2">
      <c r="A7" s="165" t="s">
        <v>242</v>
      </c>
      <c r="B7" s="76">
        <v>197</v>
      </c>
      <c r="C7" s="166">
        <v>4.2</v>
      </c>
      <c r="D7" s="76">
        <v>923</v>
      </c>
      <c r="E7" s="166">
        <v>19.5</v>
      </c>
      <c r="F7" s="76">
        <v>306</v>
      </c>
      <c r="G7" s="166">
        <v>6.4</v>
      </c>
      <c r="H7" s="135">
        <v>3176</v>
      </c>
      <c r="I7" s="166">
        <v>66.900000000000006</v>
      </c>
      <c r="J7" s="76">
        <v>143</v>
      </c>
      <c r="K7" s="166">
        <v>3</v>
      </c>
    </row>
    <row r="8" spans="1:11" x14ac:dyDescent="0.2">
      <c r="A8" s="163" t="s">
        <v>243</v>
      </c>
      <c r="B8" s="71">
        <v>169</v>
      </c>
      <c r="C8" s="164">
        <v>3.2</v>
      </c>
      <c r="D8" s="71">
        <v>964</v>
      </c>
      <c r="E8" s="164">
        <v>18.100000000000001</v>
      </c>
      <c r="F8" s="71">
        <v>358</v>
      </c>
      <c r="G8" s="164">
        <v>6.7</v>
      </c>
      <c r="H8" s="132">
        <v>3614</v>
      </c>
      <c r="I8" s="164">
        <v>67.7</v>
      </c>
      <c r="J8" s="71">
        <v>232</v>
      </c>
      <c r="K8" s="164">
        <v>4.3</v>
      </c>
    </row>
    <row r="9" spans="1:11" x14ac:dyDescent="0.2">
      <c r="A9" s="165" t="s">
        <v>244</v>
      </c>
      <c r="B9" s="76">
        <v>184</v>
      </c>
      <c r="C9" s="166">
        <v>3.4</v>
      </c>
      <c r="D9" s="76">
        <v>981</v>
      </c>
      <c r="E9" s="166">
        <v>18</v>
      </c>
      <c r="F9" s="76">
        <v>368</v>
      </c>
      <c r="G9" s="166">
        <v>6.8</v>
      </c>
      <c r="H9" s="135">
        <v>3651</v>
      </c>
      <c r="I9" s="166">
        <v>67</v>
      </c>
      <c r="J9" s="76">
        <v>261</v>
      </c>
      <c r="K9" s="166">
        <v>4.8</v>
      </c>
    </row>
    <row r="10" spans="1:11" x14ac:dyDescent="0.2">
      <c r="A10" s="163" t="s">
        <v>245</v>
      </c>
      <c r="B10" s="71">
        <v>59</v>
      </c>
      <c r="C10" s="164">
        <v>1.1000000000000001</v>
      </c>
      <c r="D10" s="71">
        <v>875</v>
      </c>
      <c r="E10" s="164">
        <v>15.6</v>
      </c>
      <c r="F10" s="71">
        <v>404</v>
      </c>
      <c r="G10" s="164">
        <v>7.2</v>
      </c>
      <c r="H10" s="132">
        <v>3961</v>
      </c>
      <c r="I10" s="164">
        <v>70.5</v>
      </c>
      <c r="J10" s="71">
        <v>303</v>
      </c>
      <c r="K10" s="164">
        <v>5.4</v>
      </c>
    </row>
    <row r="11" spans="1:11" x14ac:dyDescent="0.2">
      <c r="A11" s="165" t="s">
        <v>246</v>
      </c>
      <c r="B11" s="76">
        <v>58</v>
      </c>
      <c r="C11" s="166">
        <v>1</v>
      </c>
      <c r="D11" s="76">
        <v>719</v>
      </c>
      <c r="E11" s="166">
        <v>12.5</v>
      </c>
      <c r="F11" s="76">
        <v>328</v>
      </c>
      <c r="G11" s="166">
        <v>5.7</v>
      </c>
      <c r="H11" s="135">
        <v>4335</v>
      </c>
      <c r="I11" s="166">
        <v>75.2</v>
      </c>
      <c r="J11" s="76">
        <v>323</v>
      </c>
      <c r="K11" s="166">
        <v>5.9</v>
      </c>
    </row>
    <row r="12" spans="1:11" x14ac:dyDescent="0.2">
      <c r="A12" s="163" t="s">
        <v>247</v>
      </c>
      <c r="B12" s="71">
        <v>48</v>
      </c>
      <c r="C12" s="164">
        <v>0.8</v>
      </c>
      <c r="D12" s="71">
        <v>576</v>
      </c>
      <c r="E12" s="164">
        <v>9.6999999999999993</v>
      </c>
      <c r="F12" s="71">
        <v>386</v>
      </c>
      <c r="G12" s="164">
        <v>6.5</v>
      </c>
      <c r="H12" s="132">
        <v>4569</v>
      </c>
      <c r="I12" s="164">
        <v>77</v>
      </c>
      <c r="J12" s="71">
        <v>347</v>
      </c>
      <c r="K12" s="164">
        <v>6</v>
      </c>
    </row>
    <row r="13" spans="1:11" x14ac:dyDescent="0.2">
      <c r="A13" s="165" t="s">
        <v>248</v>
      </c>
      <c r="B13" s="76">
        <v>50</v>
      </c>
      <c r="C13" s="166">
        <v>0.8</v>
      </c>
      <c r="D13" s="76">
        <v>620</v>
      </c>
      <c r="E13" s="166">
        <v>10.4</v>
      </c>
      <c r="F13" s="76">
        <v>434</v>
      </c>
      <c r="G13" s="166">
        <v>7.3</v>
      </c>
      <c r="H13" s="135">
        <v>4534</v>
      </c>
      <c r="I13" s="166">
        <v>76.2</v>
      </c>
      <c r="J13" s="76">
        <v>316</v>
      </c>
      <c r="K13" s="166">
        <v>5.3</v>
      </c>
    </row>
    <row r="14" spans="1:11" x14ac:dyDescent="0.2">
      <c r="A14" s="163" t="s">
        <v>249</v>
      </c>
      <c r="B14" s="71">
        <v>46</v>
      </c>
      <c r="C14" s="164">
        <v>0.7</v>
      </c>
      <c r="D14" s="71">
        <v>535</v>
      </c>
      <c r="E14" s="164">
        <v>8.5</v>
      </c>
      <c r="F14" s="71">
        <v>401</v>
      </c>
      <c r="G14" s="164">
        <v>6.4</v>
      </c>
      <c r="H14" s="132">
        <v>4946</v>
      </c>
      <c r="I14" s="164">
        <v>78.5</v>
      </c>
      <c r="J14" s="71">
        <v>373</v>
      </c>
      <c r="K14" s="164">
        <v>5.9</v>
      </c>
    </row>
    <row r="15" spans="1:11" x14ac:dyDescent="0.2">
      <c r="A15" s="165" t="s">
        <v>250</v>
      </c>
      <c r="B15" s="76">
        <v>30</v>
      </c>
      <c r="C15" s="166">
        <v>0.5</v>
      </c>
      <c r="D15" s="76">
        <v>535</v>
      </c>
      <c r="E15" s="166">
        <v>8.6999999999999993</v>
      </c>
      <c r="F15" s="76">
        <v>395</v>
      </c>
      <c r="G15" s="166">
        <v>6.5</v>
      </c>
      <c r="H15" s="135">
        <v>4828</v>
      </c>
      <c r="I15" s="166">
        <v>78.7</v>
      </c>
      <c r="J15" s="76">
        <v>344</v>
      </c>
      <c r="K15" s="166">
        <v>5.6</v>
      </c>
    </row>
    <row r="16" spans="1:11" x14ac:dyDescent="0.2">
      <c r="A16" s="163" t="s">
        <v>251</v>
      </c>
      <c r="B16" s="71">
        <v>21</v>
      </c>
      <c r="C16" s="164">
        <v>0.3</v>
      </c>
      <c r="D16" s="71">
        <v>592</v>
      </c>
      <c r="E16" s="164">
        <v>9.8000000000000007</v>
      </c>
      <c r="F16" s="71">
        <v>378</v>
      </c>
      <c r="G16" s="164">
        <v>6.3</v>
      </c>
      <c r="H16" s="132">
        <v>4702</v>
      </c>
      <c r="I16" s="164">
        <v>78</v>
      </c>
      <c r="J16" s="71">
        <v>337</v>
      </c>
      <c r="K16" s="164">
        <v>5.6</v>
      </c>
    </row>
    <row r="17" spans="1:11" x14ac:dyDescent="0.2">
      <c r="A17" s="165" t="s">
        <v>252</v>
      </c>
      <c r="B17" s="76">
        <v>78</v>
      </c>
      <c r="C17" s="166">
        <v>1.3</v>
      </c>
      <c r="D17" s="76">
        <v>605</v>
      </c>
      <c r="E17" s="166">
        <v>10.3</v>
      </c>
      <c r="F17" s="76">
        <v>422</v>
      </c>
      <c r="G17" s="166">
        <v>7.2</v>
      </c>
      <c r="H17" s="135">
        <v>4508</v>
      </c>
      <c r="I17" s="166">
        <v>77</v>
      </c>
      <c r="J17" s="76">
        <v>242</v>
      </c>
      <c r="K17" s="166">
        <v>4.0999999999999996</v>
      </c>
    </row>
    <row r="18" spans="1:11" x14ac:dyDescent="0.2">
      <c r="A18" s="163" t="s">
        <v>253</v>
      </c>
      <c r="B18" s="71">
        <v>37</v>
      </c>
      <c r="C18" s="164">
        <v>0.7</v>
      </c>
      <c r="D18" s="71">
        <v>550</v>
      </c>
      <c r="E18" s="164">
        <v>10</v>
      </c>
      <c r="F18" s="71">
        <v>505</v>
      </c>
      <c r="G18" s="164">
        <v>9.1999999999999993</v>
      </c>
      <c r="H18" s="132">
        <v>4236</v>
      </c>
      <c r="I18" s="164">
        <v>77</v>
      </c>
      <c r="J18" s="71">
        <v>170</v>
      </c>
      <c r="K18" s="164">
        <v>3.1</v>
      </c>
    </row>
    <row r="19" spans="1:11" x14ac:dyDescent="0.2">
      <c r="A19" s="165" t="s">
        <v>254</v>
      </c>
      <c r="B19" s="76">
        <v>47</v>
      </c>
      <c r="C19" s="166">
        <v>0.9</v>
      </c>
      <c r="D19" s="76">
        <v>589</v>
      </c>
      <c r="E19" s="166">
        <v>11.2</v>
      </c>
      <c r="F19" s="76">
        <v>446</v>
      </c>
      <c r="G19" s="166">
        <v>8.5</v>
      </c>
      <c r="H19" s="135">
        <v>3983</v>
      </c>
      <c r="I19" s="166">
        <v>75.900000000000006</v>
      </c>
      <c r="J19" s="76">
        <v>183</v>
      </c>
      <c r="K19" s="166">
        <v>3.5</v>
      </c>
    </row>
    <row r="20" spans="1:11" x14ac:dyDescent="0.2">
      <c r="A20" s="163" t="s">
        <v>255</v>
      </c>
      <c r="B20" s="71">
        <v>44</v>
      </c>
      <c r="C20" s="164">
        <v>0.9</v>
      </c>
      <c r="D20" s="71">
        <v>558</v>
      </c>
      <c r="E20" s="164">
        <v>11.1</v>
      </c>
      <c r="F20" s="71">
        <v>607</v>
      </c>
      <c r="G20" s="164">
        <v>12</v>
      </c>
      <c r="H20" s="132">
        <v>3648</v>
      </c>
      <c r="I20" s="164">
        <v>72.3</v>
      </c>
      <c r="J20" s="71">
        <v>190</v>
      </c>
      <c r="K20" s="164">
        <v>3.8</v>
      </c>
    </row>
    <row r="21" spans="1:11" x14ac:dyDescent="0.2">
      <c r="A21" s="165" t="s">
        <v>256</v>
      </c>
      <c r="B21" s="76">
        <v>59</v>
      </c>
      <c r="C21" s="166">
        <v>1.2</v>
      </c>
      <c r="D21" s="76">
        <v>569</v>
      </c>
      <c r="E21" s="166">
        <v>11.7</v>
      </c>
      <c r="F21" s="76">
        <v>492</v>
      </c>
      <c r="G21" s="166">
        <v>10.199999999999999</v>
      </c>
      <c r="H21" s="135">
        <v>3592</v>
      </c>
      <c r="I21" s="166">
        <v>74.2</v>
      </c>
      <c r="J21" s="76">
        <v>131</v>
      </c>
      <c r="K21" s="166">
        <v>2.7</v>
      </c>
    </row>
    <row r="22" spans="1:11" x14ac:dyDescent="0.2">
      <c r="A22" s="163" t="s">
        <v>257</v>
      </c>
      <c r="B22" s="71">
        <v>68</v>
      </c>
      <c r="C22" s="164">
        <v>1.5</v>
      </c>
      <c r="D22" s="71">
        <v>607</v>
      </c>
      <c r="E22" s="164">
        <v>13.3</v>
      </c>
      <c r="F22" s="71">
        <v>515</v>
      </c>
      <c r="G22" s="164">
        <v>11.3</v>
      </c>
      <c r="H22" s="132">
        <v>3236</v>
      </c>
      <c r="I22" s="164">
        <v>71.099999999999994</v>
      </c>
      <c r="J22" s="71">
        <v>128</v>
      </c>
      <c r="K22" s="164">
        <v>2.8</v>
      </c>
    </row>
    <row r="23" spans="1:11" x14ac:dyDescent="0.2">
      <c r="A23" s="165" t="s">
        <v>258</v>
      </c>
      <c r="B23" s="76">
        <v>73</v>
      </c>
      <c r="C23" s="166">
        <v>1.7</v>
      </c>
      <c r="D23" s="76">
        <v>669</v>
      </c>
      <c r="E23" s="166">
        <v>15.3</v>
      </c>
      <c r="F23" s="76">
        <v>495</v>
      </c>
      <c r="G23" s="166">
        <v>11.3</v>
      </c>
      <c r="H23" s="135">
        <v>2994</v>
      </c>
      <c r="I23" s="166">
        <v>68.5</v>
      </c>
      <c r="J23" s="76">
        <v>139</v>
      </c>
      <c r="K23" s="166">
        <v>3.2</v>
      </c>
    </row>
    <row r="24" spans="1:11" x14ac:dyDescent="0.2">
      <c r="A24" s="163" t="s">
        <v>259</v>
      </c>
      <c r="B24" s="71">
        <v>91</v>
      </c>
      <c r="C24" s="164">
        <v>2.2000000000000002</v>
      </c>
      <c r="D24" s="71">
        <v>686</v>
      </c>
      <c r="E24" s="164">
        <v>16.3</v>
      </c>
      <c r="F24" s="71">
        <v>548</v>
      </c>
      <c r="G24" s="164">
        <v>13.1</v>
      </c>
      <c r="H24" s="132">
        <v>2736</v>
      </c>
      <c r="I24" s="164">
        <v>65.2</v>
      </c>
      <c r="J24" s="71">
        <v>135</v>
      </c>
      <c r="K24" s="164">
        <v>3.2</v>
      </c>
    </row>
    <row r="25" spans="1:11" x14ac:dyDescent="0.2">
      <c r="A25" s="165" t="s">
        <v>260</v>
      </c>
      <c r="B25" s="76">
        <v>128</v>
      </c>
      <c r="C25" s="166">
        <v>3.2</v>
      </c>
      <c r="D25" s="76">
        <v>642</v>
      </c>
      <c r="E25" s="166">
        <v>16.100000000000001</v>
      </c>
      <c r="F25" s="76">
        <v>549</v>
      </c>
      <c r="G25" s="166">
        <v>13.8</v>
      </c>
      <c r="H25" s="135">
        <v>2481</v>
      </c>
      <c r="I25" s="166">
        <v>62.4</v>
      </c>
      <c r="J25" s="76">
        <v>179</v>
      </c>
      <c r="K25" s="166">
        <v>4.5</v>
      </c>
    </row>
    <row r="26" spans="1:11" x14ac:dyDescent="0.2">
      <c r="A26" s="163" t="s">
        <v>261</v>
      </c>
      <c r="B26" s="71">
        <v>165</v>
      </c>
      <c r="C26" s="164">
        <v>4.0999999999999996</v>
      </c>
      <c r="D26" s="71">
        <v>710</v>
      </c>
      <c r="E26" s="164">
        <v>17.7</v>
      </c>
      <c r="F26" s="71">
        <v>561</v>
      </c>
      <c r="G26" s="164">
        <v>14</v>
      </c>
      <c r="H26" s="132">
        <v>2403</v>
      </c>
      <c r="I26" s="164">
        <v>60.1</v>
      </c>
      <c r="J26" s="71">
        <v>162</v>
      </c>
      <c r="K26" s="164">
        <v>4.0999999999999996</v>
      </c>
    </row>
    <row r="27" spans="1:11" x14ac:dyDescent="0.2">
      <c r="A27" s="165" t="s">
        <v>262</v>
      </c>
      <c r="B27" s="76">
        <v>139</v>
      </c>
      <c r="C27" s="166">
        <v>3.4</v>
      </c>
      <c r="D27" s="76">
        <v>658</v>
      </c>
      <c r="E27" s="166">
        <v>16.3</v>
      </c>
      <c r="F27" s="76">
        <v>626</v>
      </c>
      <c r="G27" s="166">
        <v>15.5</v>
      </c>
      <c r="H27" s="135">
        <v>2488</v>
      </c>
      <c r="I27" s="166">
        <v>61.5</v>
      </c>
      <c r="J27" s="76">
        <v>136</v>
      </c>
      <c r="K27" s="166">
        <v>3.3</v>
      </c>
    </row>
    <row r="28" spans="1:11" x14ac:dyDescent="0.2">
      <c r="A28" s="163" t="s">
        <v>263</v>
      </c>
      <c r="B28" s="71">
        <v>74</v>
      </c>
      <c r="C28" s="164">
        <v>1.8</v>
      </c>
      <c r="D28" s="71">
        <v>590</v>
      </c>
      <c r="E28" s="164">
        <v>14.5</v>
      </c>
      <c r="F28" s="71">
        <v>606</v>
      </c>
      <c r="G28" s="164">
        <v>14.9</v>
      </c>
      <c r="H28" s="132">
        <v>2646</v>
      </c>
      <c r="I28" s="164">
        <v>65</v>
      </c>
      <c r="J28" s="71">
        <v>156</v>
      </c>
      <c r="K28" s="164">
        <v>3.8</v>
      </c>
    </row>
    <row r="29" spans="1:11" x14ac:dyDescent="0.2">
      <c r="A29" s="165" t="s">
        <v>264</v>
      </c>
      <c r="B29" s="76">
        <v>59</v>
      </c>
      <c r="C29" s="166">
        <v>1.4</v>
      </c>
      <c r="D29" s="76">
        <v>491</v>
      </c>
      <c r="E29" s="166">
        <v>12</v>
      </c>
      <c r="F29" s="76">
        <v>571</v>
      </c>
      <c r="G29" s="166">
        <v>13.9</v>
      </c>
      <c r="H29" s="135">
        <v>2793</v>
      </c>
      <c r="I29" s="166">
        <v>68.099999999999994</v>
      </c>
      <c r="J29" s="76">
        <v>186</v>
      </c>
      <c r="K29" s="166">
        <v>4.5999999999999996</v>
      </c>
    </row>
    <row r="30" spans="1:11" x14ac:dyDescent="0.2">
      <c r="A30" s="163" t="s">
        <v>265</v>
      </c>
      <c r="B30" s="71">
        <v>62</v>
      </c>
      <c r="C30" s="164">
        <v>1.5</v>
      </c>
      <c r="D30" s="71">
        <v>391</v>
      </c>
      <c r="E30" s="164">
        <v>9.5</v>
      </c>
      <c r="F30" s="71">
        <v>414</v>
      </c>
      <c r="G30" s="164">
        <v>10</v>
      </c>
      <c r="H30" s="132">
        <v>3032</v>
      </c>
      <c r="I30" s="164">
        <v>73.599999999999994</v>
      </c>
      <c r="J30" s="71">
        <v>222</v>
      </c>
      <c r="K30" s="164">
        <v>5.4</v>
      </c>
    </row>
    <row r="31" spans="1:11" x14ac:dyDescent="0.2">
      <c r="A31" s="165" t="s">
        <v>266</v>
      </c>
      <c r="B31" s="76">
        <v>46</v>
      </c>
      <c r="C31" s="166">
        <v>1.1000000000000001</v>
      </c>
      <c r="D31" s="76">
        <v>425</v>
      </c>
      <c r="E31" s="166">
        <v>10</v>
      </c>
      <c r="F31" s="76">
        <v>377</v>
      </c>
      <c r="G31" s="166">
        <v>8.9</v>
      </c>
      <c r="H31" s="135">
        <v>3199</v>
      </c>
      <c r="I31" s="166">
        <v>75.5</v>
      </c>
      <c r="J31" s="76">
        <v>190</v>
      </c>
      <c r="K31" s="166">
        <v>4.5999999999999996</v>
      </c>
    </row>
    <row r="32" spans="1:11" x14ac:dyDescent="0.2">
      <c r="A32" s="163" t="s">
        <v>267</v>
      </c>
      <c r="B32" s="71">
        <v>53</v>
      </c>
      <c r="C32" s="164">
        <v>1.2</v>
      </c>
      <c r="D32" s="71">
        <v>286</v>
      </c>
      <c r="E32" s="164">
        <v>6.7</v>
      </c>
      <c r="F32" s="71">
        <v>357</v>
      </c>
      <c r="G32" s="164">
        <v>8.4</v>
      </c>
      <c r="H32" s="132">
        <v>3356</v>
      </c>
      <c r="I32" s="164">
        <v>78.900000000000006</v>
      </c>
      <c r="J32" s="71">
        <v>203</v>
      </c>
      <c r="K32" s="164">
        <v>4.7</v>
      </c>
    </row>
    <row r="33" spans="1:11" x14ac:dyDescent="0.2">
      <c r="A33" s="165" t="s">
        <v>268</v>
      </c>
      <c r="B33" s="76">
        <v>87</v>
      </c>
      <c r="C33" s="166">
        <v>2</v>
      </c>
      <c r="D33" s="76">
        <v>378</v>
      </c>
      <c r="E33" s="166">
        <v>8.6999999999999993</v>
      </c>
      <c r="F33" s="76">
        <v>305</v>
      </c>
      <c r="G33" s="166">
        <v>7</v>
      </c>
      <c r="H33" s="135">
        <v>3429</v>
      </c>
      <c r="I33" s="166">
        <v>78.900000000000006</v>
      </c>
      <c r="J33" s="76">
        <v>148</v>
      </c>
      <c r="K33" s="166">
        <v>3.4</v>
      </c>
    </row>
    <row r="34" spans="1:11" x14ac:dyDescent="0.2">
      <c r="A34" s="163" t="s">
        <v>269</v>
      </c>
      <c r="B34" s="71">
        <v>19</v>
      </c>
      <c r="C34" s="164">
        <v>0.4</v>
      </c>
      <c r="D34" s="71">
        <v>268</v>
      </c>
      <c r="E34" s="164">
        <v>6.3</v>
      </c>
      <c r="F34" s="71">
        <v>331</v>
      </c>
      <c r="G34" s="164">
        <v>7.8</v>
      </c>
      <c r="H34" s="132">
        <v>3465</v>
      </c>
      <c r="I34" s="164">
        <v>81.2</v>
      </c>
      <c r="J34" s="71">
        <v>185</v>
      </c>
      <c r="K34" s="164">
        <v>4.4000000000000004</v>
      </c>
    </row>
    <row r="35" spans="1:11" x14ac:dyDescent="0.2">
      <c r="A35" s="165" t="s">
        <v>789</v>
      </c>
      <c r="B35" s="76">
        <v>17</v>
      </c>
      <c r="C35" s="166">
        <v>0.4</v>
      </c>
      <c r="D35" s="76">
        <v>290</v>
      </c>
      <c r="E35" s="166">
        <v>6.7</v>
      </c>
      <c r="F35" s="76">
        <v>289</v>
      </c>
      <c r="G35" s="166">
        <v>6.7</v>
      </c>
      <c r="H35" s="135">
        <v>3530</v>
      </c>
      <c r="I35" s="166">
        <v>81.8</v>
      </c>
      <c r="J35" s="76">
        <v>189</v>
      </c>
      <c r="K35" s="166">
        <v>4.4000000000000004</v>
      </c>
    </row>
    <row r="36" spans="1:11" x14ac:dyDescent="0.2">
      <c r="A36" s="163" t="s">
        <v>270</v>
      </c>
      <c r="B36" s="71">
        <v>25</v>
      </c>
      <c r="C36" s="164">
        <v>0.6</v>
      </c>
      <c r="D36" s="71">
        <v>279</v>
      </c>
      <c r="E36" s="164">
        <v>6.4</v>
      </c>
      <c r="F36" s="71">
        <v>295</v>
      </c>
      <c r="G36" s="164">
        <v>6.8</v>
      </c>
      <c r="H36" s="132">
        <v>3540</v>
      </c>
      <c r="I36" s="164">
        <v>81.8</v>
      </c>
      <c r="J36" s="71">
        <v>189</v>
      </c>
      <c r="K36" s="164">
        <v>4.3</v>
      </c>
    </row>
    <row r="37" spans="1:11" x14ac:dyDescent="0.2">
      <c r="A37" s="165" t="s">
        <v>271</v>
      </c>
      <c r="B37" s="76">
        <v>27</v>
      </c>
      <c r="C37" s="166">
        <v>0.6</v>
      </c>
      <c r="D37" s="76">
        <v>263</v>
      </c>
      <c r="E37" s="166">
        <v>6</v>
      </c>
      <c r="F37" s="76">
        <v>251</v>
      </c>
      <c r="G37" s="166">
        <v>5.7</v>
      </c>
      <c r="H37" s="135">
        <v>3696</v>
      </c>
      <c r="I37" s="166">
        <v>83.9</v>
      </c>
      <c r="J37" s="76">
        <v>170</v>
      </c>
      <c r="K37" s="166">
        <v>3.8</v>
      </c>
    </row>
    <row r="38" spans="1:11" x14ac:dyDescent="0.2">
      <c r="A38" s="163" t="s">
        <v>272</v>
      </c>
      <c r="B38" s="71">
        <v>48</v>
      </c>
      <c r="C38" s="164">
        <v>1.1000000000000001</v>
      </c>
      <c r="D38" s="71">
        <v>209</v>
      </c>
      <c r="E38" s="164">
        <v>4.7</v>
      </c>
      <c r="F38" s="71">
        <v>308</v>
      </c>
      <c r="G38" s="164">
        <v>6.9</v>
      </c>
      <c r="H38" s="132">
        <v>3682</v>
      </c>
      <c r="I38" s="164">
        <v>82.8</v>
      </c>
      <c r="J38" s="71">
        <v>201</v>
      </c>
      <c r="K38" s="164">
        <v>4.4000000000000004</v>
      </c>
    </row>
    <row r="39" spans="1:11" x14ac:dyDescent="0.2">
      <c r="A39" s="165" t="s">
        <v>273</v>
      </c>
      <c r="B39" s="76">
        <v>14</v>
      </c>
      <c r="C39" s="166">
        <v>0.3</v>
      </c>
      <c r="D39" s="76">
        <v>204</v>
      </c>
      <c r="E39" s="166">
        <v>4.4000000000000004</v>
      </c>
      <c r="F39" s="76">
        <v>256</v>
      </c>
      <c r="G39" s="166">
        <v>5.5</v>
      </c>
      <c r="H39" s="135">
        <v>3969</v>
      </c>
      <c r="I39" s="166">
        <v>85.9</v>
      </c>
      <c r="J39" s="76">
        <v>175</v>
      </c>
      <c r="K39" s="166">
        <v>3.9</v>
      </c>
    </row>
    <row r="40" spans="1:11" x14ac:dyDescent="0.2">
      <c r="A40" s="163" t="s">
        <v>274</v>
      </c>
      <c r="B40" s="71">
        <v>20</v>
      </c>
      <c r="C40" s="164">
        <v>0.4</v>
      </c>
      <c r="D40" s="71">
        <v>234</v>
      </c>
      <c r="E40" s="164">
        <v>5.0999999999999996</v>
      </c>
      <c r="F40" s="71">
        <v>206</v>
      </c>
      <c r="G40" s="164">
        <v>4.5</v>
      </c>
      <c r="H40" s="132">
        <v>3906</v>
      </c>
      <c r="I40" s="164">
        <v>84.7</v>
      </c>
      <c r="J40" s="71">
        <v>246</v>
      </c>
      <c r="K40" s="164">
        <v>5.3</v>
      </c>
    </row>
    <row r="41" spans="1:11" x14ac:dyDescent="0.2">
      <c r="A41" s="165" t="s">
        <v>203</v>
      </c>
      <c r="B41" s="76">
        <v>6</v>
      </c>
      <c r="C41" s="166">
        <v>0.1</v>
      </c>
      <c r="D41" s="76">
        <v>257</v>
      </c>
      <c r="E41" s="166">
        <v>5.5</v>
      </c>
      <c r="F41" s="76">
        <v>260</v>
      </c>
      <c r="G41" s="166">
        <v>5.5</v>
      </c>
      <c r="H41" s="135">
        <v>3962</v>
      </c>
      <c r="I41" s="166">
        <v>84.5</v>
      </c>
      <c r="J41" s="76">
        <v>203</v>
      </c>
      <c r="K41" s="166">
        <v>4.3</v>
      </c>
    </row>
    <row r="42" spans="1:11" x14ac:dyDescent="0.2">
      <c r="A42" s="163" t="s">
        <v>204</v>
      </c>
      <c r="B42" s="71">
        <v>11</v>
      </c>
      <c r="C42" s="164">
        <v>0.2</v>
      </c>
      <c r="D42" s="71">
        <v>167</v>
      </c>
      <c r="E42" s="164">
        <v>3.5</v>
      </c>
      <c r="F42" s="71">
        <v>206</v>
      </c>
      <c r="G42" s="164">
        <v>4.4000000000000004</v>
      </c>
      <c r="H42" s="132">
        <v>4113</v>
      </c>
      <c r="I42" s="164">
        <v>86.9</v>
      </c>
      <c r="J42" s="71">
        <v>236</v>
      </c>
      <c r="K42" s="164">
        <v>5</v>
      </c>
    </row>
    <row r="43" spans="1:11" x14ac:dyDescent="0.2">
      <c r="A43" s="165" t="s">
        <v>205</v>
      </c>
      <c r="B43" s="76">
        <v>10</v>
      </c>
      <c r="C43" s="166">
        <v>0.2</v>
      </c>
      <c r="D43" s="76">
        <v>132</v>
      </c>
      <c r="E43" s="166">
        <v>2.8</v>
      </c>
      <c r="F43" s="76">
        <v>155</v>
      </c>
      <c r="G43" s="166">
        <v>3.2</v>
      </c>
      <c r="H43" s="135">
        <v>4220</v>
      </c>
      <c r="I43" s="166">
        <v>88.5</v>
      </c>
      <c r="J43" s="76">
        <v>253</v>
      </c>
      <c r="K43" s="166">
        <v>5.2</v>
      </c>
    </row>
    <row r="44" spans="1:11" x14ac:dyDescent="0.2">
      <c r="A44" s="163" t="s">
        <v>206</v>
      </c>
      <c r="B44" s="71">
        <v>10</v>
      </c>
      <c r="C44" s="164">
        <v>0.2</v>
      </c>
      <c r="D44" s="71">
        <v>103</v>
      </c>
      <c r="E44" s="164">
        <v>2.1</v>
      </c>
      <c r="F44" s="71">
        <v>130</v>
      </c>
      <c r="G44" s="164">
        <v>2.6</v>
      </c>
      <c r="H44" s="132">
        <v>4368</v>
      </c>
      <c r="I44" s="164">
        <v>88.8</v>
      </c>
      <c r="J44" s="71">
        <v>307</v>
      </c>
      <c r="K44" s="164">
        <v>6.2</v>
      </c>
    </row>
    <row r="45" spans="1:11" x14ac:dyDescent="0.2">
      <c r="A45" s="165" t="s">
        <v>207</v>
      </c>
      <c r="B45" s="76">
        <v>18</v>
      </c>
      <c r="C45" s="166">
        <v>0.4</v>
      </c>
      <c r="D45" s="76">
        <v>113</v>
      </c>
      <c r="E45" s="166">
        <v>2.2000000000000002</v>
      </c>
      <c r="F45" s="76">
        <v>110</v>
      </c>
      <c r="G45" s="166">
        <v>2.2000000000000002</v>
      </c>
      <c r="H45" s="135">
        <v>4483</v>
      </c>
      <c r="I45" s="166">
        <v>88.1</v>
      </c>
      <c r="J45" s="76">
        <v>365</v>
      </c>
      <c r="K45" s="166">
        <v>7.2</v>
      </c>
    </row>
    <row r="46" spans="1:11" x14ac:dyDescent="0.2">
      <c r="A46" s="163" t="s">
        <v>208</v>
      </c>
      <c r="B46" s="71">
        <v>15</v>
      </c>
      <c r="C46" s="164">
        <v>0.3</v>
      </c>
      <c r="D46" s="71">
        <v>61</v>
      </c>
      <c r="E46" s="164">
        <v>1.2</v>
      </c>
      <c r="F46" s="71">
        <v>133</v>
      </c>
      <c r="G46" s="164">
        <v>2.6</v>
      </c>
      <c r="H46" s="132">
        <v>4592</v>
      </c>
      <c r="I46" s="164">
        <v>88.8</v>
      </c>
      <c r="J46" s="71">
        <v>369</v>
      </c>
      <c r="K46" s="164">
        <v>7.1</v>
      </c>
    </row>
    <row r="47" spans="1:11" x14ac:dyDescent="0.2">
      <c r="A47" s="165" t="s">
        <v>209</v>
      </c>
      <c r="B47" s="76">
        <v>12</v>
      </c>
      <c r="C47" s="166">
        <v>0.2</v>
      </c>
      <c r="D47" s="76">
        <v>101</v>
      </c>
      <c r="E47" s="166">
        <v>1.8</v>
      </c>
      <c r="F47" s="76">
        <v>65</v>
      </c>
      <c r="G47" s="166">
        <v>1.2</v>
      </c>
      <c r="H47" s="135">
        <v>4782</v>
      </c>
      <c r="I47" s="166">
        <v>87.1</v>
      </c>
      <c r="J47" s="76">
        <v>533</v>
      </c>
      <c r="K47" s="166">
        <v>9.6999999999999993</v>
      </c>
    </row>
    <row r="48" spans="1:11" x14ac:dyDescent="0.2">
      <c r="A48" s="163" t="s">
        <v>210</v>
      </c>
      <c r="B48" s="71">
        <v>7</v>
      </c>
      <c r="C48" s="164">
        <v>0.1</v>
      </c>
      <c r="D48" s="71">
        <v>135</v>
      </c>
      <c r="E48" s="164">
        <v>2.4</v>
      </c>
      <c r="F48" s="169">
        <v>179</v>
      </c>
      <c r="G48" s="175">
        <v>3.2</v>
      </c>
      <c r="H48" s="410">
        <v>4728</v>
      </c>
      <c r="I48" s="101">
        <v>84</v>
      </c>
      <c r="J48" s="169">
        <v>578</v>
      </c>
      <c r="K48" s="101">
        <v>10.3</v>
      </c>
    </row>
    <row r="49" spans="1:11" x14ac:dyDescent="0.2">
      <c r="A49" s="165" t="s">
        <v>211</v>
      </c>
      <c r="B49" s="167">
        <v>10</v>
      </c>
      <c r="C49" s="172">
        <v>0.2</v>
      </c>
      <c r="D49" s="170">
        <v>134</v>
      </c>
      <c r="E49" s="172">
        <v>2.2999999999999998</v>
      </c>
      <c r="F49" s="170">
        <v>196</v>
      </c>
      <c r="G49" s="172">
        <v>3.4</v>
      </c>
      <c r="H49" s="154">
        <v>4846</v>
      </c>
      <c r="I49" s="172">
        <v>83.6</v>
      </c>
      <c r="J49" s="170">
        <v>613</v>
      </c>
      <c r="K49" s="172">
        <v>10.6</v>
      </c>
    </row>
    <row r="50" spans="1:11" x14ac:dyDescent="0.2">
      <c r="A50" s="163" t="s">
        <v>212</v>
      </c>
      <c r="B50" s="168">
        <v>6</v>
      </c>
      <c r="C50" s="173">
        <v>0.1</v>
      </c>
      <c r="D50" s="168">
        <v>112</v>
      </c>
      <c r="E50" s="173">
        <v>1.9</v>
      </c>
      <c r="F50" s="168">
        <v>183</v>
      </c>
      <c r="G50" s="173">
        <v>3.1</v>
      </c>
      <c r="H50" s="410">
        <v>5008</v>
      </c>
      <c r="I50" s="173">
        <v>83.9</v>
      </c>
      <c r="J50" s="168">
        <v>658</v>
      </c>
      <c r="K50" s="175">
        <v>11</v>
      </c>
    </row>
    <row r="51" spans="1:11" ht="13.5" thickBot="1" x14ac:dyDescent="0.25">
      <c r="A51" s="245" t="s">
        <v>213</v>
      </c>
      <c r="B51" s="171">
        <v>15</v>
      </c>
      <c r="C51" s="174">
        <v>0.3</v>
      </c>
      <c r="D51" s="171">
        <v>94</v>
      </c>
      <c r="E51" s="174">
        <v>1.6</v>
      </c>
      <c r="F51" s="171">
        <v>60</v>
      </c>
      <c r="G51" s="176">
        <v>1</v>
      </c>
      <c r="H51" s="513">
        <v>5229</v>
      </c>
      <c r="I51" s="174">
        <v>87.2</v>
      </c>
      <c r="J51" s="171">
        <v>602</v>
      </c>
      <c r="K51" s="176">
        <v>10</v>
      </c>
    </row>
    <row r="53" spans="1:11" x14ac:dyDescent="0.2">
      <c r="A53" s="177" t="s">
        <v>445</v>
      </c>
    </row>
    <row r="54" spans="1:11" x14ac:dyDescent="0.2">
      <c r="A54" s="96" t="s">
        <v>413</v>
      </c>
    </row>
  </sheetData>
  <mergeCells count="6">
    <mergeCell ref="J3:K3"/>
    <mergeCell ref="A2:C2"/>
    <mergeCell ref="B3:C3"/>
    <mergeCell ref="D3:E3"/>
    <mergeCell ref="F3:G3"/>
    <mergeCell ref="H3:I3"/>
  </mergeCells>
  <hyperlinks>
    <hyperlink ref="A2" location="TOC!A1" display="Return to Table of Contents"/>
  </hyperlinks>
  <pageMargins left="0.25" right="0.25" top="0.75" bottom="0.75" header="0.3" footer="0.3"/>
  <pageSetup scale="93" orientation="portrait" r:id="rId1"/>
  <headerFooter>
    <oddHeader>&amp;L2015-16 Survey of Dental Education
Report 1 - Academic Programs, Enrollment, and Graduates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workbookViewId="0"/>
  </sheetViews>
  <sheetFormatPr defaultRowHeight="12.75" x14ac:dyDescent="0.2"/>
  <cols>
    <col min="1" max="14" width="9.140625" style="433"/>
    <col min="15" max="15" width="10.5703125" style="433" customWidth="1"/>
    <col min="16" max="16384" width="9.140625" style="433"/>
  </cols>
  <sheetData>
    <row r="1" spans="1:13" ht="14.25" x14ac:dyDescent="0.2">
      <c r="A1" s="53" t="s">
        <v>697</v>
      </c>
    </row>
    <row r="2" spans="1:13" x14ac:dyDescent="0.2">
      <c r="A2" s="629" t="s">
        <v>1</v>
      </c>
      <c r="B2" s="629"/>
      <c r="C2" s="629"/>
      <c r="D2" s="629"/>
    </row>
    <row r="7" spans="1:13" x14ac:dyDescent="0.2">
      <c r="A7" s="433" t="s">
        <v>694</v>
      </c>
      <c r="B7" s="433" t="s">
        <v>695</v>
      </c>
    </row>
    <row r="9" spans="1:13" x14ac:dyDescent="0.2">
      <c r="B9" s="434" t="s">
        <v>696</v>
      </c>
      <c r="C9" s="433" t="s">
        <v>203</v>
      </c>
      <c r="D9" s="433" t="s">
        <v>204</v>
      </c>
      <c r="E9" s="433" t="s">
        <v>205</v>
      </c>
      <c r="F9" s="433" t="s">
        <v>206</v>
      </c>
      <c r="G9" s="434" t="s">
        <v>207</v>
      </c>
      <c r="H9" s="434" t="s">
        <v>208</v>
      </c>
      <c r="I9" s="434" t="s">
        <v>209</v>
      </c>
      <c r="J9" s="434" t="s">
        <v>210</v>
      </c>
      <c r="K9" s="434" t="s">
        <v>211</v>
      </c>
      <c r="L9" s="434" t="s">
        <v>212</v>
      </c>
      <c r="M9" s="434" t="s">
        <v>213</v>
      </c>
    </row>
    <row r="10" spans="1:13" s="529" customFormat="1" x14ac:dyDescent="0.2">
      <c r="A10" s="528"/>
      <c r="B10" s="528"/>
      <c r="C10" s="529">
        <v>1.4999999999999999E-2</v>
      </c>
      <c r="D10" s="529">
        <v>1.2E-2</v>
      </c>
      <c r="E10" s="529">
        <v>1.2E-2</v>
      </c>
      <c r="F10" s="529">
        <v>1.0999999999999999E-2</v>
      </c>
      <c r="G10" s="529">
        <v>0.01</v>
      </c>
      <c r="H10" s="529">
        <v>1.4E-2</v>
      </c>
      <c r="I10" s="529">
        <v>8.9999999999999993E-3</v>
      </c>
      <c r="J10" s="529">
        <v>1.0999999999999999E-2</v>
      </c>
      <c r="K10" s="529">
        <v>0.01</v>
      </c>
      <c r="L10" s="529">
        <v>1.0999999999999999E-2</v>
      </c>
      <c r="M10" s="529">
        <f>57/6000</f>
        <v>9.4999999999999998E-3</v>
      </c>
    </row>
    <row r="11" spans="1:13" x14ac:dyDescent="0.2">
      <c r="C11" s="530"/>
      <c r="D11" s="530"/>
      <c r="E11" s="530"/>
      <c r="F11" s="530"/>
      <c r="G11" s="530"/>
      <c r="H11" s="530"/>
      <c r="I11" s="530"/>
      <c r="J11" s="530"/>
      <c r="K11" s="530"/>
      <c r="L11" s="530"/>
    </row>
    <row r="13" spans="1:13" x14ac:dyDescent="0.2">
      <c r="A13" s="435"/>
    </row>
    <row r="27" spans="1:3" x14ac:dyDescent="0.2">
      <c r="A27" s="652" t="s">
        <v>748</v>
      </c>
      <c r="B27" s="652"/>
      <c r="C27" s="652"/>
    </row>
    <row r="29" spans="1:3" x14ac:dyDescent="0.2">
      <c r="A29" s="531" t="s">
        <v>698</v>
      </c>
    </row>
    <row r="30" spans="1:3" x14ac:dyDescent="0.2">
      <c r="A30" s="57" t="s">
        <v>413</v>
      </c>
    </row>
  </sheetData>
  <mergeCells count="2">
    <mergeCell ref="A2:D2"/>
    <mergeCell ref="A27:C27"/>
  </mergeCells>
  <hyperlinks>
    <hyperlink ref="A2:D2" location="TOC!A1" display="Return to Table of Contents"/>
    <hyperlink ref="A27:C27" location="Glossary!A1" display="1 Refer to glossary for definition."/>
  </hyperlinks>
  <pageMargins left="0.25" right="0.25" top="0.75" bottom="0.75" header="0.3" footer="0.3"/>
  <pageSetup scale="98" fitToHeight="0" orientation="landscape" r:id="rId1"/>
  <headerFooter>
    <oddHeader>&amp;L2015-16 Survey of Dental Education
Report 1 - Academic Programs, Enrollment, and Graduates</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9"/>
  <sheetViews>
    <sheetView zoomScaleNormal="100" workbookViewId="0">
      <pane xSplit="2" ySplit="4" topLeftCell="C5" activePane="bottomRight" state="frozen"/>
      <selection pane="topRight" activeCell="C1" sqref="C1"/>
      <selection pane="bottomLeft" activeCell="A7" sqref="A7"/>
      <selection pane="bottomRight" sqref="A1:B1"/>
    </sheetView>
  </sheetViews>
  <sheetFormatPr defaultRowHeight="12.75" x14ac:dyDescent="0.2"/>
  <cols>
    <col min="1" max="1" width="4.140625" style="1" customWidth="1"/>
    <col min="2" max="2" width="54.140625" style="1" customWidth="1"/>
    <col min="3" max="24" width="11.42578125" style="1" customWidth="1"/>
    <col min="25" max="16384" width="9.140625" style="1"/>
  </cols>
  <sheetData>
    <row r="1" spans="1:24" ht="24" customHeight="1" x14ac:dyDescent="0.2">
      <c r="A1" s="638" t="s">
        <v>275</v>
      </c>
      <c r="B1" s="638"/>
    </row>
    <row r="2" spans="1:24" ht="13.5" thickBot="1" x14ac:dyDescent="0.25">
      <c r="A2" s="631" t="s">
        <v>1</v>
      </c>
      <c r="B2" s="631"/>
    </row>
    <row r="3" spans="1:24" x14ac:dyDescent="0.2">
      <c r="A3" s="653"/>
      <c r="B3" s="645"/>
      <c r="C3" s="642" t="s">
        <v>203</v>
      </c>
      <c r="D3" s="645"/>
      <c r="E3" s="642" t="s">
        <v>204</v>
      </c>
      <c r="F3" s="645"/>
      <c r="G3" s="642" t="s">
        <v>205</v>
      </c>
      <c r="H3" s="645"/>
      <c r="I3" s="642" t="s">
        <v>206</v>
      </c>
      <c r="J3" s="645"/>
      <c r="K3" s="642" t="s">
        <v>207</v>
      </c>
      <c r="L3" s="645"/>
      <c r="M3" s="642" t="s">
        <v>208</v>
      </c>
      <c r="N3" s="645"/>
      <c r="O3" s="642" t="s">
        <v>209</v>
      </c>
      <c r="P3" s="645"/>
      <c r="Q3" s="642" t="s">
        <v>210</v>
      </c>
      <c r="R3" s="645"/>
      <c r="S3" s="642" t="s">
        <v>211</v>
      </c>
      <c r="T3" s="645"/>
      <c r="U3" s="642" t="s">
        <v>212</v>
      </c>
      <c r="V3" s="645"/>
      <c r="W3" s="642" t="s">
        <v>213</v>
      </c>
      <c r="X3" s="645"/>
    </row>
    <row r="4" spans="1:24" ht="33" customHeight="1" thickBot="1" x14ac:dyDescent="0.25">
      <c r="A4" s="178" t="s">
        <v>2</v>
      </c>
      <c r="B4" s="179" t="s">
        <v>276</v>
      </c>
      <c r="C4" s="180" t="s">
        <v>277</v>
      </c>
      <c r="D4" s="181" t="s">
        <v>452</v>
      </c>
      <c r="E4" s="180" t="s">
        <v>277</v>
      </c>
      <c r="F4" s="181" t="s">
        <v>278</v>
      </c>
      <c r="G4" s="180" t="s">
        <v>277</v>
      </c>
      <c r="H4" s="181" t="s">
        <v>278</v>
      </c>
      <c r="I4" s="180" t="s">
        <v>277</v>
      </c>
      <c r="J4" s="181" t="s">
        <v>278</v>
      </c>
      <c r="K4" s="180" t="s">
        <v>277</v>
      </c>
      <c r="L4" s="181" t="s">
        <v>278</v>
      </c>
      <c r="M4" s="180" t="s">
        <v>277</v>
      </c>
      <c r="N4" s="181" t="s">
        <v>278</v>
      </c>
      <c r="O4" s="180" t="s">
        <v>277</v>
      </c>
      <c r="P4" s="181" t="s">
        <v>278</v>
      </c>
      <c r="Q4" s="180" t="s">
        <v>277</v>
      </c>
      <c r="R4" s="181" t="s">
        <v>278</v>
      </c>
      <c r="S4" s="180" t="s">
        <v>277</v>
      </c>
      <c r="T4" s="181" t="s">
        <v>278</v>
      </c>
      <c r="U4" s="180" t="s">
        <v>277</v>
      </c>
      <c r="V4" s="181" t="s">
        <v>278</v>
      </c>
      <c r="W4" s="180" t="s">
        <v>277</v>
      </c>
      <c r="X4" s="181" t="s">
        <v>278</v>
      </c>
    </row>
    <row r="5" spans="1:24" x14ac:dyDescent="0.2">
      <c r="A5" s="182" t="s">
        <v>10</v>
      </c>
      <c r="B5" s="183" t="s">
        <v>11</v>
      </c>
      <c r="C5" s="184">
        <v>56</v>
      </c>
      <c r="D5" s="185">
        <v>2</v>
      </c>
      <c r="E5" s="184">
        <v>53</v>
      </c>
      <c r="F5" s="185" t="s">
        <v>191</v>
      </c>
      <c r="G5" s="184">
        <v>60</v>
      </c>
      <c r="H5" s="185" t="s">
        <v>191</v>
      </c>
      <c r="I5" s="184">
        <v>58</v>
      </c>
      <c r="J5" s="185" t="s">
        <v>191</v>
      </c>
      <c r="K5" s="184">
        <v>55</v>
      </c>
      <c r="L5" s="185" t="s">
        <v>191</v>
      </c>
      <c r="M5" s="184">
        <v>54</v>
      </c>
      <c r="N5" s="185" t="s">
        <v>191</v>
      </c>
      <c r="O5" s="184">
        <v>56</v>
      </c>
      <c r="P5" s="185" t="s">
        <v>191</v>
      </c>
      <c r="Q5" s="184">
        <v>59</v>
      </c>
      <c r="R5" s="185">
        <v>1</v>
      </c>
      <c r="S5" s="184">
        <v>62</v>
      </c>
      <c r="T5" s="185">
        <v>0</v>
      </c>
      <c r="U5" s="184">
        <v>60</v>
      </c>
      <c r="V5" s="185">
        <v>0</v>
      </c>
      <c r="W5" s="184">
        <v>59</v>
      </c>
      <c r="X5" s="185">
        <v>1</v>
      </c>
    </row>
    <row r="6" spans="1:24" x14ac:dyDescent="0.2">
      <c r="A6" s="69" t="s">
        <v>18</v>
      </c>
      <c r="B6" s="70" t="s">
        <v>626</v>
      </c>
      <c r="C6" s="71">
        <v>54</v>
      </c>
      <c r="D6" s="186" t="s">
        <v>191</v>
      </c>
      <c r="E6" s="71">
        <v>54</v>
      </c>
      <c r="F6" s="186" t="s">
        <v>191</v>
      </c>
      <c r="G6" s="71">
        <v>60</v>
      </c>
      <c r="H6" s="186" t="s">
        <v>191</v>
      </c>
      <c r="I6" s="71">
        <v>68</v>
      </c>
      <c r="J6" s="186" t="s">
        <v>191</v>
      </c>
      <c r="K6" s="71">
        <v>67</v>
      </c>
      <c r="L6" s="186" t="s">
        <v>191</v>
      </c>
      <c r="M6" s="71">
        <v>69</v>
      </c>
      <c r="N6" s="186" t="s">
        <v>191</v>
      </c>
      <c r="O6" s="71">
        <v>75</v>
      </c>
      <c r="P6" s="186" t="s">
        <v>191</v>
      </c>
      <c r="Q6" s="71">
        <v>76</v>
      </c>
      <c r="R6" s="186" t="s">
        <v>191</v>
      </c>
      <c r="S6" s="71">
        <v>75</v>
      </c>
      <c r="T6" s="186">
        <v>0</v>
      </c>
      <c r="U6" s="71">
        <v>76</v>
      </c>
      <c r="V6" s="186">
        <v>0</v>
      </c>
      <c r="W6" s="71">
        <v>76</v>
      </c>
      <c r="X6" s="186">
        <v>0</v>
      </c>
    </row>
    <row r="7" spans="1:24" ht="14.25" x14ac:dyDescent="0.2">
      <c r="A7" s="74" t="s">
        <v>18</v>
      </c>
      <c r="B7" s="75" t="s">
        <v>453</v>
      </c>
      <c r="C7" s="76" t="s">
        <v>454</v>
      </c>
      <c r="D7" s="187" t="s">
        <v>410</v>
      </c>
      <c r="E7" s="167" t="s">
        <v>410</v>
      </c>
      <c r="F7" s="207" t="s">
        <v>410</v>
      </c>
      <c r="G7" s="167" t="s">
        <v>410</v>
      </c>
      <c r="H7" s="207" t="s">
        <v>410</v>
      </c>
      <c r="I7" s="167">
        <v>111</v>
      </c>
      <c r="J7" s="207" t="s">
        <v>410</v>
      </c>
      <c r="K7" s="76">
        <v>112</v>
      </c>
      <c r="L7" s="187">
        <v>1</v>
      </c>
      <c r="M7" s="76">
        <v>111</v>
      </c>
      <c r="N7" s="187" t="s">
        <v>191</v>
      </c>
      <c r="O7" s="76">
        <v>111</v>
      </c>
      <c r="P7" s="187" t="s">
        <v>191</v>
      </c>
      <c r="Q7" s="76">
        <v>111</v>
      </c>
      <c r="R7" s="187" t="s">
        <v>191</v>
      </c>
      <c r="S7" s="76">
        <v>138</v>
      </c>
      <c r="T7" s="187">
        <v>1</v>
      </c>
      <c r="U7" s="76">
        <v>140</v>
      </c>
      <c r="V7" s="187">
        <v>0</v>
      </c>
      <c r="W7" s="76">
        <v>140</v>
      </c>
      <c r="X7" s="187">
        <v>0</v>
      </c>
    </row>
    <row r="8" spans="1:24" x14ac:dyDescent="0.2">
      <c r="A8" s="69" t="s">
        <v>24</v>
      </c>
      <c r="B8" s="70" t="s">
        <v>25</v>
      </c>
      <c r="C8" s="71">
        <v>159</v>
      </c>
      <c r="D8" s="186">
        <v>2</v>
      </c>
      <c r="E8" s="169">
        <v>165</v>
      </c>
      <c r="F8" s="210">
        <v>3</v>
      </c>
      <c r="G8" s="169">
        <v>164</v>
      </c>
      <c r="H8" s="210">
        <v>2</v>
      </c>
      <c r="I8" s="169">
        <v>167</v>
      </c>
      <c r="J8" s="210">
        <v>3</v>
      </c>
      <c r="K8" s="71">
        <v>165</v>
      </c>
      <c r="L8" s="186">
        <v>1</v>
      </c>
      <c r="M8" s="71">
        <v>166</v>
      </c>
      <c r="N8" s="186">
        <v>6</v>
      </c>
      <c r="O8" s="71">
        <v>165</v>
      </c>
      <c r="P8" s="186">
        <v>2</v>
      </c>
      <c r="Q8" s="71">
        <v>165</v>
      </c>
      <c r="R8" s="186">
        <v>5</v>
      </c>
      <c r="S8" s="71">
        <v>143</v>
      </c>
      <c r="T8" s="186">
        <v>2</v>
      </c>
      <c r="U8" s="71">
        <v>143</v>
      </c>
      <c r="V8" s="186">
        <v>7</v>
      </c>
      <c r="W8" s="71">
        <v>144</v>
      </c>
      <c r="X8" s="186">
        <v>4</v>
      </c>
    </row>
    <row r="9" spans="1:24" x14ac:dyDescent="0.2">
      <c r="A9" s="74" t="s">
        <v>24</v>
      </c>
      <c r="B9" s="75" t="s">
        <v>29</v>
      </c>
      <c r="C9" s="76">
        <v>79</v>
      </c>
      <c r="D9" s="187">
        <v>2</v>
      </c>
      <c r="E9" s="76">
        <v>80</v>
      </c>
      <c r="F9" s="187">
        <v>1</v>
      </c>
      <c r="G9" s="76">
        <v>86</v>
      </c>
      <c r="H9" s="187">
        <v>1</v>
      </c>
      <c r="I9" s="76">
        <v>88</v>
      </c>
      <c r="J9" s="187" t="s">
        <v>191</v>
      </c>
      <c r="K9" s="76">
        <v>88</v>
      </c>
      <c r="L9" s="187">
        <v>1</v>
      </c>
      <c r="M9" s="76">
        <v>88</v>
      </c>
      <c r="N9" s="187" t="s">
        <v>191</v>
      </c>
      <c r="O9" s="76">
        <v>88</v>
      </c>
      <c r="P9" s="187" t="s">
        <v>191</v>
      </c>
      <c r="Q9" s="76">
        <v>88</v>
      </c>
      <c r="R9" s="187" t="s">
        <v>191</v>
      </c>
      <c r="S9" s="76">
        <v>90</v>
      </c>
      <c r="T9" s="187">
        <v>3</v>
      </c>
      <c r="U9" s="76">
        <v>90</v>
      </c>
      <c r="V9" s="187">
        <v>2</v>
      </c>
      <c r="W9" s="76">
        <v>90</v>
      </c>
      <c r="X9" s="187">
        <v>0</v>
      </c>
    </row>
    <row r="10" spans="1:24" x14ac:dyDescent="0.2">
      <c r="A10" s="69" t="s">
        <v>24</v>
      </c>
      <c r="B10" s="70" t="s">
        <v>30</v>
      </c>
      <c r="C10" s="71">
        <v>88</v>
      </c>
      <c r="D10" s="186" t="s">
        <v>191</v>
      </c>
      <c r="E10" s="71">
        <v>88</v>
      </c>
      <c r="F10" s="186" t="s">
        <v>191</v>
      </c>
      <c r="G10" s="71">
        <v>87</v>
      </c>
      <c r="H10" s="186" t="s">
        <v>191</v>
      </c>
      <c r="I10" s="71">
        <v>88</v>
      </c>
      <c r="J10" s="186" t="s">
        <v>191</v>
      </c>
      <c r="K10" s="71">
        <v>88</v>
      </c>
      <c r="L10" s="186">
        <v>2</v>
      </c>
      <c r="M10" s="71">
        <v>88</v>
      </c>
      <c r="N10" s="186" t="s">
        <v>191</v>
      </c>
      <c r="O10" s="71">
        <v>88</v>
      </c>
      <c r="P10" s="186" t="s">
        <v>191</v>
      </c>
      <c r="Q10" s="71">
        <v>88</v>
      </c>
      <c r="R10" s="186" t="s">
        <v>191</v>
      </c>
      <c r="S10" s="71">
        <v>88</v>
      </c>
      <c r="T10" s="186" t="s">
        <v>191</v>
      </c>
      <c r="U10" s="71">
        <v>89</v>
      </c>
      <c r="V10" s="186">
        <v>1</v>
      </c>
      <c r="W10" s="71">
        <v>87</v>
      </c>
      <c r="X10" s="186">
        <v>0</v>
      </c>
    </row>
    <row r="11" spans="1:24" x14ac:dyDescent="0.2">
      <c r="A11" s="74" t="s">
        <v>24</v>
      </c>
      <c r="B11" s="75" t="s">
        <v>560</v>
      </c>
      <c r="C11" s="76">
        <v>144</v>
      </c>
      <c r="D11" s="187" t="s">
        <v>191</v>
      </c>
      <c r="E11" s="76">
        <v>144</v>
      </c>
      <c r="F11" s="187" t="s">
        <v>191</v>
      </c>
      <c r="G11" s="76">
        <v>144</v>
      </c>
      <c r="H11" s="187" t="s">
        <v>191</v>
      </c>
      <c r="I11" s="76">
        <v>144</v>
      </c>
      <c r="J11" s="187" t="s">
        <v>191</v>
      </c>
      <c r="K11" s="76">
        <v>143</v>
      </c>
      <c r="L11" s="187" t="s">
        <v>191</v>
      </c>
      <c r="M11" s="76">
        <v>144</v>
      </c>
      <c r="N11" s="187" t="s">
        <v>191</v>
      </c>
      <c r="O11" s="76">
        <v>144</v>
      </c>
      <c r="P11" s="187" t="s">
        <v>191</v>
      </c>
      <c r="Q11" s="76">
        <v>145</v>
      </c>
      <c r="R11" s="187" t="s">
        <v>191</v>
      </c>
      <c r="S11" s="76">
        <v>144</v>
      </c>
      <c r="T11" s="187" t="s">
        <v>191</v>
      </c>
      <c r="U11" s="76">
        <v>145</v>
      </c>
      <c r="V11" s="187">
        <v>0</v>
      </c>
      <c r="W11" s="76">
        <v>143</v>
      </c>
      <c r="X11" s="187">
        <v>1</v>
      </c>
    </row>
    <row r="12" spans="1:24" x14ac:dyDescent="0.2">
      <c r="A12" s="69" t="s">
        <v>24</v>
      </c>
      <c r="B12" s="70" t="s">
        <v>34</v>
      </c>
      <c r="C12" s="71">
        <v>95</v>
      </c>
      <c r="D12" s="186" t="s">
        <v>191</v>
      </c>
      <c r="E12" s="71">
        <v>95</v>
      </c>
      <c r="F12" s="186" t="s">
        <v>191</v>
      </c>
      <c r="G12" s="71">
        <v>95</v>
      </c>
      <c r="H12" s="186" t="s">
        <v>191</v>
      </c>
      <c r="I12" s="71">
        <v>102</v>
      </c>
      <c r="J12" s="186" t="s">
        <v>191</v>
      </c>
      <c r="K12" s="71">
        <v>100</v>
      </c>
      <c r="L12" s="186" t="s">
        <v>191</v>
      </c>
      <c r="M12" s="71">
        <v>104</v>
      </c>
      <c r="N12" s="186">
        <v>1</v>
      </c>
      <c r="O12" s="71">
        <v>100</v>
      </c>
      <c r="P12" s="186">
        <v>1</v>
      </c>
      <c r="Q12" s="71">
        <v>96</v>
      </c>
      <c r="R12" s="186" t="s">
        <v>191</v>
      </c>
      <c r="S12" s="71">
        <v>93</v>
      </c>
      <c r="T12" s="186" t="s">
        <v>191</v>
      </c>
      <c r="U12" s="71">
        <v>101</v>
      </c>
      <c r="V12" s="186">
        <v>0</v>
      </c>
      <c r="W12" s="71">
        <v>100</v>
      </c>
      <c r="X12" s="186">
        <v>0</v>
      </c>
    </row>
    <row r="13" spans="1:24" ht="14.25" x14ac:dyDescent="0.2">
      <c r="A13" s="74" t="s">
        <v>24</v>
      </c>
      <c r="B13" s="75" t="s">
        <v>646</v>
      </c>
      <c r="C13" s="167" t="s">
        <v>410</v>
      </c>
      <c r="D13" s="207" t="s">
        <v>410</v>
      </c>
      <c r="E13" s="167" t="s">
        <v>410</v>
      </c>
      <c r="F13" s="207" t="s">
        <v>410</v>
      </c>
      <c r="G13" s="167" t="s">
        <v>410</v>
      </c>
      <c r="H13" s="207" t="s">
        <v>410</v>
      </c>
      <c r="I13" s="167" t="s">
        <v>410</v>
      </c>
      <c r="J13" s="207" t="s">
        <v>410</v>
      </c>
      <c r="K13" s="167">
        <v>73</v>
      </c>
      <c r="L13" s="207" t="s">
        <v>410</v>
      </c>
      <c r="M13" s="76">
        <v>76</v>
      </c>
      <c r="N13" s="187">
        <v>4</v>
      </c>
      <c r="O13" s="76">
        <v>76</v>
      </c>
      <c r="P13" s="187" t="s">
        <v>191</v>
      </c>
      <c r="Q13" s="76">
        <v>69</v>
      </c>
      <c r="R13" s="187" t="s">
        <v>191</v>
      </c>
      <c r="S13" s="76">
        <v>69</v>
      </c>
      <c r="T13" s="187">
        <v>1</v>
      </c>
      <c r="U13" s="76">
        <v>67</v>
      </c>
      <c r="V13" s="187">
        <v>0</v>
      </c>
      <c r="W13" s="76">
        <v>69</v>
      </c>
      <c r="X13" s="187">
        <v>1</v>
      </c>
    </row>
    <row r="14" spans="1:24" x14ac:dyDescent="0.2">
      <c r="A14" s="69" t="s">
        <v>37</v>
      </c>
      <c r="B14" s="70" t="s">
        <v>38</v>
      </c>
      <c r="C14" s="71">
        <v>50</v>
      </c>
      <c r="D14" s="186" t="s">
        <v>191</v>
      </c>
      <c r="E14" s="169">
        <v>50</v>
      </c>
      <c r="F14" s="210" t="s">
        <v>191</v>
      </c>
      <c r="G14" s="169">
        <v>50</v>
      </c>
      <c r="H14" s="210" t="s">
        <v>191</v>
      </c>
      <c r="I14" s="169">
        <v>52</v>
      </c>
      <c r="J14" s="210" t="s">
        <v>191</v>
      </c>
      <c r="K14" s="169">
        <v>52</v>
      </c>
      <c r="L14" s="210" t="s">
        <v>191</v>
      </c>
      <c r="M14" s="71">
        <v>52</v>
      </c>
      <c r="N14" s="186" t="s">
        <v>191</v>
      </c>
      <c r="O14" s="71">
        <v>80</v>
      </c>
      <c r="P14" s="186" t="s">
        <v>191</v>
      </c>
      <c r="Q14" s="71">
        <v>80</v>
      </c>
      <c r="R14" s="186" t="s">
        <v>191</v>
      </c>
      <c r="S14" s="71">
        <v>80</v>
      </c>
      <c r="T14" s="186" t="s">
        <v>191</v>
      </c>
      <c r="U14" s="71">
        <v>80</v>
      </c>
      <c r="V14" s="186">
        <v>2</v>
      </c>
      <c r="W14" s="71">
        <v>81</v>
      </c>
      <c r="X14" s="186">
        <v>3</v>
      </c>
    </row>
    <row r="15" spans="1:24" x14ac:dyDescent="0.2">
      <c r="A15" s="74" t="s">
        <v>40</v>
      </c>
      <c r="B15" s="75" t="s">
        <v>41</v>
      </c>
      <c r="C15" s="76">
        <v>44</v>
      </c>
      <c r="D15" s="187">
        <v>2</v>
      </c>
      <c r="E15" s="76">
        <v>40</v>
      </c>
      <c r="F15" s="187" t="s">
        <v>191</v>
      </c>
      <c r="G15" s="167">
        <v>40</v>
      </c>
      <c r="H15" s="209">
        <v>1</v>
      </c>
      <c r="I15" s="76">
        <v>43</v>
      </c>
      <c r="J15" s="187" t="s">
        <v>191</v>
      </c>
      <c r="K15" s="76">
        <v>42</v>
      </c>
      <c r="L15" s="187">
        <v>2</v>
      </c>
      <c r="M15" s="76">
        <v>51</v>
      </c>
      <c r="N15" s="187">
        <v>8</v>
      </c>
      <c r="O15" s="76">
        <v>47</v>
      </c>
      <c r="P15" s="187">
        <v>2</v>
      </c>
      <c r="Q15" s="76">
        <v>42</v>
      </c>
      <c r="R15" s="187">
        <v>2</v>
      </c>
      <c r="S15" s="76">
        <v>44</v>
      </c>
      <c r="T15" s="187">
        <v>2</v>
      </c>
      <c r="U15" s="76">
        <v>47</v>
      </c>
      <c r="V15" s="187">
        <v>0</v>
      </c>
      <c r="W15" s="76">
        <v>42</v>
      </c>
      <c r="X15" s="187">
        <v>0</v>
      </c>
    </row>
    <row r="16" spans="1:24" x14ac:dyDescent="0.2">
      <c r="A16" s="69" t="s">
        <v>44</v>
      </c>
      <c r="B16" s="70" t="s">
        <v>45</v>
      </c>
      <c r="C16" s="71">
        <v>85</v>
      </c>
      <c r="D16" s="186" t="s">
        <v>191</v>
      </c>
      <c r="E16" s="71">
        <v>90</v>
      </c>
      <c r="F16" s="186">
        <v>4</v>
      </c>
      <c r="G16" s="71">
        <v>85</v>
      </c>
      <c r="H16" s="186" t="s">
        <v>191</v>
      </c>
      <c r="I16" s="71">
        <v>78</v>
      </c>
      <c r="J16" s="186">
        <v>7</v>
      </c>
      <c r="K16" s="71">
        <v>80</v>
      </c>
      <c r="L16" s="186">
        <v>4</v>
      </c>
      <c r="M16" s="71">
        <v>80</v>
      </c>
      <c r="N16" s="186" t="s">
        <v>191</v>
      </c>
      <c r="O16" s="71">
        <v>72</v>
      </c>
      <c r="P16" s="186">
        <v>6</v>
      </c>
      <c r="Q16" s="71">
        <v>72</v>
      </c>
      <c r="R16" s="186">
        <v>7</v>
      </c>
      <c r="S16" s="71">
        <v>79</v>
      </c>
      <c r="T16" s="186">
        <v>7</v>
      </c>
      <c r="U16" s="71">
        <v>76</v>
      </c>
      <c r="V16" s="186">
        <v>7</v>
      </c>
      <c r="W16" s="71">
        <v>81</v>
      </c>
      <c r="X16" s="186">
        <v>7</v>
      </c>
    </row>
    <row r="17" spans="1:24" x14ac:dyDescent="0.2">
      <c r="A17" s="74" t="s">
        <v>47</v>
      </c>
      <c r="B17" s="75" t="s">
        <v>48</v>
      </c>
      <c r="C17" s="76">
        <v>82</v>
      </c>
      <c r="D17" s="187" t="s">
        <v>191</v>
      </c>
      <c r="E17" s="76">
        <v>82</v>
      </c>
      <c r="F17" s="187" t="s">
        <v>191</v>
      </c>
      <c r="G17" s="76">
        <v>83</v>
      </c>
      <c r="H17" s="187" t="s">
        <v>191</v>
      </c>
      <c r="I17" s="76">
        <v>83</v>
      </c>
      <c r="J17" s="187" t="s">
        <v>191</v>
      </c>
      <c r="K17" s="76">
        <v>83</v>
      </c>
      <c r="L17" s="187" t="s">
        <v>191</v>
      </c>
      <c r="M17" s="76">
        <v>83</v>
      </c>
      <c r="N17" s="187" t="s">
        <v>191</v>
      </c>
      <c r="O17" s="76">
        <v>84</v>
      </c>
      <c r="P17" s="187">
        <v>1</v>
      </c>
      <c r="Q17" s="76">
        <v>83</v>
      </c>
      <c r="R17" s="187" t="s">
        <v>191</v>
      </c>
      <c r="S17" s="76">
        <v>93</v>
      </c>
      <c r="T17" s="187" t="s">
        <v>191</v>
      </c>
      <c r="U17" s="76">
        <v>92</v>
      </c>
      <c r="V17" s="187">
        <v>1</v>
      </c>
      <c r="W17" s="76">
        <v>93</v>
      </c>
      <c r="X17" s="187">
        <v>0</v>
      </c>
    </row>
    <row r="18" spans="1:24" x14ac:dyDescent="0.2">
      <c r="A18" s="69" t="s">
        <v>47</v>
      </c>
      <c r="B18" s="70" t="s">
        <v>49</v>
      </c>
      <c r="C18" s="71">
        <v>105</v>
      </c>
      <c r="D18" s="186">
        <v>2</v>
      </c>
      <c r="E18" s="71">
        <v>109</v>
      </c>
      <c r="F18" s="186">
        <v>2</v>
      </c>
      <c r="G18" s="71">
        <v>106</v>
      </c>
      <c r="H18" s="186">
        <v>3</v>
      </c>
      <c r="I18" s="71">
        <v>108</v>
      </c>
      <c r="J18" s="186">
        <v>2</v>
      </c>
      <c r="K18" s="71">
        <v>108</v>
      </c>
      <c r="L18" s="186">
        <v>2</v>
      </c>
      <c r="M18" s="71">
        <v>108</v>
      </c>
      <c r="N18" s="186">
        <v>1</v>
      </c>
      <c r="O18" s="71">
        <v>116</v>
      </c>
      <c r="P18" s="186">
        <v>3</v>
      </c>
      <c r="Q18" s="71">
        <v>123</v>
      </c>
      <c r="R18" s="186">
        <v>3</v>
      </c>
      <c r="S18" s="71">
        <v>120</v>
      </c>
      <c r="T18" s="186" t="s">
        <v>191</v>
      </c>
      <c r="U18" s="71">
        <v>122</v>
      </c>
      <c r="V18" s="186">
        <v>0</v>
      </c>
      <c r="W18" s="71">
        <v>123</v>
      </c>
      <c r="X18" s="186">
        <v>3</v>
      </c>
    </row>
    <row r="19" spans="1:24" ht="14.25" x14ac:dyDescent="0.2">
      <c r="A19" s="74" t="s">
        <v>47</v>
      </c>
      <c r="B19" s="75" t="s">
        <v>642</v>
      </c>
      <c r="C19" s="76" t="s">
        <v>191</v>
      </c>
      <c r="D19" s="187" t="s">
        <v>191</v>
      </c>
      <c r="E19" s="76" t="s">
        <v>191</v>
      </c>
      <c r="F19" s="187" t="s">
        <v>191</v>
      </c>
      <c r="G19" s="76" t="s">
        <v>191</v>
      </c>
      <c r="H19" s="187" t="s">
        <v>191</v>
      </c>
      <c r="I19" s="76" t="s">
        <v>191</v>
      </c>
      <c r="J19" s="187" t="s">
        <v>191</v>
      </c>
      <c r="K19" s="76" t="s">
        <v>191</v>
      </c>
      <c r="L19" s="187" t="s">
        <v>191</v>
      </c>
      <c r="M19" s="76" t="s">
        <v>191</v>
      </c>
      <c r="N19" s="187" t="s">
        <v>191</v>
      </c>
      <c r="O19" s="76" t="s">
        <v>191</v>
      </c>
      <c r="P19" s="187" t="s">
        <v>191</v>
      </c>
      <c r="Q19" s="76">
        <v>100</v>
      </c>
      <c r="R19" s="187" t="s">
        <v>191</v>
      </c>
      <c r="S19" s="76">
        <v>100</v>
      </c>
      <c r="T19" s="187" t="s">
        <v>191</v>
      </c>
      <c r="U19" s="76">
        <v>100</v>
      </c>
      <c r="V19" s="187">
        <v>0</v>
      </c>
      <c r="W19" s="76">
        <v>101</v>
      </c>
      <c r="X19" s="187">
        <v>0</v>
      </c>
    </row>
    <row r="20" spans="1:24" x14ac:dyDescent="0.2">
      <c r="A20" s="69" t="s">
        <v>52</v>
      </c>
      <c r="B20" s="70" t="s">
        <v>628</v>
      </c>
      <c r="C20" s="71">
        <v>61</v>
      </c>
      <c r="D20" s="186" t="s">
        <v>191</v>
      </c>
      <c r="E20" s="71">
        <v>64</v>
      </c>
      <c r="F20" s="186">
        <v>2</v>
      </c>
      <c r="G20" s="71">
        <v>63</v>
      </c>
      <c r="H20" s="186" t="s">
        <v>191</v>
      </c>
      <c r="I20" s="71">
        <v>66</v>
      </c>
      <c r="J20" s="186" t="s">
        <v>191</v>
      </c>
      <c r="K20" s="71">
        <v>65</v>
      </c>
      <c r="L20" s="186" t="s">
        <v>191</v>
      </c>
      <c r="M20" s="71">
        <v>70</v>
      </c>
      <c r="N20" s="186" t="s">
        <v>191</v>
      </c>
      <c r="O20" s="71">
        <v>80</v>
      </c>
      <c r="P20" s="186" t="s">
        <v>191</v>
      </c>
      <c r="Q20" s="71">
        <v>79</v>
      </c>
      <c r="R20" s="186">
        <v>1</v>
      </c>
      <c r="S20" s="71">
        <v>83</v>
      </c>
      <c r="T20" s="186">
        <v>2</v>
      </c>
      <c r="U20" s="71">
        <v>85</v>
      </c>
      <c r="V20" s="186">
        <v>1</v>
      </c>
      <c r="W20" s="71">
        <v>90</v>
      </c>
      <c r="X20" s="186">
        <v>2</v>
      </c>
    </row>
    <row r="21" spans="1:24" x14ac:dyDescent="0.2">
      <c r="A21" s="74" t="s">
        <v>55</v>
      </c>
      <c r="B21" s="75" t="s">
        <v>56</v>
      </c>
      <c r="C21" s="76">
        <v>50</v>
      </c>
      <c r="D21" s="187" t="s">
        <v>191</v>
      </c>
      <c r="E21" s="167">
        <v>53</v>
      </c>
      <c r="F21" s="209">
        <v>2</v>
      </c>
      <c r="G21" s="76">
        <v>52</v>
      </c>
      <c r="H21" s="187">
        <v>2</v>
      </c>
      <c r="I21" s="76">
        <v>51</v>
      </c>
      <c r="J21" s="187">
        <v>1</v>
      </c>
      <c r="K21" s="76">
        <v>53</v>
      </c>
      <c r="L21" s="187">
        <v>2</v>
      </c>
      <c r="M21" s="76">
        <v>51</v>
      </c>
      <c r="N21" s="187" t="s">
        <v>191</v>
      </c>
      <c r="O21" s="76">
        <v>51</v>
      </c>
      <c r="P21" s="187">
        <v>1</v>
      </c>
      <c r="Q21" s="76">
        <v>51</v>
      </c>
      <c r="R21" s="187" t="s">
        <v>191</v>
      </c>
      <c r="S21" s="76">
        <v>50</v>
      </c>
      <c r="T21" s="187" t="s">
        <v>191</v>
      </c>
      <c r="U21" s="76">
        <v>50</v>
      </c>
      <c r="V21" s="187">
        <v>0</v>
      </c>
      <c r="W21" s="76">
        <v>52</v>
      </c>
      <c r="X21" s="187">
        <v>2</v>
      </c>
    </row>
    <row r="22" spans="1:24" x14ac:dyDescent="0.2">
      <c r="A22" s="69" t="s">
        <v>55</v>
      </c>
      <c r="B22" s="70" t="s">
        <v>58</v>
      </c>
      <c r="C22" s="169">
        <v>66</v>
      </c>
      <c r="D22" s="210" t="s">
        <v>191</v>
      </c>
      <c r="E22" s="169">
        <v>65</v>
      </c>
      <c r="F22" s="210">
        <v>1</v>
      </c>
      <c r="G22" s="71">
        <v>68</v>
      </c>
      <c r="H22" s="186" t="s">
        <v>191</v>
      </c>
      <c r="I22" s="71">
        <v>69</v>
      </c>
      <c r="J22" s="186" t="s">
        <v>191</v>
      </c>
      <c r="K22" s="169">
        <v>68</v>
      </c>
      <c r="L22" s="210">
        <v>1</v>
      </c>
      <c r="M22" s="71">
        <v>68</v>
      </c>
      <c r="N22" s="186" t="s">
        <v>191</v>
      </c>
      <c r="O22" s="71">
        <v>68</v>
      </c>
      <c r="P22" s="186" t="s">
        <v>191</v>
      </c>
      <c r="Q22" s="71">
        <v>66</v>
      </c>
      <c r="R22" s="186" t="s">
        <v>191</v>
      </c>
      <c r="S22" s="71">
        <v>51</v>
      </c>
      <c r="T22" s="186" t="s">
        <v>191</v>
      </c>
      <c r="U22" s="71">
        <v>50</v>
      </c>
      <c r="V22" s="186">
        <v>0</v>
      </c>
      <c r="W22" s="71">
        <v>52</v>
      </c>
      <c r="X22" s="186">
        <v>0</v>
      </c>
    </row>
    <row r="23" spans="1:24" ht="14.25" x14ac:dyDescent="0.2">
      <c r="A23" s="74" t="s">
        <v>55</v>
      </c>
      <c r="B23" s="75" t="s">
        <v>455</v>
      </c>
      <c r="C23" s="167" t="s">
        <v>410</v>
      </c>
      <c r="D23" s="207" t="s">
        <v>410</v>
      </c>
      <c r="E23" s="167" t="s">
        <v>410</v>
      </c>
      <c r="F23" s="207" t="s">
        <v>410</v>
      </c>
      <c r="G23" s="167" t="s">
        <v>410</v>
      </c>
      <c r="H23" s="207" t="s">
        <v>410</v>
      </c>
      <c r="I23" s="167" t="s">
        <v>410</v>
      </c>
      <c r="J23" s="207" t="s">
        <v>410</v>
      </c>
      <c r="K23" s="167" t="s">
        <v>410</v>
      </c>
      <c r="L23" s="207" t="s">
        <v>410</v>
      </c>
      <c r="M23" s="167" t="s">
        <v>410</v>
      </c>
      <c r="N23" s="207" t="s">
        <v>410</v>
      </c>
      <c r="O23" s="167">
        <v>131</v>
      </c>
      <c r="P23" s="207" t="s">
        <v>410</v>
      </c>
      <c r="Q23" s="76">
        <v>130</v>
      </c>
      <c r="R23" s="187">
        <v>2</v>
      </c>
      <c r="S23" s="76">
        <v>129</v>
      </c>
      <c r="T23" s="187" t="s">
        <v>191</v>
      </c>
      <c r="U23" s="76">
        <v>131</v>
      </c>
      <c r="V23" s="187">
        <v>0</v>
      </c>
      <c r="W23" s="76">
        <v>132</v>
      </c>
      <c r="X23" s="187">
        <v>0</v>
      </c>
    </row>
    <row r="24" spans="1:24" x14ac:dyDescent="0.2">
      <c r="A24" s="69" t="s">
        <v>63</v>
      </c>
      <c r="B24" s="70" t="s">
        <v>64</v>
      </c>
      <c r="C24" s="169">
        <v>100</v>
      </c>
      <c r="D24" s="210" t="s">
        <v>191</v>
      </c>
      <c r="E24" s="169">
        <v>105</v>
      </c>
      <c r="F24" s="210">
        <v>5</v>
      </c>
      <c r="G24" s="71">
        <v>108</v>
      </c>
      <c r="H24" s="186">
        <v>2</v>
      </c>
      <c r="I24" s="169">
        <v>102</v>
      </c>
      <c r="J24" s="210">
        <v>1</v>
      </c>
      <c r="K24" s="169">
        <v>103</v>
      </c>
      <c r="L24" s="210">
        <v>2</v>
      </c>
      <c r="M24" s="169">
        <v>104</v>
      </c>
      <c r="N24" s="210">
        <v>3</v>
      </c>
      <c r="O24" s="169">
        <v>104</v>
      </c>
      <c r="P24" s="210" t="s">
        <v>191</v>
      </c>
      <c r="Q24" s="71">
        <v>103</v>
      </c>
      <c r="R24" s="186" t="s">
        <v>191</v>
      </c>
      <c r="S24" s="71">
        <v>105</v>
      </c>
      <c r="T24" s="186">
        <v>1</v>
      </c>
      <c r="U24" s="71">
        <v>107</v>
      </c>
      <c r="V24" s="186">
        <v>2</v>
      </c>
      <c r="W24" s="71">
        <v>107</v>
      </c>
      <c r="X24" s="186">
        <v>1</v>
      </c>
    </row>
    <row r="25" spans="1:24" x14ac:dyDescent="0.2">
      <c r="A25" s="74" t="s">
        <v>66</v>
      </c>
      <c r="B25" s="75" t="s">
        <v>67</v>
      </c>
      <c r="C25" s="76">
        <v>77</v>
      </c>
      <c r="D25" s="187">
        <v>1</v>
      </c>
      <c r="E25" s="76">
        <v>78</v>
      </c>
      <c r="F25" s="187" t="s">
        <v>191</v>
      </c>
      <c r="G25" s="76">
        <v>80</v>
      </c>
      <c r="H25" s="187" t="s">
        <v>191</v>
      </c>
      <c r="I25" s="76">
        <v>81</v>
      </c>
      <c r="J25" s="187" t="s">
        <v>191</v>
      </c>
      <c r="K25" s="76">
        <v>81</v>
      </c>
      <c r="L25" s="187" t="s">
        <v>191</v>
      </c>
      <c r="M25" s="76">
        <v>83</v>
      </c>
      <c r="N25" s="187" t="s">
        <v>191</v>
      </c>
      <c r="O25" s="167">
        <v>84</v>
      </c>
      <c r="P25" s="209" t="s">
        <v>191</v>
      </c>
      <c r="Q25" s="76">
        <v>82</v>
      </c>
      <c r="R25" s="187">
        <v>1</v>
      </c>
      <c r="S25" s="76">
        <v>81</v>
      </c>
      <c r="T25" s="187">
        <v>2</v>
      </c>
      <c r="U25" s="76">
        <v>80</v>
      </c>
      <c r="V25" s="187">
        <v>0</v>
      </c>
      <c r="W25" s="76">
        <v>81</v>
      </c>
      <c r="X25" s="187">
        <v>0</v>
      </c>
    </row>
    <row r="26" spans="1:24" x14ac:dyDescent="0.2">
      <c r="A26" s="69" t="s">
        <v>69</v>
      </c>
      <c r="B26" s="70" t="s">
        <v>70</v>
      </c>
      <c r="C26" s="71">
        <v>56</v>
      </c>
      <c r="D26" s="186" t="s">
        <v>191</v>
      </c>
      <c r="E26" s="71">
        <v>56</v>
      </c>
      <c r="F26" s="186" t="s">
        <v>191</v>
      </c>
      <c r="G26" s="71">
        <v>57</v>
      </c>
      <c r="H26" s="186" t="s">
        <v>191</v>
      </c>
      <c r="I26" s="71">
        <v>57</v>
      </c>
      <c r="J26" s="186" t="s">
        <v>191</v>
      </c>
      <c r="K26" s="71">
        <v>57</v>
      </c>
      <c r="L26" s="186" t="s">
        <v>191</v>
      </c>
      <c r="M26" s="71">
        <v>58</v>
      </c>
      <c r="N26" s="186">
        <v>1</v>
      </c>
      <c r="O26" s="71">
        <v>57</v>
      </c>
      <c r="P26" s="186" t="s">
        <v>191</v>
      </c>
      <c r="Q26" s="71">
        <v>57</v>
      </c>
      <c r="R26" s="186" t="s">
        <v>191</v>
      </c>
      <c r="S26" s="71">
        <v>67</v>
      </c>
      <c r="T26" s="186">
        <v>1</v>
      </c>
      <c r="U26" s="71">
        <v>67</v>
      </c>
      <c r="V26" s="186">
        <v>0</v>
      </c>
      <c r="W26" s="71">
        <v>65</v>
      </c>
      <c r="X26" s="186">
        <v>0</v>
      </c>
    </row>
    <row r="27" spans="1:24" x14ac:dyDescent="0.2">
      <c r="A27" s="74" t="s">
        <v>69</v>
      </c>
      <c r="B27" s="75" t="s">
        <v>72</v>
      </c>
      <c r="C27" s="76">
        <v>83</v>
      </c>
      <c r="D27" s="187">
        <v>2</v>
      </c>
      <c r="E27" s="76">
        <v>82</v>
      </c>
      <c r="F27" s="187">
        <v>3</v>
      </c>
      <c r="G27" s="76">
        <v>84</v>
      </c>
      <c r="H27" s="187">
        <v>1</v>
      </c>
      <c r="I27" s="76">
        <v>85</v>
      </c>
      <c r="J27" s="187" t="s">
        <v>191</v>
      </c>
      <c r="K27" s="76">
        <v>85</v>
      </c>
      <c r="L27" s="187">
        <v>1</v>
      </c>
      <c r="M27" s="76">
        <v>120</v>
      </c>
      <c r="N27" s="187" t="s">
        <v>191</v>
      </c>
      <c r="O27" s="76">
        <v>120</v>
      </c>
      <c r="P27" s="187">
        <v>3</v>
      </c>
      <c r="Q27" s="76">
        <v>120</v>
      </c>
      <c r="R27" s="187">
        <v>3</v>
      </c>
      <c r="S27" s="76">
        <v>120</v>
      </c>
      <c r="T27" s="187" t="s">
        <v>191</v>
      </c>
      <c r="U27" s="76">
        <v>120</v>
      </c>
      <c r="V27" s="187">
        <v>1</v>
      </c>
      <c r="W27" s="76">
        <v>120</v>
      </c>
      <c r="X27" s="187">
        <v>0</v>
      </c>
    </row>
    <row r="28" spans="1:24" x14ac:dyDescent="0.2">
      <c r="A28" s="69" t="s">
        <v>74</v>
      </c>
      <c r="B28" s="70" t="s">
        <v>629</v>
      </c>
      <c r="C28" s="71">
        <v>62</v>
      </c>
      <c r="D28" s="186">
        <v>2</v>
      </c>
      <c r="E28" s="71">
        <v>61</v>
      </c>
      <c r="F28" s="186">
        <v>1</v>
      </c>
      <c r="G28" s="71">
        <v>61</v>
      </c>
      <c r="H28" s="186">
        <v>1</v>
      </c>
      <c r="I28" s="71">
        <v>62</v>
      </c>
      <c r="J28" s="186">
        <v>2</v>
      </c>
      <c r="K28" s="71">
        <v>65</v>
      </c>
      <c r="L28" s="186" t="s">
        <v>191</v>
      </c>
      <c r="M28" s="71">
        <v>66</v>
      </c>
      <c r="N28" s="186">
        <v>1</v>
      </c>
      <c r="O28" s="71">
        <v>66</v>
      </c>
      <c r="P28" s="186">
        <v>1</v>
      </c>
      <c r="Q28" s="71">
        <v>65</v>
      </c>
      <c r="R28" s="186" t="s">
        <v>191</v>
      </c>
      <c r="S28" s="71">
        <v>66</v>
      </c>
      <c r="T28" s="186" t="s">
        <v>191</v>
      </c>
      <c r="U28" s="71">
        <v>67</v>
      </c>
      <c r="V28" s="186">
        <v>0</v>
      </c>
      <c r="W28" s="71">
        <v>65</v>
      </c>
      <c r="X28" s="186">
        <v>0</v>
      </c>
    </row>
    <row r="29" spans="1:24" ht="14.25" x14ac:dyDescent="0.2">
      <c r="A29" s="74" t="s">
        <v>76</v>
      </c>
      <c r="B29" s="75" t="s">
        <v>456</v>
      </c>
      <c r="C29" s="167" t="s">
        <v>410</v>
      </c>
      <c r="D29" s="207" t="s">
        <v>410</v>
      </c>
      <c r="E29" s="167" t="s">
        <v>410</v>
      </c>
      <c r="F29" s="207" t="s">
        <v>410</v>
      </c>
      <c r="G29" s="167" t="s">
        <v>410</v>
      </c>
      <c r="H29" s="207" t="s">
        <v>410</v>
      </c>
      <c r="I29" s="167" t="s">
        <v>410</v>
      </c>
      <c r="J29" s="207" t="s">
        <v>410</v>
      </c>
      <c r="K29" s="167" t="s">
        <v>410</v>
      </c>
      <c r="L29" s="207" t="s">
        <v>410</v>
      </c>
      <c r="M29" s="167" t="s">
        <v>410</v>
      </c>
      <c r="N29" s="207" t="s">
        <v>410</v>
      </c>
      <c r="O29" s="167" t="s">
        <v>410</v>
      </c>
      <c r="P29" s="207" t="s">
        <v>410</v>
      </c>
      <c r="Q29" s="167" t="s">
        <v>410</v>
      </c>
      <c r="R29" s="207" t="s">
        <v>410</v>
      </c>
      <c r="S29" s="76">
        <v>64</v>
      </c>
      <c r="T29" s="76" t="s">
        <v>410</v>
      </c>
      <c r="U29" s="76">
        <v>64</v>
      </c>
      <c r="V29" s="187">
        <v>1</v>
      </c>
      <c r="W29" s="76">
        <v>64</v>
      </c>
      <c r="X29" s="187">
        <v>0</v>
      </c>
    </row>
    <row r="30" spans="1:24" x14ac:dyDescent="0.2">
      <c r="A30" s="69" t="s">
        <v>79</v>
      </c>
      <c r="B30" s="70" t="s">
        <v>80</v>
      </c>
      <c r="C30" s="169">
        <v>124</v>
      </c>
      <c r="D30" s="210" t="s">
        <v>191</v>
      </c>
      <c r="E30" s="169">
        <v>130</v>
      </c>
      <c r="F30" s="210">
        <v>4</v>
      </c>
      <c r="G30" s="169">
        <v>130</v>
      </c>
      <c r="H30" s="210">
        <v>1</v>
      </c>
      <c r="I30" s="169">
        <v>130</v>
      </c>
      <c r="J30" s="210">
        <v>1</v>
      </c>
      <c r="K30" s="169">
        <v>130</v>
      </c>
      <c r="L30" s="210">
        <v>1</v>
      </c>
      <c r="M30" s="169">
        <v>131</v>
      </c>
      <c r="N30" s="210">
        <v>2</v>
      </c>
      <c r="O30" s="169">
        <v>131</v>
      </c>
      <c r="P30" s="210">
        <v>1</v>
      </c>
      <c r="Q30" s="169">
        <v>130</v>
      </c>
      <c r="R30" s="210">
        <v>3</v>
      </c>
      <c r="S30" s="71">
        <v>132</v>
      </c>
      <c r="T30" s="186">
        <v>2</v>
      </c>
      <c r="U30" s="71">
        <v>129</v>
      </c>
      <c r="V30" s="186">
        <v>1</v>
      </c>
      <c r="W30" s="71">
        <v>133</v>
      </c>
      <c r="X30" s="186">
        <v>1</v>
      </c>
    </row>
    <row r="31" spans="1:24" x14ac:dyDescent="0.2">
      <c r="A31" s="74" t="s">
        <v>83</v>
      </c>
      <c r="B31" s="75" t="s">
        <v>84</v>
      </c>
      <c r="C31" s="76">
        <v>36</v>
      </c>
      <c r="D31" s="187" t="s">
        <v>191</v>
      </c>
      <c r="E31" s="76">
        <v>35</v>
      </c>
      <c r="F31" s="187" t="s">
        <v>191</v>
      </c>
      <c r="G31" s="76">
        <v>35</v>
      </c>
      <c r="H31" s="187" t="s">
        <v>191</v>
      </c>
      <c r="I31" s="76">
        <v>35</v>
      </c>
      <c r="J31" s="187" t="s">
        <v>191</v>
      </c>
      <c r="K31" s="76">
        <v>35</v>
      </c>
      <c r="L31" s="187" t="s">
        <v>191</v>
      </c>
      <c r="M31" s="76">
        <v>36</v>
      </c>
      <c r="N31" s="187">
        <v>1</v>
      </c>
      <c r="O31" s="76">
        <v>35</v>
      </c>
      <c r="P31" s="187" t="s">
        <v>191</v>
      </c>
      <c r="Q31" s="167">
        <v>36</v>
      </c>
      <c r="R31" s="209" t="s">
        <v>191</v>
      </c>
      <c r="S31" s="76">
        <v>36</v>
      </c>
      <c r="T31" s="187">
        <v>1</v>
      </c>
      <c r="U31" s="76">
        <v>35</v>
      </c>
      <c r="V31" s="187">
        <v>0</v>
      </c>
      <c r="W31" s="76">
        <v>35</v>
      </c>
      <c r="X31" s="187">
        <v>0</v>
      </c>
    </row>
    <row r="32" spans="1:24" x14ac:dyDescent="0.2">
      <c r="A32" s="69" t="s">
        <v>83</v>
      </c>
      <c r="B32" s="70" t="s">
        <v>86</v>
      </c>
      <c r="C32" s="71">
        <v>114</v>
      </c>
      <c r="D32" s="186">
        <v>6</v>
      </c>
      <c r="E32" s="71">
        <v>115</v>
      </c>
      <c r="F32" s="186" t="s">
        <v>191</v>
      </c>
      <c r="G32" s="71">
        <v>115</v>
      </c>
      <c r="H32" s="186">
        <v>4</v>
      </c>
      <c r="I32" s="71">
        <v>115</v>
      </c>
      <c r="J32" s="186" t="s">
        <v>191</v>
      </c>
      <c r="K32" s="71">
        <v>190</v>
      </c>
      <c r="L32" s="186">
        <v>1</v>
      </c>
      <c r="M32" s="71">
        <v>190</v>
      </c>
      <c r="N32" s="186" t="s">
        <v>191</v>
      </c>
      <c r="O32" s="71">
        <v>191</v>
      </c>
      <c r="P32" s="186">
        <v>1</v>
      </c>
      <c r="Q32" s="71">
        <v>197</v>
      </c>
      <c r="R32" s="186">
        <v>1</v>
      </c>
      <c r="S32" s="71">
        <v>114</v>
      </c>
      <c r="T32" s="186">
        <v>1</v>
      </c>
      <c r="U32" s="71">
        <v>114</v>
      </c>
      <c r="V32" s="186">
        <v>8</v>
      </c>
      <c r="W32" s="71">
        <v>115</v>
      </c>
      <c r="X32" s="186">
        <v>0</v>
      </c>
    </row>
    <row r="33" spans="1:24" x14ac:dyDescent="0.2">
      <c r="A33" s="74" t="s">
        <v>83</v>
      </c>
      <c r="B33" s="75" t="s">
        <v>88</v>
      </c>
      <c r="C33" s="76">
        <v>158</v>
      </c>
      <c r="D33" s="187">
        <v>2</v>
      </c>
      <c r="E33" s="76">
        <v>162</v>
      </c>
      <c r="F33" s="187">
        <v>4</v>
      </c>
      <c r="G33" s="76">
        <v>167</v>
      </c>
      <c r="H33" s="187">
        <v>3</v>
      </c>
      <c r="I33" s="76">
        <v>171</v>
      </c>
      <c r="J33" s="187">
        <v>3</v>
      </c>
      <c r="K33" s="76">
        <v>180</v>
      </c>
      <c r="L33" s="187">
        <v>5</v>
      </c>
      <c r="M33" s="76">
        <v>176</v>
      </c>
      <c r="N33" s="187">
        <v>1</v>
      </c>
      <c r="O33" s="76">
        <v>184</v>
      </c>
      <c r="P33" s="187">
        <v>3</v>
      </c>
      <c r="Q33" s="76">
        <v>189</v>
      </c>
      <c r="R33" s="187">
        <v>8</v>
      </c>
      <c r="S33" s="76">
        <v>195</v>
      </c>
      <c r="T33" s="187">
        <v>7</v>
      </c>
      <c r="U33" s="76">
        <v>195</v>
      </c>
      <c r="V33" s="187">
        <v>1</v>
      </c>
      <c r="W33" s="76">
        <v>203</v>
      </c>
      <c r="X33" s="187">
        <v>2</v>
      </c>
    </row>
    <row r="34" spans="1:24" x14ac:dyDescent="0.2">
      <c r="A34" s="69" t="s">
        <v>89</v>
      </c>
      <c r="B34" s="70" t="s">
        <v>90</v>
      </c>
      <c r="C34" s="71">
        <v>78</v>
      </c>
      <c r="D34" s="186">
        <v>2</v>
      </c>
      <c r="E34" s="71">
        <v>78</v>
      </c>
      <c r="F34" s="186">
        <v>1</v>
      </c>
      <c r="G34" s="71">
        <v>78</v>
      </c>
      <c r="H34" s="186" t="s">
        <v>191</v>
      </c>
      <c r="I34" s="71">
        <v>88</v>
      </c>
      <c r="J34" s="186">
        <v>1</v>
      </c>
      <c r="K34" s="71">
        <v>88</v>
      </c>
      <c r="L34" s="186">
        <v>2</v>
      </c>
      <c r="M34" s="71">
        <v>88</v>
      </c>
      <c r="N34" s="186" t="s">
        <v>191</v>
      </c>
      <c r="O34" s="71">
        <v>96</v>
      </c>
      <c r="P34" s="186" t="s">
        <v>191</v>
      </c>
      <c r="Q34" s="71">
        <v>144</v>
      </c>
      <c r="R34" s="186">
        <v>1</v>
      </c>
      <c r="S34" s="71">
        <v>144</v>
      </c>
      <c r="T34" s="186">
        <v>3</v>
      </c>
      <c r="U34" s="71">
        <v>144</v>
      </c>
      <c r="V34" s="186">
        <v>2</v>
      </c>
      <c r="W34" s="71">
        <v>144</v>
      </c>
      <c r="X34" s="186">
        <v>2</v>
      </c>
    </row>
    <row r="35" spans="1:24" x14ac:dyDescent="0.2">
      <c r="A35" s="74" t="s">
        <v>89</v>
      </c>
      <c r="B35" s="75" t="s">
        <v>91</v>
      </c>
      <c r="C35" s="76">
        <v>110</v>
      </c>
      <c r="D35" s="187" t="s">
        <v>191</v>
      </c>
      <c r="E35" s="76">
        <v>106</v>
      </c>
      <c r="F35" s="187">
        <v>3</v>
      </c>
      <c r="G35" s="76">
        <v>105</v>
      </c>
      <c r="H35" s="187" t="s">
        <v>191</v>
      </c>
      <c r="I35" s="76">
        <v>105</v>
      </c>
      <c r="J35" s="187" t="s">
        <v>191</v>
      </c>
      <c r="K35" s="76">
        <v>105</v>
      </c>
      <c r="L35" s="187" t="s">
        <v>191</v>
      </c>
      <c r="M35" s="76">
        <v>106</v>
      </c>
      <c r="N35" s="187" t="s">
        <v>191</v>
      </c>
      <c r="O35" s="76">
        <v>108</v>
      </c>
      <c r="P35" s="187" t="s">
        <v>191</v>
      </c>
      <c r="Q35" s="76">
        <v>108</v>
      </c>
      <c r="R35" s="187">
        <v>2</v>
      </c>
      <c r="S35" s="76">
        <v>108</v>
      </c>
      <c r="T35" s="187">
        <v>3</v>
      </c>
      <c r="U35" s="76">
        <v>110</v>
      </c>
      <c r="V35" s="187">
        <v>0</v>
      </c>
      <c r="W35" s="76">
        <v>108</v>
      </c>
      <c r="X35" s="187">
        <v>2</v>
      </c>
    </row>
    <row r="36" spans="1:24" x14ac:dyDescent="0.2">
      <c r="A36" s="69" t="s">
        <v>93</v>
      </c>
      <c r="B36" s="70" t="s">
        <v>94</v>
      </c>
      <c r="C36" s="71">
        <v>98</v>
      </c>
      <c r="D36" s="186">
        <v>1</v>
      </c>
      <c r="E36" s="71">
        <v>96</v>
      </c>
      <c r="F36" s="186" t="s">
        <v>191</v>
      </c>
      <c r="G36" s="71">
        <v>96</v>
      </c>
      <c r="H36" s="186" t="s">
        <v>191</v>
      </c>
      <c r="I36" s="71">
        <v>98</v>
      </c>
      <c r="J36" s="186">
        <v>1</v>
      </c>
      <c r="K36" s="71">
        <v>98</v>
      </c>
      <c r="L36" s="186" t="s">
        <v>191</v>
      </c>
      <c r="M36" s="71">
        <v>98</v>
      </c>
      <c r="N36" s="186" t="s">
        <v>191</v>
      </c>
      <c r="O36" s="71">
        <v>98</v>
      </c>
      <c r="P36" s="186" t="s">
        <v>191</v>
      </c>
      <c r="Q36" s="71">
        <v>97</v>
      </c>
      <c r="R36" s="186" t="s">
        <v>191</v>
      </c>
      <c r="S36" s="71">
        <v>98</v>
      </c>
      <c r="T36" s="186" t="s">
        <v>191</v>
      </c>
      <c r="U36" s="71">
        <v>100</v>
      </c>
      <c r="V36" s="186">
        <v>0</v>
      </c>
      <c r="W36" s="71">
        <v>111</v>
      </c>
      <c r="X36" s="186">
        <v>1</v>
      </c>
    </row>
    <row r="37" spans="1:24" x14ac:dyDescent="0.2">
      <c r="A37" s="74" t="s">
        <v>96</v>
      </c>
      <c r="B37" s="75" t="s">
        <v>97</v>
      </c>
      <c r="C37" s="76">
        <v>35</v>
      </c>
      <c r="D37" s="187">
        <v>2</v>
      </c>
      <c r="E37" s="76">
        <v>37</v>
      </c>
      <c r="F37" s="187">
        <v>1</v>
      </c>
      <c r="G37" s="76">
        <v>37</v>
      </c>
      <c r="H37" s="187">
        <v>1</v>
      </c>
      <c r="I37" s="76">
        <v>40</v>
      </c>
      <c r="J37" s="187">
        <v>3</v>
      </c>
      <c r="K37" s="76">
        <v>37</v>
      </c>
      <c r="L37" s="187">
        <v>2</v>
      </c>
      <c r="M37" s="76">
        <v>37</v>
      </c>
      <c r="N37" s="187">
        <v>2</v>
      </c>
      <c r="O37" s="76">
        <v>35</v>
      </c>
      <c r="P37" s="187">
        <v>1</v>
      </c>
      <c r="Q37" s="76">
        <v>36</v>
      </c>
      <c r="R37" s="187">
        <v>1</v>
      </c>
      <c r="S37" s="76">
        <v>37</v>
      </c>
      <c r="T37" s="187">
        <v>1</v>
      </c>
      <c r="U37" s="76">
        <v>38</v>
      </c>
      <c r="V37" s="187">
        <v>3</v>
      </c>
      <c r="W37" s="76">
        <v>38</v>
      </c>
      <c r="X37" s="187">
        <v>0</v>
      </c>
    </row>
    <row r="38" spans="1:24" x14ac:dyDescent="0.2">
      <c r="A38" s="69" t="s">
        <v>100</v>
      </c>
      <c r="B38" s="70" t="s">
        <v>101</v>
      </c>
      <c r="C38" s="71">
        <v>100</v>
      </c>
      <c r="D38" s="186" t="s">
        <v>191</v>
      </c>
      <c r="E38" s="71">
        <v>101</v>
      </c>
      <c r="F38" s="186" t="s">
        <v>191</v>
      </c>
      <c r="G38" s="71">
        <v>104</v>
      </c>
      <c r="H38" s="186" t="s">
        <v>191</v>
      </c>
      <c r="I38" s="71">
        <v>102</v>
      </c>
      <c r="J38" s="186" t="s">
        <v>191</v>
      </c>
      <c r="K38" s="71">
        <v>102</v>
      </c>
      <c r="L38" s="186" t="s">
        <v>191</v>
      </c>
      <c r="M38" s="71">
        <v>108</v>
      </c>
      <c r="N38" s="186" t="s">
        <v>191</v>
      </c>
      <c r="O38" s="71">
        <v>109</v>
      </c>
      <c r="P38" s="186">
        <v>1</v>
      </c>
      <c r="Q38" s="71">
        <v>109</v>
      </c>
      <c r="R38" s="186">
        <v>1</v>
      </c>
      <c r="S38" s="71">
        <v>108</v>
      </c>
      <c r="T38" s="186" t="s">
        <v>191</v>
      </c>
      <c r="U38" s="71">
        <v>110</v>
      </c>
      <c r="V38" s="186">
        <v>1</v>
      </c>
      <c r="W38" s="71">
        <v>109</v>
      </c>
      <c r="X38" s="186">
        <v>0</v>
      </c>
    </row>
    <row r="39" spans="1:24" ht="14.25" x14ac:dyDescent="0.2">
      <c r="A39" s="74" t="s">
        <v>100</v>
      </c>
      <c r="B39" s="75" t="s">
        <v>457</v>
      </c>
      <c r="C39" s="167" t="s">
        <v>410</v>
      </c>
      <c r="D39" s="207" t="s">
        <v>410</v>
      </c>
      <c r="E39" s="76" t="s">
        <v>410</v>
      </c>
      <c r="F39" s="76" t="s">
        <v>410</v>
      </c>
      <c r="G39" s="167" t="s">
        <v>410</v>
      </c>
      <c r="H39" s="207" t="s">
        <v>410</v>
      </c>
      <c r="I39" s="167" t="s">
        <v>410</v>
      </c>
      <c r="J39" s="207" t="s">
        <v>410</v>
      </c>
      <c r="K39" s="167" t="s">
        <v>410</v>
      </c>
      <c r="L39" s="207" t="s">
        <v>410</v>
      </c>
      <c r="M39" s="167" t="s">
        <v>410</v>
      </c>
      <c r="N39" s="207" t="s">
        <v>410</v>
      </c>
      <c r="O39" s="211" t="s">
        <v>410</v>
      </c>
      <c r="P39" s="213" t="s">
        <v>410</v>
      </c>
      <c r="Q39" s="216" t="s">
        <v>410</v>
      </c>
      <c r="R39" s="207" t="s">
        <v>410</v>
      </c>
      <c r="S39" s="76">
        <v>42</v>
      </c>
      <c r="T39" s="76" t="s">
        <v>410</v>
      </c>
      <c r="U39" s="76">
        <v>42</v>
      </c>
      <c r="V39" s="187">
        <v>0</v>
      </c>
      <c r="W39" s="76">
        <v>42</v>
      </c>
      <c r="X39" s="187">
        <v>0</v>
      </c>
    </row>
    <row r="40" spans="1:24" x14ac:dyDescent="0.2">
      <c r="A40" s="69" t="s">
        <v>104</v>
      </c>
      <c r="B40" s="70" t="s">
        <v>105</v>
      </c>
      <c r="C40" s="169">
        <v>86</v>
      </c>
      <c r="D40" s="210">
        <v>1</v>
      </c>
      <c r="E40" s="71">
        <v>85</v>
      </c>
      <c r="F40" s="186" t="s">
        <v>191</v>
      </c>
      <c r="G40" s="169">
        <v>86</v>
      </c>
      <c r="H40" s="210" t="s">
        <v>191</v>
      </c>
      <c r="I40" s="169">
        <v>85</v>
      </c>
      <c r="J40" s="210" t="s">
        <v>191</v>
      </c>
      <c r="K40" s="169">
        <v>88</v>
      </c>
      <c r="L40" s="210" t="s">
        <v>191</v>
      </c>
      <c r="M40" s="169">
        <v>86</v>
      </c>
      <c r="N40" s="210">
        <v>1</v>
      </c>
      <c r="O40" s="212">
        <v>86</v>
      </c>
      <c r="P40" s="214">
        <v>1</v>
      </c>
      <c r="Q40" s="214">
        <v>86</v>
      </c>
      <c r="R40" s="210" t="s">
        <v>191</v>
      </c>
      <c r="S40" s="71">
        <v>86</v>
      </c>
      <c r="T40" s="186">
        <v>1</v>
      </c>
      <c r="U40" s="71">
        <v>86</v>
      </c>
      <c r="V40" s="186">
        <v>1</v>
      </c>
      <c r="W40" s="71">
        <v>85</v>
      </c>
      <c r="X40" s="186">
        <v>0</v>
      </c>
    </row>
    <row r="41" spans="1:24" x14ac:dyDescent="0.2">
      <c r="A41" s="74" t="s">
        <v>104</v>
      </c>
      <c r="B41" s="75" t="s">
        <v>630</v>
      </c>
      <c r="C41" s="76">
        <v>46</v>
      </c>
      <c r="D41" s="187" t="s">
        <v>191</v>
      </c>
      <c r="E41" s="76">
        <v>47</v>
      </c>
      <c r="F41" s="187" t="s">
        <v>191</v>
      </c>
      <c r="G41" s="76">
        <v>47</v>
      </c>
      <c r="H41" s="187">
        <v>2</v>
      </c>
      <c r="I41" s="76">
        <v>44</v>
      </c>
      <c r="J41" s="187" t="s">
        <v>191</v>
      </c>
      <c r="K41" s="76">
        <v>46</v>
      </c>
      <c r="L41" s="187" t="s">
        <v>191</v>
      </c>
      <c r="M41" s="76">
        <v>47</v>
      </c>
      <c r="N41" s="187" t="s">
        <v>191</v>
      </c>
      <c r="O41" s="211">
        <v>46</v>
      </c>
      <c r="P41" s="215" t="s">
        <v>191</v>
      </c>
      <c r="Q41" s="207">
        <v>48</v>
      </c>
      <c r="R41" s="187">
        <v>1</v>
      </c>
      <c r="S41" s="76">
        <v>48</v>
      </c>
      <c r="T41" s="187">
        <v>1</v>
      </c>
      <c r="U41" s="76">
        <v>49</v>
      </c>
      <c r="V41" s="187">
        <v>1</v>
      </c>
      <c r="W41" s="76">
        <v>48</v>
      </c>
      <c r="X41" s="187">
        <v>1</v>
      </c>
    </row>
    <row r="42" spans="1:24" x14ac:dyDescent="0.2">
      <c r="A42" s="69" t="s">
        <v>109</v>
      </c>
      <c r="B42" s="70" t="s">
        <v>110</v>
      </c>
      <c r="C42" s="71">
        <v>75</v>
      </c>
      <c r="D42" s="186">
        <v>1</v>
      </c>
      <c r="E42" s="71">
        <v>79</v>
      </c>
      <c r="F42" s="186">
        <v>2</v>
      </c>
      <c r="G42" s="71">
        <v>79</v>
      </c>
      <c r="H42" s="186" t="s">
        <v>191</v>
      </c>
      <c r="I42" s="71">
        <v>82</v>
      </c>
      <c r="J42" s="186">
        <v>3</v>
      </c>
      <c r="K42" s="71">
        <v>80</v>
      </c>
      <c r="L42" s="186" t="s">
        <v>191</v>
      </c>
      <c r="M42" s="71">
        <v>80</v>
      </c>
      <c r="N42" s="186">
        <v>2</v>
      </c>
      <c r="O42" s="71">
        <v>82</v>
      </c>
      <c r="P42" s="186">
        <v>2</v>
      </c>
      <c r="Q42" s="71">
        <v>82</v>
      </c>
      <c r="R42" s="186">
        <v>2</v>
      </c>
      <c r="S42" s="71">
        <v>79</v>
      </c>
      <c r="T42" s="186">
        <v>3</v>
      </c>
      <c r="U42" s="71">
        <v>81</v>
      </c>
      <c r="V42" s="186">
        <v>0</v>
      </c>
      <c r="W42" s="71">
        <v>82</v>
      </c>
      <c r="X42" s="186">
        <v>0</v>
      </c>
    </row>
    <row r="43" spans="1:24" x14ac:dyDescent="0.2">
      <c r="A43" s="74" t="s">
        <v>112</v>
      </c>
      <c r="B43" s="75" t="s">
        <v>631</v>
      </c>
      <c r="C43" s="76">
        <v>94</v>
      </c>
      <c r="D43" s="187">
        <v>7</v>
      </c>
      <c r="E43" s="76">
        <v>97</v>
      </c>
      <c r="F43" s="187">
        <v>1</v>
      </c>
      <c r="G43" s="76">
        <v>95</v>
      </c>
      <c r="H43" s="187">
        <v>8</v>
      </c>
      <c r="I43" s="76">
        <v>93</v>
      </c>
      <c r="J43" s="187">
        <v>5</v>
      </c>
      <c r="K43" s="76">
        <v>95</v>
      </c>
      <c r="L43" s="187">
        <v>5</v>
      </c>
      <c r="M43" s="76">
        <v>97</v>
      </c>
      <c r="N43" s="187">
        <v>7</v>
      </c>
      <c r="O43" s="76">
        <v>92</v>
      </c>
      <c r="P43" s="187">
        <v>1</v>
      </c>
      <c r="Q43" s="76">
        <v>95</v>
      </c>
      <c r="R43" s="187">
        <v>1</v>
      </c>
      <c r="S43" s="76">
        <v>92</v>
      </c>
      <c r="T43" s="187">
        <v>2</v>
      </c>
      <c r="U43" s="76">
        <v>90</v>
      </c>
      <c r="V43" s="187">
        <v>0</v>
      </c>
      <c r="W43" s="76">
        <v>89</v>
      </c>
      <c r="X43" s="187">
        <v>2</v>
      </c>
    </row>
    <row r="44" spans="1:24" x14ac:dyDescent="0.2">
      <c r="A44" s="69" t="s">
        <v>114</v>
      </c>
      <c r="B44" s="70" t="s">
        <v>115</v>
      </c>
      <c r="C44" s="71">
        <v>78</v>
      </c>
      <c r="D44" s="186">
        <v>2</v>
      </c>
      <c r="E44" s="71">
        <v>78</v>
      </c>
      <c r="F44" s="186">
        <v>2</v>
      </c>
      <c r="G44" s="71">
        <v>77</v>
      </c>
      <c r="H44" s="186" t="s">
        <v>191</v>
      </c>
      <c r="I44" s="71">
        <v>77</v>
      </c>
      <c r="J44" s="186">
        <v>5</v>
      </c>
      <c r="K44" s="71">
        <v>80</v>
      </c>
      <c r="L44" s="186" t="s">
        <v>191</v>
      </c>
      <c r="M44" s="71">
        <v>76</v>
      </c>
      <c r="N44" s="186">
        <v>2</v>
      </c>
      <c r="O44" s="71">
        <v>81</v>
      </c>
      <c r="P44" s="186">
        <v>2</v>
      </c>
      <c r="Q44" s="71">
        <v>80</v>
      </c>
      <c r="R44" s="186">
        <v>2</v>
      </c>
      <c r="S44" s="71">
        <v>80</v>
      </c>
      <c r="T44" s="186" t="s">
        <v>191</v>
      </c>
      <c r="U44" s="71">
        <v>80</v>
      </c>
      <c r="V44" s="186">
        <v>0</v>
      </c>
      <c r="W44" s="71">
        <v>80</v>
      </c>
      <c r="X44" s="186">
        <v>0</v>
      </c>
    </row>
    <row r="45" spans="1:24" x14ac:dyDescent="0.2">
      <c r="A45" s="74" t="s">
        <v>114</v>
      </c>
      <c r="B45" s="75" t="s">
        <v>118</v>
      </c>
      <c r="C45" s="76">
        <v>229</v>
      </c>
      <c r="D45" s="187" t="s">
        <v>191</v>
      </c>
      <c r="E45" s="76">
        <v>235</v>
      </c>
      <c r="F45" s="187">
        <v>1</v>
      </c>
      <c r="G45" s="76">
        <v>232</v>
      </c>
      <c r="H45" s="187" t="s">
        <v>191</v>
      </c>
      <c r="I45" s="76">
        <v>236</v>
      </c>
      <c r="J45" s="187" t="s">
        <v>191</v>
      </c>
      <c r="K45" s="76">
        <v>239</v>
      </c>
      <c r="L45" s="187" t="s">
        <v>191</v>
      </c>
      <c r="M45" s="76">
        <v>239</v>
      </c>
      <c r="N45" s="187" t="s">
        <v>191</v>
      </c>
      <c r="O45" s="76">
        <v>246</v>
      </c>
      <c r="P45" s="187">
        <v>1</v>
      </c>
      <c r="Q45" s="76">
        <v>246</v>
      </c>
      <c r="R45" s="187">
        <v>1</v>
      </c>
      <c r="S45" s="76">
        <v>368</v>
      </c>
      <c r="T45" s="187" t="s">
        <v>191</v>
      </c>
      <c r="U45" s="76">
        <v>384</v>
      </c>
      <c r="V45" s="187">
        <v>6</v>
      </c>
      <c r="W45" s="76">
        <v>387</v>
      </c>
      <c r="X45" s="187">
        <v>5</v>
      </c>
    </row>
    <row r="46" spans="1:24" x14ac:dyDescent="0.2">
      <c r="A46" s="69" t="s">
        <v>114</v>
      </c>
      <c r="B46" s="70" t="s">
        <v>632</v>
      </c>
      <c r="C46" s="71">
        <v>40</v>
      </c>
      <c r="D46" s="186" t="s">
        <v>191</v>
      </c>
      <c r="E46" s="71">
        <v>39</v>
      </c>
      <c r="F46" s="186" t="s">
        <v>191</v>
      </c>
      <c r="G46" s="71">
        <v>39</v>
      </c>
      <c r="H46" s="186" t="s">
        <v>191</v>
      </c>
      <c r="I46" s="71">
        <v>39</v>
      </c>
      <c r="J46" s="186" t="s">
        <v>191</v>
      </c>
      <c r="K46" s="71">
        <v>41</v>
      </c>
      <c r="L46" s="217">
        <v>1</v>
      </c>
      <c r="M46" s="208">
        <v>40</v>
      </c>
      <c r="N46" s="186">
        <v>1</v>
      </c>
      <c r="O46" s="71">
        <v>42</v>
      </c>
      <c r="P46" s="186" t="s">
        <v>191</v>
      </c>
      <c r="Q46" s="71">
        <v>41</v>
      </c>
      <c r="R46" s="186" t="s">
        <v>191</v>
      </c>
      <c r="S46" s="71">
        <v>41</v>
      </c>
      <c r="T46" s="186" t="s">
        <v>191</v>
      </c>
      <c r="U46" s="71">
        <v>42</v>
      </c>
      <c r="V46" s="186">
        <v>0</v>
      </c>
      <c r="W46" s="71">
        <v>44</v>
      </c>
      <c r="X46" s="186">
        <v>0</v>
      </c>
    </row>
    <row r="47" spans="1:24" x14ac:dyDescent="0.2">
      <c r="A47" s="74" t="s">
        <v>114</v>
      </c>
      <c r="B47" s="75" t="s">
        <v>633</v>
      </c>
      <c r="C47" s="76">
        <v>88</v>
      </c>
      <c r="D47" s="187">
        <v>3</v>
      </c>
      <c r="E47" s="76">
        <v>86</v>
      </c>
      <c r="F47" s="187" t="s">
        <v>191</v>
      </c>
      <c r="G47" s="76">
        <v>92</v>
      </c>
      <c r="H47" s="187">
        <v>3</v>
      </c>
      <c r="I47" s="76">
        <v>91</v>
      </c>
      <c r="J47" s="187">
        <v>2</v>
      </c>
      <c r="K47" s="167">
        <v>92</v>
      </c>
      <c r="L47" s="218" t="s">
        <v>191</v>
      </c>
      <c r="M47" s="207">
        <v>90</v>
      </c>
      <c r="N47" s="187" t="s">
        <v>191</v>
      </c>
      <c r="O47" s="76">
        <v>90</v>
      </c>
      <c r="P47" s="187" t="s">
        <v>191</v>
      </c>
      <c r="Q47" s="76">
        <v>90</v>
      </c>
      <c r="R47" s="187" t="s">
        <v>191</v>
      </c>
      <c r="S47" s="76">
        <v>91</v>
      </c>
      <c r="T47" s="187">
        <v>1</v>
      </c>
      <c r="U47" s="76">
        <v>93</v>
      </c>
      <c r="V47" s="187">
        <v>3</v>
      </c>
      <c r="W47" s="76">
        <v>90</v>
      </c>
      <c r="X47" s="187">
        <v>0</v>
      </c>
    </row>
    <row r="48" spans="1:24" x14ac:dyDescent="0.2">
      <c r="A48" s="69" t="s">
        <v>122</v>
      </c>
      <c r="B48" s="70" t="s">
        <v>123</v>
      </c>
      <c r="C48" s="71">
        <v>81</v>
      </c>
      <c r="D48" s="186" t="s">
        <v>191</v>
      </c>
      <c r="E48" s="71">
        <v>81</v>
      </c>
      <c r="F48" s="186" t="s">
        <v>191</v>
      </c>
      <c r="G48" s="71">
        <v>82</v>
      </c>
      <c r="H48" s="186">
        <v>2</v>
      </c>
      <c r="I48" s="71">
        <v>81</v>
      </c>
      <c r="J48" s="186" t="s">
        <v>191</v>
      </c>
      <c r="K48" s="169">
        <v>82</v>
      </c>
      <c r="L48" s="125">
        <v>1</v>
      </c>
      <c r="M48" s="208">
        <v>84</v>
      </c>
      <c r="N48" s="186">
        <v>3</v>
      </c>
      <c r="O48" s="169">
        <v>82</v>
      </c>
      <c r="P48" s="210" t="s">
        <v>191</v>
      </c>
      <c r="Q48" s="71">
        <v>81</v>
      </c>
      <c r="R48" s="186" t="s">
        <v>191</v>
      </c>
      <c r="S48" s="71">
        <v>81</v>
      </c>
      <c r="T48" s="186" t="s">
        <v>191</v>
      </c>
      <c r="U48" s="71">
        <v>83</v>
      </c>
      <c r="V48" s="186">
        <v>0</v>
      </c>
      <c r="W48" s="71">
        <v>85</v>
      </c>
      <c r="X48" s="186">
        <v>3</v>
      </c>
    </row>
    <row r="49" spans="1:24" ht="14.25" x14ac:dyDescent="0.2">
      <c r="A49" s="74" t="s">
        <v>122</v>
      </c>
      <c r="B49" s="75" t="s">
        <v>458</v>
      </c>
      <c r="C49" s="167" t="s">
        <v>410</v>
      </c>
      <c r="D49" s="207" t="s">
        <v>410</v>
      </c>
      <c r="E49" s="167" t="s">
        <v>410</v>
      </c>
      <c r="F49" s="207" t="s">
        <v>410</v>
      </c>
      <c r="G49" s="167" t="s">
        <v>410</v>
      </c>
      <c r="H49" s="207" t="s">
        <v>410</v>
      </c>
      <c r="I49" s="167" t="s">
        <v>410</v>
      </c>
      <c r="J49" s="207" t="s">
        <v>410</v>
      </c>
      <c r="K49" s="167" t="s">
        <v>410</v>
      </c>
      <c r="L49" s="218" t="s">
        <v>410</v>
      </c>
      <c r="M49" s="170" t="s">
        <v>410</v>
      </c>
      <c r="N49" s="207" t="s">
        <v>410</v>
      </c>
      <c r="O49" s="167">
        <v>52</v>
      </c>
      <c r="P49" s="207" t="s">
        <v>410</v>
      </c>
      <c r="Q49" s="76">
        <v>52</v>
      </c>
      <c r="R49" s="187" t="s">
        <v>191</v>
      </c>
      <c r="S49" s="76">
        <v>52</v>
      </c>
      <c r="T49" s="187" t="s">
        <v>191</v>
      </c>
      <c r="U49" s="76">
        <v>53</v>
      </c>
      <c r="V49" s="187">
        <v>1</v>
      </c>
      <c r="W49" s="76">
        <v>53</v>
      </c>
      <c r="X49" s="187">
        <v>0</v>
      </c>
    </row>
    <row r="50" spans="1:24" x14ac:dyDescent="0.2">
      <c r="A50" s="69" t="s">
        <v>127</v>
      </c>
      <c r="B50" s="70" t="s">
        <v>128</v>
      </c>
      <c r="C50" s="169">
        <v>107</v>
      </c>
      <c r="D50" s="210" t="s">
        <v>191</v>
      </c>
      <c r="E50" s="169">
        <v>106</v>
      </c>
      <c r="F50" s="210" t="s">
        <v>191</v>
      </c>
      <c r="G50" s="169">
        <v>105</v>
      </c>
      <c r="H50" s="210" t="s">
        <v>191</v>
      </c>
      <c r="I50" s="169">
        <v>104</v>
      </c>
      <c r="J50" s="210" t="s">
        <v>191</v>
      </c>
      <c r="K50" s="169">
        <v>106</v>
      </c>
      <c r="L50" s="125" t="s">
        <v>191</v>
      </c>
      <c r="M50" s="168">
        <v>106</v>
      </c>
      <c r="N50" s="210" t="s">
        <v>191</v>
      </c>
      <c r="O50" s="169">
        <v>109</v>
      </c>
      <c r="P50" s="210">
        <v>1</v>
      </c>
      <c r="Q50" s="71">
        <v>110</v>
      </c>
      <c r="R50" s="186" t="s">
        <v>191</v>
      </c>
      <c r="S50" s="71">
        <v>110</v>
      </c>
      <c r="T50" s="186" t="s">
        <v>191</v>
      </c>
      <c r="U50" s="71">
        <v>109</v>
      </c>
      <c r="V50" s="186">
        <v>0</v>
      </c>
      <c r="W50" s="71">
        <v>110</v>
      </c>
      <c r="X50" s="186">
        <v>0</v>
      </c>
    </row>
    <row r="51" spans="1:24" x14ac:dyDescent="0.2">
      <c r="A51" s="74" t="s">
        <v>127</v>
      </c>
      <c r="B51" s="75" t="s">
        <v>634</v>
      </c>
      <c r="C51" s="76">
        <v>75</v>
      </c>
      <c r="D51" s="187" t="s">
        <v>191</v>
      </c>
      <c r="E51" s="76">
        <v>70</v>
      </c>
      <c r="F51" s="187" t="s">
        <v>191</v>
      </c>
      <c r="G51" s="76">
        <v>86</v>
      </c>
      <c r="H51" s="187">
        <v>1</v>
      </c>
      <c r="I51" s="76">
        <v>71</v>
      </c>
      <c r="J51" s="187">
        <v>2</v>
      </c>
      <c r="K51" s="167">
        <v>70</v>
      </c>
      <c r="L51" s="218" t="s">
        <v>191</v>
      </c>
      <c r="M51" s="207">
        <v>74</v>
      </c>
      <c r="N51" s="187">
        <v>1</v>
      </c>
      <c r="O51" s="76">
        <v>74</v>
      </c>
      <c r="P51" s="187" t="s">
        <v>191</v>
      </c>
      <c r="Q51" s="76">
        <v>74</v>
      </c>
      <c r="R51" s="187" t="s">
        <v>191</v>
      </c>
      <c r="S51" s="76">
        <v>75</v>
      </c>
      <c r="T51" s="187" t="s">
        <v>191</v>
      </c>
      <c r="U51" s="76">
        <v>74</v>
      </c>
      <c r="V51" s="187">
        <v>2</v>
      </c>
      <c r="W51" s="76">
        <v>76</v>
      </c>
      <c r="X51" s="187">
        <v>1</v>
      </c>
    </row>
    <row r="52" spans="1:24" x14ac:dyDescent="0.2">
      <c r="A52" s="69" t="s">
        <v>130</v>
      </c>
      <c r="B52" s="70" t="s">
        <v>131</v>
      </c>
      <c r="C52" s="71">
        <v>60</v>
      </c>
      <c r="D52" s="186" t="s">
        <v>191</v>
      </c>
      <c r="E52" s="71">
        <v>58</v>
      </c>
      <c r="F52" s="186">
        <v>1</v>
      </c>
      <c r="G52" s="71">
        <v>58</v>
      </c>
      <c r="H52" s="186" t="s">
        <v>191</v>
      </c>
      <c r="I52" s="71">
        <v>59</v>
      </c>
      <c r="J52" s="186" t="s">
        <v>191</v>
      </c>
      <c r="K52" s="169">
        <v>58</v>
      </c>
      <c r="L52" s="125" t="s">
        <v>191</v>
      </c>
      <c r="M52" s="208">
        <v>55</v>
      </c>
      <c r="N52" s="186">
        <v>2</v>
      </c>
      <c r="O52" s="71">
        <v>56</v>
      </c>
      <c r="P52" s="186" t="s">
        <v>191</v>
      </c>
      <c r="Q52" s="71">
        <v>57</v>
      </c>
      <c r="R52" s="186">
        <v>1</v>
      </c>
      <c r="S52" s="71">
        <v>55</v>
      </c>
      <c r="T52" s="186" t="s">
        <v>191</v>
      </c>
      <c r="U52" s="71">
        <v>56</v>
      </c>
      <c r="V52" s="186">
        <v>0</v>
      </c>
      <c r="W52" s="71">
        <v>57</v>
      </c>
      <c r="X52" s="186">
        <v>1</v>
      </c>
    </row>
    <row r="53" spans="1:24" x14ac:dyDescent="0.2">
      <c r="A53" s="74" t="s">
        <v>132</v>
      </c>
      <c r="B53" s="75" t="s">
        <v>133</v>
      </c>
      <c r="C53" s="76">
        <v>75</v>
      </c>
      <c r="D53" s="187" t="s">
        <v>191</v>
      </c>
      <c r="E53" s="76">
        <v>75</v>
      </c>
      <c r="F53" s="187" t="s">
        <v>191</v>
      </c>
      <c r="G53" s="76">
        <v>75</v>
      </c>
      <c r="H53" s="187" t="s">
        <v>191</v>
      </c>
      <c r="I53" s="76">
        <v>75</v>
      </c>
      <c r="J53" s="187" t="s">
        <v>191</v>
      </c>
      <c r="K53" s="76">
        <v>75</v>
      </c>
      <c r="L53" s="187" t="s">
        <v>191</v>
      </c>
      <c r="M53" s="76">
        <v>75</v>
      </c>
      <c r="N53" s="187" t="s">
        <v>191</v>
      </c>
      <c r="O53" s="76">
        <v>75</v>
      </c>
      <c r="P53" s="187" t="s">
        <v>191</v>
      </c>
      <c r="Q53" s="76">
        <v>75</v>
      </c>
      <c r="R53" s="187" t="s">
        <v>191</v>
      </c>
      <c r="S53" s="76">
        <v>75</v>
      </c>
      <c r="T53" s="187" t="s">
        <v>191</v>
      </c>
      <c r="U53" s="76">
        <v>76</v>
      </c>
      <c r="V53" s="187">
        <v>0</v>
      </c>
      <c r="W53" s="76">
        <v>76</v>
      </c>
      <c r="X53" s="187">
        <v>1</v>
      </c>
    </row>
    <row r="54" spans="1:24" x14ac:dyDescent="0.2">
      <c r="A54" s="69" t="s">
        <v>135</v>
      </c>
      <c r="B54" s="70" t="s">
        <v>136</v>
      </c>
      <c r="C54" s="71">
        <v>125</v>
      </c>
      <c r="D54" s="186">
        <v>4</v>
      </c>
      <c r="E54" s="71">
        <v>125</v>
      </c>
      <c r="F54" s="186" t="s">
        <v>191</v>
      </c>
      <c r="G54" s="71">
        <v>125</v>
      </c>
      <c r="H54" s="186" t="s">
        <v>191</v>
      </c>
      <c r="I54" s="71">
        <v>125</v>
      </c>
      <c r="J54" s="186" t="s">
        <v>191</v>
      </c>
      <c r="K54" s="71">
        <v>128</v>
      </c>
      <c r="L54" s="186">
        <v>1</v>
      </c>
      <c r="M54" s="71">
        <v>128</v>
      </c>
      <c r="N54" s="186">
        <v>2</v>
      </c>
      <c r="O54" s="71">
        <v>128</v>
      </c>
      <c r="P54" s="186" t="s">
        <v>191</v>
      </c>
      <c r="Q54" s="71">
        <v>129</v>
      </c>
      <c r="R54" s="186">
        <v>1</v>
      </c>
      <c r="S54" s="71">
        <v>128</v>
      </c>
      <c r="T54" s="186" t="s">
        <v>191</v>
      </c>
      <c r="U54" s="71">
        <v>140</v>
      </c>
      <c r="V54" s="186">
        <v>1</v>
      </c>
      <c r="W54" s="71">
        <v>140</v>
      </c>
      <c r="X54" s="186">
        <v>3</v>
      </c>
    </row>
    <row r="55" spans="1:24" x14ac:dyDescent="0.2">
      <c r="A55" s="74" t="s">
        <v>135</v>
      </c>
      <c r="B55" s="75" t="s">
        <v>140</v>
      </c>
      <c r="C55" s="76">
        <v>118</v>
      </c>
      <c r="D55" s="187" t="s">
        <v>191</v>
      </c>
      <c r="E55" s="76">
        <v>117</v>
      </c>
      <c r="F55" s="187">
        <v>1</v>
      </c>
      <c r="G55" s="76">
        <v>117</v>
      </c>
      <c r="H55" s="187">
        <v>2</v>
      </c>
      <c r="I55" s="76">
        <v>116</v>
      </c>
      <c r="J55" s="187">
        <v>1</v>
      </c>
      <c r="K55" s="76">
        <v>116</v>
      </c>
      <c r="L55" s="187" t="s">
        <v>191</v>
      </c>
      <c r="M55" s="76">
        <v>120</v>
      </c>
      <c r="N55" s="187" t="s">
        <v>191</v>
      </c>
      <c r="O55" s="76">
        <v>120</v>
      </c>
      <c r="P55" s="187" t="s">
        <v>191</v>
      </c>
      <c r="Q55" s="76">
        <v>122</v>
      </c>
      <c r="R55" s="187">
        <v>1</v>
      </c>
      <c r="S55" s="76">
        <v>120</v>
      </c>
      <c r="T55" s="187" t="s">
        <v>191</v>
      </c>
      <c r="U55" s="76">
        <v>118</v>
      </c>
      <c r="V55" s="187">
        <v>0</v>
      </c>
      <c r="W55" s="76">
        <v>121</v>
      </c>
      <c r="X55" s="187">
        <v>0</v>
      </c>
    </row>
    <row r="56" spans="1:24" x14ac:dyDescent="0.2">
      <c r="A56" s="69" t="s">
        <v>135</v>
      </c>
      <c r="B56" s="70" t="s">
        <v>142</v>
      </c>
      <c r="C56" s="71">
        <v>80</v>
      </c>
      <c r="D56" s="186" t="s">
        <v>191</v>
      </c>
      <c r="E56" s="71">
        <v>80</v>
      </c>
      <c r="F56" s="186">
        <v>2</v>
      </c>
      <c r="G56" s="71">
        <v>80</v>
      </c>
      <c r="H56" s="186">
        <v>2</v>
      </c>
      <c r="I56" s="71">
        <v>80</v>
      </c>
      <c r="J56" s="186" t="s">
        <v>191</v>
      </c>
      <c r="K56" s="71">
        <v>80</v>
      </c>
      <c r="L56" s="186">
        <v>3</v>
      </c>
      <c r="M56" s="71">
        <v>80</v>
      </c>
      <c r="N56" s="186">
        <v>2</v>
      </c>
      <c r="O56" s="71">
        <v>80</v>
      </c>
      <c r="P56" s="186">
        <v>2</v>
      </c>
      <c r="Q56" s="71">
        <v>79</v>
      </c>
      <c r="R56" s="186" t="s">
        <v>191</v>
      </c>
      <c r="S56" s="71">
        <v>80</v>
      </c>
      <c r="T56" s="186" t="s">
        <v>191</v>
      </c>
      <c r="U56" s="71">
        <v>80</v>
      </c>
      <c r="V56" s="186">
        <v>0</v>
      </c>
      <c r="W56" s="71">
        <v>79</v>
      </c>
      <c r="X56" s="186">
        <v>0</v>
      </c>
    </row>
    <row r="57" spans="1:24" x14ac:dyDescent="0.2">
      <c r="A57" s="74" t="s">
        <v>143</v>
      </c>
      <c r="B57" s="75" t="s">
        <v>144</v>
      </c>
      <c r="C57" s="76">
        <v>54</v>
      </c>
      <c r="D57" s="187" t="s">
        <v>191</v>
      </c>
      <c r="E57" s="76">
        <v>56</v>
      </c>
      <c r="F57" s="187" t="s">
        <v>191</v>
      </c>
      <c r="G57" s="76">
        <v>56</v>
      </c>
      <c r="H57" s="187" t="s">
        <v>191</v>
      </c>
      <c r="I57" s="76">
        <v>56</v>
      </c>
      <c r="J57" s="187" t="s">
        <v>191</v>
      </c>
      <c r="K57" s="76">
        <v>58</v>
      </c>
      <c r="L57" s="187" t="s">
        <v>191</v>
      </c>
      <c r="M57" s="76">
        <v>70</v>
      </c>
      <c r="N57" s="187">
        <v>2</v>
      </c>
      <c r="O57" s="76">
        <v>71</v>
      </c>
      <c r="P57" s="187">
        <v>1</v>
      </c>
      <c r="Q57" s="76">
        <v>72</v>
      </c>
      <c r="R57" s="187" t="s">
        <v>191</v>
      </c>
      <c r="S57" s="76">
        <v>74</v>
      </c>
      <c r="T57" s="187" t="s">
        <v>191</v>
      </c>
      <c r="U57" s="76">
        <v>75</v>
      </c>
      <c r="V57" s="187">
        <v>0</v>
      </c>
      <c r="W57" s="76">
        <v>75</v>
      </c>
      <c r="X57" s="187">
        <v>0</v>
      </c>
    </row>
    <row r="58" spans="1:24" x14ac:dyDescent="0.2">
      <c r="A58" s="69" t="s">
        <v>145</v>
      </c>
      <c r="B58" s="70" t="s">
        <v>146</v>
      </c>
      <c r="C58" s="71">
        <v>59</v>
      </c>
      <c r="D58" s="186">
        <v>11</v>
      </c>
      <c r="E58" s="71">
        <v>68</v>
      </c>
      <c r="F58" s="186">
        <v>3</v>
      </c>
      <c r="G58" s="71">
        <v>55</v>
      </c>
      <c r="H58" s="186">
        <v>7</v>
      </c>
      <c r="I58" s="71">
        <v>53</v>
      </c>
      <c r="J58" s="186">
        <v>1</v>
      </c>
      <c r="K58" s="71">
        <v>50</v>
      </c>
      <c r="L58" s="186">
        <v>3</v>
      </c>
      <c r="M58" s="71">
        <v>52</v>
      </c>
      <c r="N58" s="186">
        <v>3</v>
      </c>
      <c r="O58" s="71">
        <v>56</v>
      </c>
      <c r="P58" s="186">
        <v>1</v>
      </c>
      <c r="Q58" s="71">
        <v>60</v>
      </c>
      <c r="R58" s="186" t="s">
        <v>191</v>
      </c>
      <c r="S58" s="71">
        <v>62</v>
      </c>
      <c r="T58" s="186">
        <v>2</v>
      </c>
      <c r="U58" s="71">
        <v>60</v>
      </c>
      <c r="V58" s="186">
        <v>0</v>
      </c>
      <c r="W58" s="71">
        <v>61</v>
      </c>
      <c r="X58" s="186">
        <v>1</v>
      </c>
    </row>
    <row r="59" spans="1:24" x14ac:dyDescent="0.2">
      <c r="A59" s="74" t="s">
        <v>145</v>
      </c>
      <c r="B59" s="75" t="s">
        <v>792</v>
      </c>
      <c r="C59" s="76">
        <v>80</v>
      </c>
      <c r="D59" s="187" t="s">
        <v>191</v>
      </c>
      <c r="E59" s="76">
        <v>80</v>
      </c>
      <c r="F59" s="187" t="s">
        <v>191</v>
      </c>
      <c r="G59" s="76">
        <v>80</v>
      </c>
      <c r="H59" s="187" t="s">
        <v>191</v>
      </c>
      <c r="I59" s="76">
        <v>80</v>
      </c>
      <c r="J59" s="187" t="s">
        <v>191</v>
      </c>
      <c r="K59" s="76">
        <v>80</v>
      </c>
      <c r="L59" s="187" t="s">
        <v>191</v>
      </c>
      <c r="M59" s="76">
        <v>82</v>
      </c>
      <c r="N59" s="187" t="s">
        <v>191</v>
      </c>
      <c r="O59" s="76">
        <v>86</v>
      </c>
      <c r="P59" s="187">
        <v>1</v>
      </c>
      <c r="Q59" s="76">
        <v>90</v>
      </c>
      <c r="R59" s="187" t="s">
        <v>191</v>
      </c>
      <c r="S59" s="76">
        <v>89</v>
      </c>
      <c r="T59" s="187" t="s">
        <v>191</v>
      </c>
      <c r="U59" s="76">
        <v>90</v>
      </c>
      <c r="V59" s="187">
        <v>0</v>
      </c>
      <c r="W59" s="76">
        <v>94</v>
      </c>
      <c r="X59" s="187">
        <v>0</v>
      </c>
    </row>
    <row r="60" spans="1:24" x14ac:dyDescent="0.2">
      <c r="A60" s="69" t="s">
        <v>151</v>
      </c>
      <c r="B60" s="70" t="s">
        <v>796</v>
      </c>
      <c r="C60" s="71">
        <v>99</v>
      </c>
      <c r="D60" s="186">
        <v>6</v>
      </c>
      <c r="E60" s="71">
        <v>101</v>
      </c>
      <c r="F60" s="186">
        <v>4</v>
      </c>
      <c r="G60" s="71">
        <v>100</v>
      </c>
      <c r="H60" s="186">
        <v>1</v>
      </c>
      <c r="I60" s="71">
        <v>107</v>
      </c>
      <c r="J60" s="186">
        <v>5</v>
      </c>
      <c r="K60" s="71">
        <v>107</v>
      </c>
      <c r="L60" s="186" t="s">
        <v>191</v>
      </c>
      <c r="M60" s="71">
        <v>106</v>
      </c>
      <c r="N60" s="186">
        <v>4</v>
      </c>
      <c r="O60" s="71">
        <v>106</v>
      </c>
      <c r="P60" s="186">
        <v>3</v>
      </c>
      <c r="Q60" s="71">
        <v>105</v>
      </c>
      <c r="R60" s="186" t="s">
        <v>191</v>
      </c>
      <c r="S60" s="71">
        <v>105</v>
      </c>
      <c r="T60" s="186">
        <v>1</v>
      </c>
      <c r="U60" s="71">
        <v>106</v>
      </c>
      <c r="V60" s="186">
        <v>2</v>
      </c>
      <c r="W60" s="71">
        <v>105</v>
      </c>
      <c r="X60" s="186">
        <v>0</v>
      </c>
    </row>
    <row r="61" spans="1:24" x14ac:dyDescent="0.2">
      <c r="A61" s="74" t="s">
        <v>151</v>
      </c>
      <c r="B61" s="75" t="s">
        <v>635</v>
      </c>
      <c r="C61" s="76">
        <v>74</v>
      </c>
      <c r="D61" s="187">
        <v>1</v>
      </c>
      <c r="E61" s="76">
        <v>84</v>
      </c>
      <c r="F61" s="187" t="s">
        <v>191</v>
      </c>
      <c r="G61" s="76">
        <v>84</v>
      </c>
      <c r="H61" s="187">
        <v>1</v>
      </c>
      <c r="I61" s="76">
        <v>84</v>
      </c>
      <c r="J61" s="187" t="s">
        <v>191</v>
      </c>
      <c r="K61" s="76">
        <v>83</v>
      </c>
      <c r="L61" s="187" t="s">
        <v>191</v>
      </c>
      <c r="M61" s="76">
        <v>84</v>
      </c>
      <c r="N61" s="187">
        <v>1</v>
      </c>
      <c r="O61" s="76">
        <v>85</v>
      </c>
      <c r="P61" s="187">
        <v>1</v>
      </c>
      <c r="Q61" s="76">
        <v>103</v>
      </c>
      <c r="R61" s="187">
        <v>4</v>
      </c>
      <c r="S61" s="76">
        <v>101</v>
      </c>
      <c r="T61" s="187">
        <v>1</v>
      </c>
      <c r="U61" s="76">
        <v>101</v>
      </c>
      <c r="V61" s="187">
        <v>1</v>
      </c>
      <c r="W61" s="76">
        <v>101</v>
      </c>
      <c r="X61" s="187">
        <v>0</v>
      </c>
    </row>
    <row r="62" spans="1:24" x14ac:dyDescent="0.2">
      <c r="A62" s="69" t="s">
        <v>151</v>
      </c>
      <c r="B62" s="70" t="s">
        <v>636</v>
      </c>
      <c r="C62" s="71">
        <v>95</v>
      </c>
      <c r="D62" s="186">
        <v>4</v>
      </c>
      <c r="E62" s="71">
        <v>95</v>
      </c>
      <c r="F62" s="186">
        <v>3</v>
      </c>
      <c r="G62" s="71">
        <v>93</v>
      </c>
      <c r="H62" s="186" t="s">
        <v>191</v>
      </c>
      <c r="I62" s="71">
        <v>98</v>
      </c>
      <c r="J62" s="186">
        <v>1</v>
      </c>
      <c r="K62" s="71">
        <v>100</v>
      </c>
      <c r="L62" s="186">
        <v>6</v>
      </c>
      <c r="M62" s="71">
        <v>98</v>
      </c>
      <c r="N62" s="186">
        <v>3</v>
      </c>
      <c r="O62" s="71">
        <v>98</v>
      </c>
      <c r="P62" s="186">
        <v>1</v>
      </c>
      <c r="Q62" s="71">
        <v>100</v>
      </c>
      <c r="R62" s="186" t="s">
        <v>191</v>
      </c>
      <c r="S62" s="71">
        <v>100</v>
      </c>
      <c r="T62" s="186">
        <v>3</v>
      </c>
      <c r="U62" s="71">
        <v>107</v>
      </c>
      <c r="V62" s="186">
        <v>3</v>
      </c>
      <c r="W62" s="71">
        <v>104</v>
      </c>
      <c r="X62" s="186">
        <v>2</v>
      </c>
    </row>
    <row r="63" spans="1:24" ht="14.25" x14ac:dyDescent="0.2">
      <c r="A63" s="74" t="s">
        <v>156</v>
      </c>
      <c r="B63" s="75" t="s">
        <v>643</v>
      </c>
      <c r="C63" s="167" t="s">
        <v>410</v>
      </c>
      <c r="D63" s="207" t="s">
        <v>410</v>
      </c>
      <c r="E63" s="167" t="s">
        <v>410</v>
      </c>
      <c r="F63" s="207" t="s">
        <v>410</v>
      </c>
      <c r="G63" s="76" t="s">
        <v>410</v>
      </c>
      <c r="H63" s="76" t="s">
        <v>410</v>
      </c>
      <c r="I63" s="76" t="s">
        <v>410</v>
      </c>
      <c r="J63" s="76" t="s">
        <v>410</v>
      </c>
      <c r="K63" s="167" t="s">
        <v>410</v>
      </c>
      <c r="L63" s="207" t="s">
        <v>410</v>
      </c>
      <c r="M63" s="167" t="s">
        <v>410</v>
      </c>
      <c r="N63" s="207" t="s">
        <v>410</v>
      </c>
      <c r="O63" s="76">
        <v>64</v>
      </c>
      <c r="P63" s="76" t="s">
        <v>410</v>
      </c>
      <c r="Q63" s="76">
        <v>80</v>
      </c>
      <c r="R63" s="187" t="s">
        <v>191</v>
      </c>
      <c r="S63" s="76">
        <v>80</v>
      </c>
      <c r="T63" s="187">
        <v>1</v>
      </c>
      <c r="U63" s="76">
        <v>80</v>
      </c>
      <c r="V63" s="187">
        <v>0</v>
      </c>
      <c r="W63" s="76">
        <v>82</v>
      </c>
      <c r="X63" s="187">
        <v>0</v>
      </c>
    </row>
    <row r="64" spans="1:24" ht="14.25" x14ac:dyDescent="0.2">
      <c r="A64" s="69" t="s">
        <v>156</v>
      </c>
      <c r="B64" s="70" t="s">
        <v>459</v>
      </c>
      <c r="C64" s="169" t="s">
        <v>410</v>
      </c>
      <c r="D64" s="208" t="s">
        <v>410</v>
      </c>
      <c r="E64" s="169" t="s">
        <v>410</v>
      </c>
      <c r="F64" s="208" t="s">
        <v>410</v>
      </c>
      <c r="G64" s="71" t="s">
        <v>410</v>
      </c>
      <c r="H64" s="71" t="s">
        <v>410</v>
      </c>
      <c r="I64" s="71" t="s">
        <v>410</v>
      </c>
      <c r="J64" s="71" t="s">
        <v>410</v>
      </c>
      <c r="K64" s="169" t="s">
        <v>410</v>
      </c>
      <c r="L64" s="208" t="s">
        <v>410</v>
      </c>
      <c r="M64" s="169" t="s">
        <v>410</v>
      </c>
      <c r="N64" s="208" t="s">
        <v>410</v>
      </c>
      <c r="O64" s="71" t="s">
        <v>410</v>
      </c>
      <c r="P64" s="71" t="s">
        <v>410</v>
      </c>
      <c r="Q64" s="169" t="s">
        <v>410</v>
      </c>
      <c r="R64" s="208" t="s">
        <v>410</v>
      </c>
      <c r="S64" s="71">
        <v>20</v>
      </c>
      <c r="T64" s="186" t="s">
        <v>410</v>
      </c>
      <c r="U64" s="71">
        <v>23</v>
      </c>
      <c r="V64" s="186">
        <v>0</v>
      </c>
      <c r="W64" s="71">
        <v>28</v>
      </c>
      <c r="X64" s="186">
        <v>0</v>
      </c>
    </row>
    <row r="65" spans="1:24" x14ac:dyDescent="0.2">
      <c r="A65" s="74" t="s">
        <v>160</v>
      </c>
      <c r="B65" s="75" t="s">
        <v>161</v>
      </c>
      <c r="C65" s="167">
        <v>90</v>
      </c>
      <c r="D65" s="209" t="s">
        <v>191</v>
      </c>
      <c r="E65" s="167">
        <v>90</v>
      </c>
      <c r="F65" s="209">
        <v>1</v>
      </c>
      <c r="G65" s="76">
        <v>90</v>
      </c>
      <c r="H65" s="187" t="s">
        <v>191</v>
      </c>
      <c r="I65" s="76">
        <v>102</v>
      </c>
      <c r="J65" s="187">
        <v>1</v>
      </c>
      <c r="K65" s="167">
        <v>103</v>
      </c>
      <c r="L65" s="209">
        <v>2</v>
      </c>
      <c r="M65" s="167">
        <v>95</v>
      </c>
      <c r="N65" s="209" t="s">
        <v>191</v>
      </c>
      <c r="O65" s="76">
        <v>96</v>
      </c>
      <c r="P65" s="187">
        <v>1</v>
      </c>
      <c r="Q65" s="76">
        <v>97</v>
      </c>
      <c r="R65" s="187">
        <v>3</v>
      </c>
      <c r="S65" s="76">
        <v>98</v>
      </c>
      <c r="T65" s="187">
        <v>1</v>
      </c>
      <c r="U65" s="76">
        <v>98</v>
      </c>
      <c r="V65" s="187">
        <v>3</v>
      </c>
      <c r="W65" s="76">
        <v>95</v>
      </c>
      <c r="X65" s="187">
        <v>0</v>
      </c>
    </row>
    <row r="66" spans="1:24" x14ac:dyDescent="0.2">
      <c r="A66" s="69" t="s">
        <v>163</v>
      </c>
      <c r="B66" s="70" t="s">
        <v>164</v>
      </c>
      <c r="C66" s="71">
        <v>56</v>
      </c>
      <c r="D66" s="186" t="s">
        <v>191</v>
      </c>
      <c r="E66" s="71">
        <v>55</v>
      </c>
      <c r="F66" s="186" t="s">
        <v>191</v>
      </c>
      <c r="G66" s="71">
        <v>55</v>
      </c>
      <c r="H66" s="186" t="s">
        <v>191</v>
      </c>
      <c r="I66" s="71">
        <v>63</v>
      </c>
      <c r="J66" s="186" t="s">
        <v>191</v>
      </c>
      <c r="K66" s="71">
        <v>63</v>
      </c>
      <c r="L66" s="186" t="s">
        <v>191</v>
      </c>
      <c r="M66" s="71">
        <v>63</v>
      </c>
      <c r="N66" s="186" t="s">
        <v>191</v>
      </c>
      <c r="O66" s="71">
        <v>63</v>
      </c>
      <c r="P66" s="186" t="s">
        <v>191</v>
      </c>
      <c r="Q66" s="71">
        <v>62</v>
      </c>
      <c r="R66" s="186" t="s">
        <v>191</v>
      </c>
      <c r="S66" s="71">
        <v>64</v>
      </c>
      <c r="T66" s="186" t="s">
        <v>191</v>
      </c>
      <c r="U66" s="71">
        <v>63</v>
      </c>
      <c r="V66" s="186">
        <v>0</v>
      </c>
      <c r="W66" s="71">
        <v>62</v>
      </c>
      <c r="X66" s="186">
        <v>0</v>
      </c>
    </row>
    <row r="67" spans="1:24" x14ac:dyDescent="0.2">
      <c r="A67" s="74" t="s">
        <v>165</v>
      </c>
      <c r="B67" s="75" t="s">
        <v>166</v>
      </c>
      <c r="C67" s="76">
        <v>50</v>
      </c>
      <c r="D67" s="187">
        <v>3</v>
      </c>
      <c r="E67" s="76">
        <v>50</v>
      </c>
      <c r="F67" s="187" t="s">
        <v>191</v>
      </c>
      <c r="G67" s="76">
        <v>51</v>
      </c>
      <c r="H67" s="187" t="s">
        <v>191</v>
      </c>
      <c r="I67" s="76">
        <v>50</v>
      </c>
      <c r="J67" s="187" t="s">
        <v>191</v>
      </c>
      <c r="K67" s="76">
        <v>50</v>
      </c>
      <c r="L67" s="187" t="s">
        <v>191</v>
      </c>
      <c r="M67" s="76">
        <v>51</v>
      </c>
      <c r="N67" s="187">
        <v>2</v>
      </c>
      <c r="O67" s="76">
        <v>52</v>
      </c>
      <c r="P67" s="187" t="s">
        <v>191</v>
      </c>
      <c r="Q67" s="76">
        <v>60</v>
      </c>
      <c r="R67" s="187">
        <v>1</v>
      </c>
      <c r="S67" s="76">
        <v>60</v>
      </c>
      <c r="T67" s="187">
        <v>1</v>
      </c>
      <c r="U67" s="76">
        <v>60</v>
      </c>
      <c r="V67" s="187">
        <v>0</v>
      </c>
      <c r="W67" s="76">
        <v>52</v>
      </c>
      <c r="X67" s="187">
        <v>3</v>
      </c>
    </row>
    <row r="68" spans="1:24" x14ac:dyDescent="0.2">
      <c r="A68" s="69" t="s">
        <v>168</v>
      </c>
      <c r="B68" s="70" t="s">
        <v>169</v>
      </c>
      <c r="C68" s="71">
        <v>80</v>
      </c>
      <c r="D68" s="186">
        <v>1</v>
      </c>
      <c r="E68" s="71">
        <v>80</v>
      </c>
      <c r="F68" s="186" t="s">
        <v>191</v>
      </c>
      <c r="G68" s="71">
        <v>81</v>
      </c>
      <c r="H68" s="186" t="s">
        <v>191</v>
      </c>
      <c r="I68" s="71">
        <v>80</v>
      </c>
      <c r="J68" s="186" t="s">
        <v>191</v>
      </c>
      <c r="K68" s="71">
        <v>80</v>
      </c>
      <c r="L68" s="186" t="s">
        <v>191</v>
      </c>
      <c r="M68" s="71">
        <v>80</v>
      </c>
      <c r="N68" s="186" t="s">
        <v>191</v>
      </c>
      <c r="O68" s="71">
        <v>80</v>
      </c>
      <c r="P68" s="186" t="s">
        <v>191</v>
      </c>
      <c r="Q68" s="71">
        <v>80</v>
      </c>
      <c r="R68" s="186" t="s">
        <v>191</v>
      </c>
      <c r="S68" s="71">
        <v>100</v>
      </c>
      <c r="T68" s="186" t="s">
        <v>191</v>
      </c>
      <c r="U68" s="71">
        <v>101</v>
      </c>
      <c r="V68" s="186">
        <v>0</v>
      </c>
      <c r="W68" s="71">
        <v>101</v>
      </c>
      <c r="X68" s="186">
        <v>1</v>
      </c>
    </row>
    <row r="69" spans="1:24" ht="13.5" thickBot="1" x14ac:dyDescent="0.25">
      <c r="A69" s="74" t="s">
        <v>171</v>
      </c>
      <c r="B69" s="75" t="s">
        <v>172</v>
      </c>
      <c r="C69" s="76">
        <v>45</v>
      </c>
      <c r="D69" s="187" t="s">
        <v>191</v>
      </c>
      <c r="E69" s="76">
        <v>42</v>
      </c>
      <c r="F69" s="187" t="s">
        <v>191</v>
      </c>
      <c r="G69" s="76">
        <v>50</v>
      </c>
      <c r="H69" s="187">
        <v>5</v>
      </c>
      <c r="I69" s="76">
        <v>40</v>
      </c>
      <c r="J69" s="187">
        <v>3</v>
      </c>
      <c r="K69" s="76">
        <v>41</v>
      </c>
      <c r="L69" s="187" t="s">
        <v>191</v>
      </c>
      <c r="M69" s="76">
        <v>48</v>
      </c>
      <c r="N69" s="187">
        <v>3</v>
      </c>
      <c r="O69" s="76">
        <v>45</v>
      </c>
      <c r="P69" s="187">
        <v>3</v>
      </c>
      <c r="Q69" s="76">
        <v>45</v>
      </c>
      <c r="R69" s="187" t="s">
        <v>191</v>
      </c>
      <c r="S69" s="76">
        <v>42</v>
      </c>
      <c r="T69" s="187">
        <v>2</v>
      </c>
      <c r="U69" s="76">
        <v>43</v>
      </c>
      <c r="V69" s="187">
        <v>1</v>
      </c>
      <c r="W69" s="76">
        <v>43</v>
      </c>
      <c r="X69" s="187">
        <v>0</v>
      </c>
    </row>
    <row r="70" spans="1:24" ht="13.5" thickBot="1" x14ac:dyDescent="0.25">
      <c r="A70" s="94"/>
      <c r="B70" s="95" t="s">
        <v>234</v>
      </c>
      <c r="C70" s="745">
        <v>4688</v>
      </c>
      <c r="D70" s="746">
        <v>72</v>
      </c>
      <c r="E70" s="745">
        <v>4733</v>
      </c>
      <c r="F70" s="746">
        <v>58</v>
      </c>
      <c r="G70" s="745">
        <v>4770</v>
      </c>
      <c r="H70" s="746">
        <v>56</v>
      </c>
      <c r="I70" s="745">
        <v>4918</v>
      </c>
      <c r="J70" s="746">
        <v>54</v>
      </c>
      <c r="K70" s="745">
        <v>5089</v>
      </c>
      <c r="L70" s="746">
        <v>52</v>
      </c>
      <c r="M70" s="745">
        <v>5170</v>
      </c>
      <c r="N70" s="746">
        <v>72</v>
      </c>
      <c r="O70" s="745">
        <v>5493</v>
      </c>
      <c r="P70" s="746">
        <v>49</v>
      </c>
      <c r="Q70" s="745">
        <v>5697</v>
      </c>
      <c r="R70" s="746">
        <v>60</v>
      </c>
      <c r="S70" s="745">
        <v>5904</v>
      </c>
      <c r="T70" s="746">
        <v>60</v>
      </c>
      <c r="U70" s="745">
        <v>5967</v>
      </c>
      <c r="V70" s="746">
        <v>66</v>
      </c>
      <c r="W70" s="745">
        <v>6000</v>
      </c>
      <c r="X70" s="746">
        <v>57</v>
      </c>
    </row>
    <row r="71" spans="1:24" x14ac:dyDescent="0.2">
      <c r="A71" s="74" t="s">
        <v>174</v>
      </c>
      <c r="B71" s="75" t="s">
        <v>175</v>
      </c>
      <c r="C71" s="76">
        <v>40</v>
      </c>
      <c r="D71" s="187" t="s">
        <v>191</v>
      </c>
      <c r="E71" s="76">
        <v>42</v>
      </c>
      <c r="F71" s="187">
        <v>2</v>
      </c>
      <c r="G71" s="76">
        <v>39</v>
      </c>
      <c r="H71" s="187">
        <v>1</v>
      </c>
      <c r="I71" s="76">
        <v>41</v>
      </c>
      <c r="J71" s="187" t="s">
        <v>191</v>
      </c>
      <c r="K71" s="76">
        <v>50</v>
      </c>
      <c r="L71" s="187" t="s">
        <v>191</v>
      </c>
      <c r="M71" s="76">
        <v>48</v>
      </c>
      <c r="N71" s="187" t="s">
        <v>191</v>
      </c>
      <c r="O71" s="76">
        <v>48</v>
      </c>
      <c r="P71" s="187" t="s">
        <v>191</v>
      </c>
      <c r="Q71" s="76">
        <v>52</v>
      </c>
      <c r="R71" s="187">
        <v>2</v>
      </c>
      <c r="S71" s="76">
        <v>49</v>
      </c>
      <c r="T71" s="187" t="s">
        <v>191</v>
      </c>
      <c r="U71" s="76">
        <v>32</v>
      </c>
      <c r="V71" s="187">
        <v>0</v>
      </c>
      <c r="W71" s="76">
        <v>32</v>
      </c>
      <c r="X71" s="187">
        <v>0</v>
      </c>
    </row>
    <row r="72" spans="1:24" x14ac:dyDescent="0.2">
      <c r="A72" s="69" t="s">
        <v>177</v>
      </c>
      <c r="B72" s="70" t="s">
        <v>178</v>
      </c>
      <c r="C72" s="71">
        <v>30</v>
      </c>
      <c r="D72" s="186">
        <v>1</v>
      </c>
      <c r="E72" s="71">
        <v>29</v>
      </c>
      <c r="F72" s="186">
        <v>1</v>
      </c>
      <c r="G72" s="71">
        <v>30</v>
      </c>
      <c r="H72" s="186">
        <v>1</v>
      </c>
      <c r="I72" s="71">
        <v>29</v>
      </c>
      <c r="J72" s="186" t="s">
        <v>191</v>
      </c>
      <c r="K72" s="71">
        <v>34</v>
      </c>
      <c r="L72" s="186" t="s">
        <v>191</v>
      </c>
      <c r="M72" s="71">
        <v>29</v>
      </c>
      <c r="N72" s="186" t="s">
        <v>191</v>
      </c>
      <c r="O72" s="71">
        <v>29</v>
      </c>
      <c r="P72" s="186" t="s">
        <v>191</v>
      </c>
      <c r="Q72" s="71">
        <v>30</v>
      </c>
      <c r="R72" s="186">
        <v>3</v>
      </c>
      <c r="S72" s="71">
        <v>30</v>
      </c>
      <c r="T72" s="186">
        <v>1</v>
      </c>
      <c r="U72" s="71">
        <v>47</v>
      </c>
      <c r="V72" s="186">
        <v>0</v>
      </c>
      <c r="W72" s="205">
        <v>47</v>
      </c>
      <c r="X72" s="206">
        <v>0</v>
      </c>
    </row>
    <row r="73" spans="1:24" x14ac:dyDescent="0.2">
      <c r="A73" s="74" t="s">
        <v>180</v>
      </c>
      <c r="B73" s="75" t="s">
        <v>181</v>
      </c>
      <c r="C73" s="76">
        <v>36</v>
      </c>
      <c r="D73" s="187" t="s">
        <v>191</v>
      </c>
      <c r="E73" s="76">
        <v>36</v>
      </c>
      <c r="F73" s="187" t="s">
        <v>191</v>
      </c>
      <c r="G73" s="76">
        <v>36</v>
      </c>
      <c r="H73" s="187" t="s">
        <v>191</v>
      </c>
      <c r="I73" s="76">
        <v>36</v>
      </c>
      <c r="J73" s="187" t="s">
        <v>191</v>
      </c>
      <c r="K73" s="76">
        <v>36</v>
      </c>
      <c r="L73" s="187" t="s">
        <v>191</v>
      </c>
      <c r="M73" s="76">
        <v>38</v>
      </c>
      <c r="N73" s="187" t="s">
        <v>191</v>
      </c>
      <c r="O73" s="76">
        <v>38</v>
      </c>
      <c r="P73" s="187" t="s">
        <v>191</v>
      </c>
      <c r="Q73" s="76">
        <v>38</v>
      </c>
      <c r="R73" s="187" t="s">
        <v>191</v>
      </c>
      <c r="S73" s="76">
        <v>38</v>
      </c>
      <c r="T73" s="187" t="s">
        <v>191</v>
      </c>
      <c r="U73" s="76">
        <v>29</v>
      </c>
      <c r="V73" s="187">
        <v>1</v>
      </c>
      <c r="W73" s="76">
        <v>29</v>
      </c>
      <c r="X73" s="187">
        <v>1</v>
      </c>
    </row>
    <row r="74" spans="1:24" x14ac:dyDescent="0.2">
      <c r="A74" s="69" t="s">
        <v>184</v>
      </c>
      <c r="B74" s="70" t="s">
        <v>185</v>
      </c>
      <c r="C74" s="71">
        <v>67</v>
      </c>
      <c r="D74" s="186" t="s">
        <v>191</v>
      </c>
      <c r="E74" s="71">
        <v>68</v>
      </c>
      <c r="F74" s="186">
        <v>1</v>
      </c>
      <c r="G74" s="71">
        <v>66</v>
      </c>
      <c r="H74" s="186" t="s">
        <v>191</v>
      </c>
      <c r="I74" s="71">
        <v>66</v>
      </c>
      <c r="J74" s="186" t="s">
        <v>191</v>
      </c>
      <c r="K74" s="71">
        <v>64</v>
      </c>
      <c r="L74" s="186" t="s">
        <v>191</v>
      </c>
      <c r="M74" s="71">
        <v>66</v>
      </c>
      <c r="N74" s="186" t="s">
        <v>191</v>
      </c>
      <c r="O74" s="71">
        <v>66</v>
      </c>
      <c r="P74" s="186" t="s">
        <v>191</v>
      </c>
      <c r="Q74" s="71">
        <v>65</v>
      </c>
      <c r="R74" s="186" t="s">
        <v>191</v>
      </c>
      <c r="S74" s="71">
        <v>83</v>
      </c>
      <c r="T74" s="186" t="s">
        <v>191</v>
      </c>
      <c r="U74" s="71">
        <v>38</v>
      </c>
      <c r="V74" s="186">
        <v>0</v>
      </c>
      <c r="W74" s="71">
        <v>38</v>
      </c>
      <c r="X74" s="186">
        <v>1</v>
      </c>
    </row>
    <row r="75" spans="1:24" x14ac:dyDescent="0.2">
      <c r="A75" s="74" t="s">
        <v>187</v>
      </c>
      <c r="B75" s="75" t="s">
        <v>188</v>
      </c>
      <c r="C75" s="76">
        <v>55</v>
      </c>
      <c r="D75" s="187" t="s">
        <v>191</v>
      </c>
      <c r="E75" s="76">
        <v>54</v>
      </c>
      <c r="F75" s="187" t="s">
        <v>191</v>
      </c>
      <c r="G75" s="76">
        <v>54</v>
      </c>
      <c r="H75" s="187" t="s">
        <v>191</v>
      </c>
      <c r="I75" s="76">
        <v>53</v>
      </c>
      <c r="J75" s="187" t="s">
        <v>191</v>
      </c>
      <c r="K75" s="76" t="s">
        <v>409</v>
      </c>
      <c r="L75" s="187" t="s">
        <v>409</v>
      </c>
      <c r="M75" s="76">
        <v>56</v>
      </c>
      <c r="N75" s="187" t="s">
        <v>191</v>
      </c>
      <c r="O75" s="76" t="s">
        <v>409</v>
      </c>
      <c r="P75" s="187" t="s">
        <v>409</v>
      </c>
      <c r="Q75" s="76" t="s">
        <v>409</v>
      </c>
      <c r="R75" s="187" t="s">
        <v>409</v>
      </c>
      <c r="S75" s="76">
        <v>56</v>
      </c>
      <c r="T75" s="187" t="s">
        <v>191</v>
      </c>
      <c r="U75" s="76">
        <v>96</v>
      </c>
      <c r="V75" s="187">
        <v>0</v>
      </c>
      <c r="W75" s="76">
        <v>96</v>
      </c>
      <c r="X75" s="187">
        <v>2</v>
      </c>
    </row>
    <row r="76" spans="1:24" x14ac:dyDescent="0.2">
      <c r="A76" s="69" t="s">
        <v>187</v>
      </c>
      <c r="B76" s="70" t="s">
        <v>190</v>
      </c>
      <c r="C76" s="71">
        <v>31</v>
      </c>
      <c r="D76" s="186">
        <v>1</v>
      </c>
      <c r="E76" s="71">
        <v>30</v>
      </c>
      <c r="F76" s="186" t="s">
        <v>191</v>
      </c>
      <c r="G76" s="71">
        <v>30</v>
      </c>
      <c r="H76" s="186">
        <v>1</v>
      </c>
      <c r="I76" s="71">
        <v>30</v>
      </c>
      <c r="J76" s="186" t="s">
        <v>191</v>
      </c>
      <c r="K76" s="71">
        <v>34</v>
      </c>
      <c r="L76" s="186">
        <v>1</v>
      </c>
      <c r="M76" s="71">
        <v>34</v>
      </c>
      <c r="N76" s="186" t="s">
        <v>191</v>
      </c>
      <c r="O76" s="71" t="s">
        <v>409</v>
      </c>
      <c r="P76" s="186" t="s">
        <v>409</v>
      </c>
      <c r="Q76" s="71">
        <v>33</v>
      </c>
      <c r="R76" s="186">
        <v>1</v>
      </c>
      <c r="S76" s="71">
        <v>35</v>
      </c>
      <c r="T76" s="186" t="s">
        <v>191</v>
      </c>
      <c r="U76" s="71" t="s">
        <v>409</v>
      </c>
      <c r="V76" s="186" t="s">
        <v>409</v>
      </c>
      <c r="W76" s="71" t="s">
        <v>409</v>
      </c>
      <c r="X76" s="186" t="s">
        <v>409</v>
      </c>
    </row>
    <row r="77" spans="1:24" ht="14.25" x14ac:dyDescent="0.2">
      <c r="A77" s="74" t="s">
        <v>192</v>
      </c>
      <c r="B77" s="75" t="s">
        <v>193</v>
      </c>
      <c r="C77" s="76" t="s">
        <v>460</v>
      </c>
      <c r="D77" s="187" t="s">
        <v>409</v>
      </c>
      <c r="E77" s="76" t="s">
        <v>409</v>
      </c>
      <c r="F77" s="187" t="s">
        <v>409</v>
      </c>
      <c r="G77" s="76" t="s">
        <v>409</v>
      </c>
      <c r="H77" s="187" t="s">
        <v>409</v>
      </c>
      <c r="I77" s="76">
        <v>84</v>
      </c>
      <c r="J77" s="187" t="s">
        <v>191</v>
      </c>
      <c r="K77" s="76">
        <v>83</v>
      </c>
      <c r="L77" s="187" t="s">
        <v>191</v>
      </c>
      <c r="M77" s="76">
        <v>85</v>
      </c>
      <c r="N77" s="187">
        <v>1</v>
      </c>
      <c r="O77" s="76">
        <v>90</v>
      </c>
      <c r="P77" s="187">
        <v>2</v>
      </c>
      <c r="Q77" s="76">
        <v>85</v>
      </c>
      <c r="R77" s="187">
        <v>1</v>
      </c>
      <c r="S77" s="76">
        <v>88</v>
      </c>
      <c r="T77" s="187">
        <v>1</v>
      </c>
      <c r="U77" s="76">
        <v>38</v>
      </c>
      <c r="V77" s="187">
        <v>0</v>
      </c>
      <c r="W77" s="76">
        <v>38</v>
      </c>
      <c r="X77" s="187">
        <v>0</v>
      </c>
    </row>
    <row r="78" spans="1:24" x14ac:dyDescent="0.2">
      <c r="A78" s="69" t="s">
        <v>192</v>
      </c>
      <c r="B78" s="70" t="s">
        <v>195</v>
      </c>
      <c r="C78" s="71">
        <v>47</v>
      </c>
      <c r="D78" s="186" t="s">
        <v>191</v>
      </c>
      <c r="E78" s="71">
        <v>48</v>
      </c>
      <c r="F78" s="186" t="s">
        <v>191</v>
      </c>
      <c r="G78" s="71">
        <v>48</v>
      </c>
      <c r="H78" s="186" t="s">
        <v>191</v>
      </c>
      <c r="I78" s="71">
        <v>48</v>
      </c>
      <c r="J78" s="186" t="s">
        <v>191</v>
      </c>
      <c r="K78" s="71">
        <v>48</v>
      </c>
      <c r="L78" s="186" t="s">
        <v>191</v>
      </c>
      <c r="M78" s="71">
        <v>48</v>
      </c>
      <c r="N78" s="186">
        <v>2</v>
      </c>
      <c r="O78" s="71">
        <v>48</v>
      </c>
      <c r="P78" s="186" t="s">
        <v>191</v>
      </c>
      <c r="Q78" s="71">
        <v>48</v>
      </c>
      <c r="R78" s="186" t="s">
        <v>191</v>
      </c>
      <c r="S78" s="71">
        <v>49</v>
      </c>
      <c r="T78" s="186" t="s">
        <v>191</v>
      </c>
      <c r="U78" s="71">
        <v>87</v>
      </c>
      <c r="V78" s="186">
        <v>4</v>
      </c>
      <c r="W78" s="71">
        <v>85</v>
      </c>
      <c r="X78" s="186">
        <v>5</v>
      </c>
    </row>
    <row r="79" spans="1:24" x14ac:dyDescent="0.2">
      <c r="A79" s="74" t="s">
        <v>192</v>
      </c>
      <c r="B79" s="75" t="s">
        <v>197</v>
      </c>
      <c r="C79" s="76">
        <v>28</v>
      </c>
      <c r="D79" s="187" t="s">
        <v>191</v>
      </c>
      <c r="E79" s="76">
        <v>28</v>
      </c>
      <c r="F79" s="187" t="s">
        <v>191</v>
      </c>
      <c r="G79" s="76">
        <v>28</v>
      </c>
      <c r="H79" s="187" t="s">
        <v>191</v>
      </c>
      <c r="I79" s="76">
        <v>28</v>
      </c>
      <c r="J79" s="187">
        <v>1</v>
      </c>
      <c r="K79" s="76">
        <v>29</v>
      </c>
      <c r="L79" s="187">
        <v>1</v>
      </c>
      <c r="M79" s="76">
        <v>29</v>
      </c>
      <c r="N79" s="187" t="s">
        <v>191</v>
      </c>
      <c r="O79" s="76">
        <v>28</v>
      </c>
      <c r="P79" s="187" t="s">
        <v>191</v>
      </c>
      <c r="Q79" s="76">
        <v>28</v>
      </c>
      <c r="R79" s="187" t="s">
        <v>191</v>
      </c>
      <c r="S79" s="76">
        <v>30</v>
      </c>
      <c r="T79" s="187">
        <v>1</v>
      </c>
      <c r="U79" s="76">
        <v>48</v>
      </c>
      <c r="V79" s="187">
        <v>1</v>
      </c>
      <c r="W79" s="76">
        <v>50</v>
      </c>
      <c r="X79" s="187">
        <v>4</v>
      </c>
    </row>
    <row r="80" spans="1:24" ht="13.5" thickBot="1" x14ac:dyDescent="0.25">
      <c r="A80" s="188" t="s">
        <v>199</v>
      </c>
      <c r="B80" s="70" t="s">
        <v>200</v>
      </c>
      <c r="C80" s="71">
        <v>32</v>
      </c>
      <c r="D80" s="186" t="s">
        <v>191</v>
      </c>
      <c r="E80" s="71">
        <v>34</v>
      </c>
      <c r="F80" s="186" t="s">
        <v>191</v>
      </c>
      <c r="G80" s="71">
        <v>35</v>
      </c>
      <c r="H80" s="186" t="s">
        <v>191</v>
      </c>
      <c r="I80" s="71">
        <v>35</v>
      </c>
      <c r="J80" s="186">
        <v>1</v>
      </c>
      <c r="K80" s="71">
        <v>35</v>
      </c>
      <c r="L80" s="186" t="s">
        <v>191</v>
      </c>
      <c r="M80" s="71">
        <v>33</v>
      </c>
      <c r="N80" s="186">
        <v>1</v>
      </c>
      <c r="O80" s="71">
        <v>32</v>
      </c>
      <c r="P80" s="186" t="s">
        <v>191</v>
      </c>
      <c r="Q80" s="71">
        <v>33</v>
      </c>
      <c r="R80" s="186" t="s">
        <v>191</v>
      </c>
      <c r="S80" s="71">
        <v>32</v>
      </c>
      <c r="T80" s="186">
        <v>1</v>
      </c>
      <c r="U80" s="71">
        <v>30</v>
      </c>
      <c r="V80" s="186">
        <v>1</v>
      </c>
      <c r="W80" s="71">
        <v>28</v>
      </c>
      <c r="X80" s="186">
        <v>0</v>
      </c>
    </row>
    <row r="81" spans="1:24" ht="13.5" thickBot="1" x14ac:dyDescent="0.25">
      <c r="A81" s="189"/>
      <c r="B81" s="190" t="s">
        <v>236</v>
      </c>
      <c r="C81" s="191">
        <v>366</v>
      </c>
      <c r="D81" s="192">
        <v>2</v>
      </c>
      <c r="E81" s="191">
        <v>369</v>
      </c>
      <c r="F81" s="192">
        <v>4</v>
      </c>
      <c r="G81" s="191">
        <v>366</v>
      </c>
      <c r="H81" s="192">
        <v>3</v>
      </c>
      <c r="I81" s="191">
        <v>450</v>
      </c>
      <c r="J81" s="192">
        <v>2</v>
      </c>
      <c r="K81" s="191">
        <v>413</v>
      </c>
      <c r="L81" s="192">
        <v>2</v>
      </c>
      <c r="M81" s="191">
        <v>466</v>
      </c>
      <c r="N81" s="192">
        <v>4</v>
      </c>
      <c r="O81" s="191">
        <v>379</v>
      </c>
      <c r="P81" s="747">
        <v>2</v>
      </c>
      <c r="Q81" s="748">
        <v>412</v>
      </c>
      <c r="R81" s="747">
        <v>7</v>
      </c>
      <c r="S81" s="748">
        <v>490</v>
      </c>
      <c r="T81" s="747">
        <v>4</v>
      </c>
      <c r="U81" s="748">
        <v>445</v>
      </c>
      <c r="V81" s="747">
        <v>7</v>
      </c>
      <c r="W81" s="748">
        <v>443</v>
      </c>
      <c r="X81" s="747">
        <v>13</v>
      </c>
    </row>
    <row r="82" spans="1:24" x14ac:dyDescent="0.2">
      <c r="A82" s="276"/>
    </row>
    <row r="83" spans="1:24" x14ac:dyDescent="0.2">
      <c r="A83" s="514" t="s">
        <v>448</v>
      </c>
    </row>
    <row r="84" spans="1:24" x14ac:dyDescent="0.2">
      <c r="A84" s="514" t="s">
        <v>449</v>
      </c>
    </row>
    <row r="85" spans="1:24" x14ac:dyDescent="0.2">
      <c r="A85" s="514" t="s">
        <v>450</v>
      </c>
    </row>
    <row r="86" spans="1:24" x14ac:dyDescent="0.2">
      <c r="A86" s="514" t="s">
        <v>431</v>
      </c>
    </row>
    <row r="87" spans="1:24" x14ac:dyDescent="0.2">
      <c r="A87" s="276"/>
    </row>
    <row r="88" spans="1:24" ht="35.25" customHeight="1" x14ac:dyDescent="0.2">
      <c r="A88" s="632" t="s">
        <v>451</v>
      </c>
      <c r="B88" s="632"/>
    </row>
    <row r="89" spans="1:24" x14ac:dyDescent="0.2">
      <c r="A89" s="96" t="s">
        <v>413</v>
      </c>
    </row>
  </sheetData>
  <mergeCells count="15">
    <mergeCell ref="A88:B88"/>
    <mergeCell ref="A1:B1"/>
    <mergeCell ref="A2:B2"/>
    <mergeCell ref="W3:X3"/>
    <mergeCell ref="A3:B3"/>
    <mergeCell ref="C3:D3"/>
    <mergeCell ref="E3:F3"/>
    <mergeCell ref="G3:H3"/>
    <mergeCell ref="I3:J3"/>
    <mergeCell ref="K3:L3"/>
    <mergeCell ref="M3:N3"/>
    <mergeCell ref="O3:P3"/>
    <mergeCell ref="Q3:R3"/>
    <mergeCell ref="S3:T3"/>
    <mergeCell ref="U3:V3"/>
  </mergeCells>
  <hyperlinks>
    <hyperlink ref="A2:B2" location="TOC!A1" display="Return to Table of Contents"/>
  </hyperlinks>
  <pageMargins left="0.25" right="0.25" top="0.75" bottom="0.75" header="0.3" footer="0.3"/>
  <pageSetup scale="58" fitToWidth="0" orientation="portrait" r:id="rId1"/>
  <headerFooter>
    <oddHeader>&amp;L2015-16 Survey of Dental Education
Report 1 - Academic Programs, Enrollment, and Graduates</oddHeader>
  </headerFooter>
  <colBreaks count="2" manualBreakCount="2">
    <brk id="10" max="88" man="1"/>
    <brk id="18" max="88"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workbookViewId="0">
      <pane xSplit="2" ySplit="3" topLeftCell="C4" activePane="bottomRight" state="frozen"/>
      <selection pane="topRight" activeCell="C1" sqref="C1"/>
      <selection pane="bottomLeft" activeCell="A4" sqref="A4"/>
      <selection pane="bottomRight"/>
    </sheetView>
  </sheetViews>
  <sheetFormatPr defaultRowHeight="12.75" x14ac:dyDescent="0.2"/>
  <cols>
    <col min="1" max="1" width="5.28515625" style="1" customWidth="1"/>
    <col min="2" max="2" width="53.85546875" style="1" customWidth="1"/>
    <col min="3" max="13" width="8" style="1" customWidth="1"/>
    <col min="14" max="16384" width="9.140625" style="1"/>
  </cols>
  <sheetData>
    <row r="1" spans="1:13" x14ac:dyDescent="0.2">
      <c r="A1" s="2" t="s">
        <v>279</v>
      </c>
    </row>
    <row r="2" spans="1:13" ht="13.5" thickBot="1" x14ac:dyDescent="0.25">
      <c r="A2" s="631" t="s">
        <v>1</v>
      </c>
      <c r="B2" s="631"/>
    </row>
    <row r="3" spans="1:13" ht="17.25" customHeight="1" x14ac:dyDescent="0.2">
      <c r="A3" s="194" t="s">
        <v>2</v>
      </c>
      <c r="B3" s="195" t="s">
        <v>276</v>
      </c>
      <c r="C3" s="196" t="s">
        <v>203</v>
      </c>
      <c r="D3" s="196" t="s">
        <v>204</v>
      </c>
      <c r="E3" s="196" t="s">
        <v>205</v>
      </c>
      <c r="F3" s="196" t="s">
        <v>206</v>
      </c>
      <c r="G3" s="196" t="s">
        <v>207</v>
      </c>
      <c r="H3" s="196" t="s">
        <v>208</v>
      </c>
      <c r="I3" s="196" t="s">
        <v>209</v>
      </c>
      <c r="J3" s="196" t="s">
        <v>210</v>
      </c>
      <c r="K3" s="196" t="s">
        <v>211</v>
      </c>
      <c r="L3" s="196" t="s">
        <v>212</v>
      </c>
      <c r="M3" s="197" t="s">
        <v>213</v>
      </c>
    </row>
    <row r="4" spans="1:13" x14ac:dyDescent="0.2">
      <c r="A4" s="64" t="s">
        <v>10</v>
      </c>
      <c r="B4" s="65" t="s">
        <v>11</v>
      </c>
      <c r="C4" s="198">
        <v>56</v>
      </c>
      <c r="D4" s="198">
        <v>53</v>
      </c>
      <c r="E4" s="198">
        <v>60</v>
      </c>
      <c r="F4" s="198">
        <v>58</v>
      </c>
      <c r="G4" s="198">
        <v>55</v>
      </c>
      <c r="H4" s="198">
        <v>54</v>
      </c>
      <c r="I4" s="198">
        <v>56</v>
      </c>
      <c r="J4" s="198">
        <v>59</v>
      </c>
      <c r="K4" s="198">
        <v>62</v>
      </c>
      <c r="L4" s="198">
        <v>60</v>
      </c>
      <c r="M4" s="199">
        <v>59</v>
      </c>
    </row>
    <row r="5" spans="1:13" x14ac:dyDescent="0.2">
      <c r="A5" s="69" t="s">
        <v>18</v>
      </c>
      <c r="B5" s="70" t="s">
        <v>626</v>
      </c>
      <c r="C5" s="200">
        <v>54</v>
      </c>
      <c r="D5" s="200">
        <v>54</v>
      </c>
      <c r="E5" s="200">
        <v>60</v>
      </c>
      <c r="F5" s="200">
        <v>68</v>
      </c>
      <c r="G5" s="200">
        <v>67</v>
      </c>
      <c r="H5" s="200">
        <v>69</v>
      </c>
      <c r="I5" s="200">
        <v>75</v>
      </c>
      <c r="J5" s="200">
        <v>76</v>
      </c>
      <c r="K5" s="200">
        <v>75</v>
      </c>
      <c r="L5" s="200">
        <v>76</v>
      </c>
      <c r="M5" s="201">
        <v>76</v>
      </c>
    </row>
    <row r="6" spans="1:13" ht="14.25" x14ac:dyDescent="0.2">
      <c r="A6" s="74" t="s">
        <v>18</v>
      </c>
      <c r="B6" s="75" t="s">
        <v>419</v>
      </c>
      <c r="C6" s="202" t="s">
        <v>191</v>
      </c>
      <c r="D6" s="202" t="s">
        <v>191</v>
      </c>
      <c r="E6" s="202" t="s">
        <v>191</v>
      </c>
      <c r="F6" s="202">
        <v>111</v>
      </c>
      <c r="G6" s="202">
        <v>112</v>
      </c>
      <c r="H6" s="202">
        <v>111</v>
      </c>
      <c r="I6" s="202">
        <v>111</v>
      </c>
      <c r="J6" s="202">
        <v>111</v>
      </c>
      <c r="K6" s="202">
        <v>138</v>
      </c>
      <c r="L6" s="202">
        <v>140</v>
      </c>
      <c r="M6" s="203">
        <v>140</v>
      </c>
    </row>
    <row r="7" spans="1:13" x14ac:dyDescent="0.2">
      <c r="A7" s="69" t="s">
        <v>24</v>
      </c>
      <c r="B7" s="70" t="s">
        <v>25</v>
      </c>
      <c r="C7" s="200">
        <v>159</v>
      </c>
      <c r="D7" s="200">
        <v>165</v>
      </c>
      <c r="E7" s="200">
        <v>164</v>
      </c>
      <c r="F7" s="200">
        <v>167</v>
      </c>
      <c r="G7" s="200">
        <v>165</v>
      </c>
      <c r="H7" s="200">
        <v>166</v>
      </c>
      <c r="I7" s="200">
        <v>165</v>
      </c>
      <c r="J7" s="200">
        <v>165</v>
      </c>
      <c r="K7" s="200">
        <v>143</v>
      </c>
      <c r="L7" s="200">
        <v>143</v>
      </c>
      <c r="M7" s="201">
        <v>144</v>
      </c>
    </row>
    <row r="8" spans="1:13" x14ac:dyDescent="0.2">
      <c r="A8" s="74" t="s">
        <v>24</v>
      </c>
      <c r="B8" s="75" t="s">
        <v>29</v>
      </c>
      <c r="C8" s="202">
        <v>79</v>
      </c>
      <c r="D8" s="202">
        <v>80</v>
      </c>
      <c r="E8" s="202">
        <v>86</v>
      </c>
      <c r="F8" s="202">
        <v>88</v>
      </c>
      <c r="G8" s="202">
        <v>88</v>
      </c>
      <c r="H8" s="202">
        <v>88</v>
      </c>
      <c r="I8" s="202">
        <v>88</v>
      </c>
      <c r="J8" s="202">
        <v>88</v>
      </c>
      <c r="K8" s="202">
        <v>90</v>
      </c>
      <c r="L8" s="202">
        <v>90</v>
      </c>
      <c r="M8" s="203">
        <v>90</v>
      </c>
    </row>
    <row r="9" spans="1:13" x14ac:dyDescent="0.2">
      <c r="A9" s="69" t="s">
        <v>24</v>
      </c>
      <c r="B9" s="70" t="s">
        <v>30</v>
      </c>
      <c r="C9" s="200">
        <v>88</v>
      </c>
      <c r="D9" s="200">
        <v>88</v>
      </c>
      <c r="E9" s="200">
        <v>87</v>
      </c>
      <c r="F9" s="200">
        <v>88</v>
      </c>
      <c r="G9" s="200">
        <v>88</v>
      </c>
      <c r="H9" s="200">
        <v>88</v>
      </c>
      <c r="I9" s="200">
        <v>88</v>
      </c>
      <c r="J9" s="200">
        <v>88</v>
      </c>
      <c r="K9" s="200">
        <v>88</v>
      </c>
      <c r="L9" s="200">
        <v>89</v>
      </c>
      <c r="M9" s="201">
        <v>87</v>
      </c>
    </row>
    <row r="10" spans="1:13" x14ac:dyDescent="0.2">
      <c r="A10" s="74" t="s">
        <v>24</v>
      </c>
      <c r="B10" s="75" t="s">
        <v>560</v>
      </c>
      <c r="C10" s="202">
        <v>144</v>
      </c>
      <c r="D10" s="202">
        <v>144</v>
      </c>
      <c r="E10" s="202">
        <v>144</v>
      </c>
      <c r="F10" s="202">
        <v>144</v>
      </c>
      <c r="G10" s="202">
        <v>143</v>
      </c>
      <c r="H10" s="202">
        <v>144</v>
      </c>
      <c r="I10" s="202">
        <v>144</v>
      </c>
      <c r="J10" s="202">
        <v>145</v>
      </c>
      <c r="K10" s="202">
        <v>144</v>
      </c>
      <c r="L10" s="202">
        <v>145</v>
      </c>
      <c r="M10" s="203">
        <v>143</v>
      </c>
    </row>
    <row r="11" spans="1:13" x14ac:dyDescent="0.2">
      <c r="A11" s="69" t="s">
        <v>24</v>
      </c>
      <c r="B11" s="70" t="s">
        <v>34</v>
      </c>
      <c r="C11" s="200">
        <v>95</v>
      </c>
      <c r="D11" s="200">
        <v>95</v>
      </c>
      <c r="E11" s="200">
        <v>95</v>
      </c>
      <c r="F11" s="200">
        <v>102</v>
      </c>
      <c r="G11" s="200">
        <v>100</v>
      </c>
      <c r="H11" s="200">
        <v>104</v>
      </c>
      <c r="I11" s="200">
        <v>100</v>
      </c>
      <c r="J11" s="200">
        <v>96</v>
      </c>
      <c r="K11" s="200">
        <v>93</v>
      </c>
      <c r="L11" s="200">
        <v>101</v>
      </c>
      <c r="M11" s="201">
        <v>100</v>
      </c>
    </row>
    <row r="12" spans="1:13" ht="14.25" x14ac:dyDescent="0.2">
      <c r="A12" s="74" t="s">
        <v>24</v>
      </c>
      <c r="B12" s="75" t="s">
        <v>645</v>
      </c>
      <c r="C12" s="202" t="s">
        <v>191</v>
      </c>
      <c r="D12" s="202" t="s">
        <v>191</v>
      </c>
      <c r="E12" s="202" t="s">
        <v>191</v>
      </c>
      <c r="F12" s="202" t="s">
        <v>191</v>
      </c>
      <c r="G12" s="202">
        <v>73</v>
      </c>
      <c r="H12" s="202">
        <v>76</v>
      </c>
      <c r="I12" s="202">
        <v>76</v>
      </c>
      <c r="J12" s="202">
        <v>69</v>
      </c>
      <c r="K12" s="202">
        <v>69</v>
      </c>
      <c r="L12" s="202">
        <v>67</v>
      </c>
      <c r="M12" s="203">
        <v>69</v>
      </c>
    </row>
    <row r="13" spans="1:13" x14ac:dyDescent="0.2">
      <c r="A13" s="69" t="s">
        <v>37</v>
      </c>
      <c r="B13" s="70" t="s">
        <v>38</v>
      </c>
      <c r="C13" s="200">
        <v>50</v>
      </c>
      <c r="D13" s="200">
        <v>50</v>
      </c>
      <c r="E13" s="200">
        <v>50</v>
      </c>
      <c r="F13" s="200">
        <v>52</v>
      </c>
      <c r="G13" s="200">
        <v>52</v>
      </c>
      <c r="H13" s="200">
        <v>52</v>
      </c>
      <c r="I13" s="200">
        <v>80</v>
      </c>
      <c r="J13" s="200">
        <v>80</v>
      </c>
      <c r="K13" s="200">
        <v>80</v>
      </c>
      <c r="L13" s="200">
        <v>80</v>
      </c>
      <c r="M13" s="201">
        <v>81</v>
      </c>
    </row>
    <row r="14" spans="1:13" x14ac:dyDescent="0.2">
      <c r="A14" s="74" t="s">
        <v>40</v>
      </c>
      <c r="B14" s="75" t="s">
        <v>41</v>
      </c>
      <c r="C14" s="202">
        <v>44</v>
      </c>
      <c r="D14" s="202">
        <v>40</v>
      </c>
      <c r="E14" s="202">
        <v>40</v>
      </c>
      <c r="F14" s="202">
        <v>43</v>
      </c>
      <c r="G14" s="202">
        <v>42</v>
      </c>
      <c r="H14" s="202">
        <v>51</v>
      </c>
      <c r="I14" s="202">
        <v>47</v>
      </c>
      <c r="J14" s="202">
        <v>42</v>
      </c>
      <c r="K14" s="202">
        <v>44</v>
      </c>
      <c r="L14" s="202">
        <v>47</v>
      </c>
      <c r="M14" s="203">
        <v>42</v>
      </c>
    </row>
    <row r="15" spans="1:13" x14ac:dyDescent="0.2">
      <c r="A15" s="69" t="s">
        <v>44</v>
      </c>
      <c r="B15" s="70" t="s">
        <v>45</v>
      </c>
      <c r="C15" s="200">
        <v>85</v>
      </c>
      <c r="D15" s="200">
        <v>90</v>
      </c>
      <c r="E15" s="200">
        <v>85</v>
      </c>
      <c r="F15" s="200">
        <v>78</v>
      </c>
      <c r="G15" s="200">
        <v>80</v>
      </c>
      <c r="H15" s="200">
        <v>80</v>
      </c>
      <c r="I15" s="200">
        <v>72</v>
      </c>
      <c r="J15" s="200">
        <v>72</v>
      </c>
      <c r="K15" s="200">
        <v>79</v>
      </c>
      <c r="L15" s="200">
        <v>76</v>
      </c>
      <c r="M15" s="201">
        <v>81</v>
      </c>
    </row>
    <row r="16" spans="1:13" x14ac:dyDescent="0.2">
      <c r="A16" s="74" t="s">
        <v>47</v>
      </c>
      <c r="B16" s="75" t="s">
        <v>48</v>
      </c>
      <c r="C16" s="202">
        <v>82</v>
      </c>
      <c r="D16" s="202">
        <v>82</v>
      </c>
      <c r="E16" s="202">
        <v>83</v>
      </c>
      <c r="F16" s="202">
        <v>83</v>
      </c>
      <c r="G16" s="202">
        <v>83</v>
      </c>
      <c r="H16" s="202">
        <v>83</v>
      </c>
      <c r="I16" s="202">
        <v>84</v>
      </c>
      <c r="J16" s="202">
        <v>83</v>
      </c>
      <c r="K16" s="202">
        <v>93</v>
      </c>
      <c r="L16" s="202">
        <v>92</v>
      </c>
      <c r="M16" s="203">
        <v>93</v>
      </c>
    </row>
    <row r="17" spans="1:13" x14ac:dyDescent="0.2">
      <c r="A17" s="69" t="s">
        <v>47</v>
      </c>
      <c r="B17" s="70" t="s">
        <v>49</v>
      </c>
      <c r="C17" s="200">
        <v>105</v>
      </c>
      <c r="D17" s="200">
        <v>109</v>
      </c>
      <c r="E17" s="200">
        <v>106</v>
      </c>
      <c r="F17" s="200">
        <v>108</v>
      </c>
      <c r="G17" s="200">
        <v>108</v>
      </c>
      <c r="H17" s="200">
        <v>108</v>
      </c>
      <c r="I17" s="200">
        <v>116</v>
      </c>
      <c r="J17" s="200">
        <v>123</v>
      </c>
      <c r="K17" s="200">
        <v>120</v>
      </c>
      <c r="L17" s="200">
        <v>122</v>
      </c>
      <c r="M17" s="201">
        <v>123</v>
      </c>
    </row>
    <row r="18" spans="1:13" ht="14.25" x14ac:dyDescent="0.2">
      <c r="A18" s="74" t="s">
        <v>47</v>
      </c>
      <c r="B18" s="75" t="s">
        <v>627</v>
      </c>
      <c r="C18" s="202" t="s">
        <v>191</v>
      </c>
      <c r="D18" s="202" t="s">
        <v>191</v>
      </c>
      <c r="E18" s="202" t="s">
        <v>191</v>
      </c>
      <c r="F18" s="202" t="s">
        <v>191</v>
      </c>
      <c r="G18" s="202" t="s">
        <v>191</v>
      </c>
      <c r="H18" s="202" t="s">
        <v>191</v>
      </c>
      <c r="I18" s="202" t="s">
        <v>191</v>
      </c>
      <c r="J18" s="202">
        <v>100</v>
      </c>
      <c r="K18" s="202">
        <v>100</v>
      </c>
      <c r="L18" s="202">
        <v>100</v>
      </c>
      <c r="M18" s="203">
        <v>101</v>
      </c>
    </row>
    <row r="19" spans="1:13" x14ac:dyDescent="0.2">
      <c r="A19" s="69" t="s">
        <v>52</v>
      </c>
      <c r="B19" s="70" t="s">
        <v>628</v>
      </c>
      <c r="C19" s="200">
        <v>61</v>
      </c>
      <c r="D19" s="200">
        <v>64</v>
      </c>
      <c r="E19" s="200">
        <v>63</v>
      </c>
      <c r="F19" s="200">
        <v>66</v>
      </c>
      <c r="G19" s="200">
        <v>65</v>
      </c>
      <c r="H19" s="200">
        <v>70</v>
      </c>
      <c r="I19" s="200">
        <v>80</v>
      </c>
      <c r="J19" s="200">
        <v>79</v>
      </c>
      <c r="K19" s="200">
        <v>83</v>
      </c>
      <c r="L19" s="200">
        <v>85</v>
      </c>
      <c r="M19" s="201">
        <v>90</v>
      </c>
    </row>
    <row r="20" spans="1:13" x14ac:dyDescent="0.2">
      <c r="A20" s="74" t="s">
        <v>55</v>
      </c>
      <c r="B20" s="75" t="s">
        <v>56</v>
      </c>
      <c r="C20" s="202">
        <v>50</v>
      </c>
      <c r="D20" s="202">
        <v>53</v>
      </c>
      <c r="E20" s="202">
        <v>52</v>
      </c>
      <c r="F20" s="202">
        <v>51</v>
      </c>
      <c r="G20" s="202">
        <v>53</v>
      </c>
      <c r="H20" s="202">
        <v>51</v>
      </c>
      <c r="I20" s="202">
        <v>51</v>
      </c>
      <c r="J20" s="202">
        <v>51</v>
      </c>
      <c r="K20" s="202">
        <v>50</v>
      </c>
      <c r="L20" s="202">
        <v>50</v>
      </c>
      <c r="M20" s="203">
        <v>52</v>
      </c>
    </row>
    <row r="21" spans="1:13" x14ac:dyDescent="0.2">
      <c r="A21" s="69" t="s">
        <v>55</v>
      </c>
      <c r="B21" s="70" t="s">
        <v>58</v>
      </c>
      <c r="C21" s="200">
        <v>66</v>
      </c>
      <c r="D21" s="200">
        <v>65</v>
      </c>
      <c r="E21" s="200">
        <v>68</v>
      </c>
      <c r="F21" s="200">
        <v>69</v>
      </c>
      <c r="G21" s="200">
        <v>68</v>
      </c>
      <c r="H21" s="200">
        <v>68</v>
      </c>
      <c r="I21" s="200">
        <v>68</v>
      </c>
      <c r="J21" s="200">
        <v>66</v>
      </c>
      <c r="K21" s="200">
        <v>51</v>
      </c>
      <c r="L21" s="200">
        <v>50</v>
      </c>
      <c r="M21" s="201">
        <v>52</v>
      </c>
    </row>
    <row r="22" spans="1:13" x14ac:dyDescent="0.2">
      <c r="A22" s="74" t="s">
        <v>55</v>
      </c>
      <c r="B22" s="75" t="s">
        <v>61</v>
      </c>
      <c r="C22" s="202" t="s">
        <v>191</v>
      </c>
      <c r="D22" s="202" t="s">
        <v>191</v>
      </c>
      <c r="E22" s="202" t="s">
        <v>191</v>
      </c>
      <c r="F22" s="202" t="s">
        <v>191</v>
      </c>
      <c r="G22" s="202" t="s">
        <v>191</v>
      </c>
      <c r="H22" s="202" t="s">
        <v>191</v>
      </c>
      <c r="I22" s="202">
        <v>131</v>
      </c>
      <c r="J22" s="202">
        <v>130</v>
      </c>
      <c r="K22" s="202">
        <v>129</v>
      </c>
      <c r="L22" s="202">
        <v>131</v>
      </c>
      <c r="M22" s="203">
        <v>132</v>
      </c>
    </row>
    <row r="23" spans="1:13" x14ac:dyDescent="0.2">
      <c r="A23" s="69" t="s">
        <v>63</v>
      </c>
      <c r="B23" s="70" t="s">
        <v>64</v>
      </c>
      <c r="C23" s="200">
        <v>100</v>
      </c>
      <c r="D23" s="200">
        <v>105</v>
      </c>
      <c r="E23" s="200">
        <v>108</v>
      </c>
      <c r="F23" s="200">
        <v>102</v>
      </c>
      <c r="G23" s="200">
        <v>103</v>
      </c>
      <c r="H23" s="200">
        <v>104</v>
      </c>
      <c r="I23" s="200">
        <v>104</v>
      </c>
      <c r="J23" s="200">
        <v>103</v>
      </c>
      <c r="K23" s="200">
        <v>105</v>
      </c>
      <c r="L23" s="200">
        <v>107</v>
      </c>
      <c r="M23" s="201">
        <v>107</v>
      </c>
    </row>
    <row r="24" spans="1:13" x14ac:dyDescent="0.2">
      <c r="A24" s="74" t="s">
        <v>66</v>
      </c>
      <c r="B24" s="75" t="s">
        <v>67</v>
      </c>
      <c r="C24" s="202">
        <v>77</v>
      </c>
      <c r="D24" s="202">
        <v>78</v>
      </c>
      <c r="E24" s="202">
        <v>80</v>
      </c>
      <c r="F24" s="202">
        <v>81</v>
      </c>
      <c r="G24" s="202">
        <v>81</v>
      </c>
      <c r="H24" s="202">
        <v>83</v>
      </c>
      <c r="I24" s="202">
        <v>84</v>
      </c>
      <c r="J24" s="202">
        <v>82</v>
      </c>
      <c r="K24" s="202">
        <v>81</v>
      </c>
      <c r="L24" s="202">
        <v>80</v>
      </c>
      <c r="M24" s="203">
        <v>81</v>
      </c>
    </row>
    <row r="25" spans="1:13" x14ac:dyDescent="0.2">
      <c r="A25" s="69" t="s">
        <v>69</v>
      </c>
      <c r="B25" s="70" t="s">
        <v>70</v>
      </c>
      <c r="C25" s="200">
        <v>56</v>
      </c>
      <c r="D25" s="200">
        <v>56</v>
      </c>
      <c r="E25" s="200">
        <v>57</v>
      </c>
      <c r="F25" s="200">
        <v>57</v>
      </c>
      <c r="G25" s="200">
        <v>57</v>
      </c>
      <c r="H25" s="200">
        <v>58</v>
      </c>
      <c r="I25" s="200">
        <v>57</v>
      </c>
      <c r="J25" s="200">
        <v>57</v>
      </c>
      <c r="K25" s="200">
        <v>67</v>
      </c>
      <c r="L25" s="200">
        <v>67</v>
      </c>
      <c r="M25" s="201">
        <v>65</v>
      </c>
    </row>
    <row r="26" spans="1:13" x14ac:dyDescent="0.2">
      <c r="A26" s="74" t="s">
        <v>69</v>
      </c>
      <c r="B26" s="75" t="s">
        <v>72</v>
      </c>
      <c r="C26" s="202">
        <v>83</v>
      </c>
      <c r="D26" s="202">
        <v>82</v>
      </c>
      <c r="E26" s="202">
        <v>84</v>
      </c>
      <c r="F26" s="202">
        <v>85</v>
      </c>
      <c r="G26" s="202">
        <v>85</v>
      </c>
      <c r="H26" s="202">
        <v>120</v>
      </c>
      <c r="I26" s="202">
        <v>120</v>
      </c>
      <c r="J26" s="202">
        <v>120</v>
      </c>
      <c r="K26" s="202">
        <v>120</v>
      </c>
      <c r="L26" s="202">
        <v>120</v>
      </c>
      <c r="M26" s="203">
        <v>120</v>
      </c>
    </row>
    <row r="27" spans="1:13" x14ac:dyDescent="0.2">
      <c r="A27" s="69" t="s">
        <v>74</v>
      </c>
      <c r="B27" s="70" t="s">
        <v>629</v>
      </c>
      <c r="C27" s="200">
        <v>62</v>
      </c>
      <c r="D27" s="200">
        <v>61</v>
      </c>
      <c r="E27" s="200">
        <v>61</v>
      </c>
      <c r="F27" s="200">
        <v>62</v>
      </c>
      <c r="G27" s="200">
        <v>65</v>
      </c>
      <c r="H27" s="200">
        <v>66</v>
      </c>
      <c r="I27" s="200">
        <v>66</v>
      </c>
      <c r="J27" s="200">
        <v>65</v>
      </c>
      <c r="K27" s="200">
        <v>66</v>
      </c>
      <c r="L27" s="200">
        <v>67</v>
      </c>
      <c r="M27" s="201">
        <v>65</v>
      </c>
    </row>
    <row r="28" spans="1:13" ht="14.25" x14ac:dyDescent="0.2">
      <c r="A28" s="74" t="s">
        <v>76</v>
      </c>
      <c r="B28" s="75" t="s">
        <v>421</v>
      </c>
      <c r="C28" s="202" t="s">
        <v>191</v>
      </c>
      <c r="D28" s="202" t="s">
        <v>191</v>
      </c>
      <c r="E28" s="202" t="s">
        <v>191</v>
      </c>
      <c r="F28" s="202" t="s">
        <v>191</v>
      </c>
      <c r="G28" s="202" t="s">
        <v>191</v>
      </c>
      <c r="H28" s="202" t="s">
        <v>191</v>
      </c>
      <c r="I28" s="202" t="s">
        <v>191</v>
      </c>
      <c r="J28" s="202" t="s">
        <v>191</v>
      </c>
      <c r="K28" s="202">
        <v>64</v>
      </c>
      <c r="L28" s="202">
        <v>64</v>
      </c>
      <c r="M28" s="203">
        <v>64</v>
      </c>
    </row>
    <row r="29" spans="1:13" x14ac:dyDescent="0.2">
      <c r="A29" s="69" t="s">
        <v>79</v>
      </c>
      <c r="B29" s="70" t="s">
        <v>80</v>
      </c>
      <c r="C29" s="200">
        <v>124</v>
      </c>
      <c r="D29" s="200">
        <v>130</v>
      </c>
      <c r="E29" s="200">
        <v>130</v>
      </c>
      <c r="F29" s="200">
        <v>130</v>
      </c>
      <c r="G29" s="200">
        <v>130</v>
      </c>
      <c r="H29" s="200">
        <v>131</v>
      </c>
      <c r="I29" s="200">
        <v>131</v>
      </c>
      <c r="J29" s="200">
        <v>130</v>
      </c>
      <c r="K29" s="200">
        <v>132</v>
      </c>
      <c r="L29" s="200">
        <v>129</v>
      </c>
      <c r="M29" s="201">
        <v>133</v>
      </c>
    </row>
    <row r="30" spans="1:13" x14ac:dyDescent="0.2">
      <c r="A30" s="74" t="s">
        <v>83</v>
      </c>
      <c r="B30" s="75" t="s">
        <v>84</v>
      </c>
      <c r="C30" s="202">
        <v>36</v>
      </c>
      <c r="D30" s="202">
        <v>35</v>
      </c>
      <c r="E30" s="202">
        <v>35</v>
      </c>
      <c r="F30" s="202">
        <v>35</v>
      </c>
      <c r="G30" s="202">
        <v>35</v>
      </c>
      <c r="H30" s="202">
        <v>36</v>
      </c>
      <c r="I30" s="202">
        <v>35</v>
      </c>
      <c r="J30" s="202">
        <v>36</v>
      </c>
      <c r="K30" s="202">
        <v>36</v>
      </c>
      <c r="L30" s="202">
        <v>35</v>
      </c>
      <c r="M30" s="203">
        <v>35</v>
      </c>
    </row>
    <row r="31" spans="1:13" x14ac:dyDescent="0.2">
      <c r="A31" s="69" t="s">
        <v>83</v>
      </c>
      <c r="B31" s="70" t="s">
        <v>86</v>
      </c>
      <c r="C31" s="200">
        <v>114</v>
      </c>
      <c r="D31" s="200">
        <v>115</v>
      </c>
      <c r="E31" s="200">
        <v>115</v>
      </c>
      <c r="F31" s="200">
        <v>115</v>
      </c>
      <c r="G31" s="200">
        <v>190</v>
      </c>
      <c r="H31" s="200">
        <v>190</v>
      </c>
      <c r="I31" s="200">
        <v>191</v>
      </c>
      <c r="J31" s="200">
        <v>197</v>
      </c>
      <c r="K31" s="200">
        <v>114</v>
      </c>
      <c r="L31" s="200">
        <v>114</v>
      </c>
      <c r="M31" s="201">
        <v>115</v>
      </c>
    </row>
    <row r="32" spans="1:13" x14ac:dyDescent="0.2">
      <c r="A32" s="74" t="s">
        <v>83</v>
      </c>
      <c r="B32" s="75" t="s">
        <v>88</v>
      </c>
      <c r="C32" s="202">
        <v>158</v>
      </c>
      <c r="D32" s="202">
        <v>162</v>
      </c>
      <c r="E32" s="202">
        <v>167</v>
      </c>
      <c r="F32" s="202">
        <v>171</v>
      </c>
      <c r="G32" s="202">
        <v>180</v>
      </c>
      <c r="H32" s="202">
        <v>176</v>
      </c>
      <c r="I32" s="202">
        <v>184</v>
      </c>
      <c r="J32" s="202">
        <v>189</v>
      </c>
      <c r="K32" s="202">
        <v>195</v>
      </c>
      <c r="L32" s="202">
        <v>195</v>
      </c>
      <c r="M32" s="203">
        <v>203</v>
      </c>
    </row>
    <row r="33" spans="1:13" x14ac:dyDescent="0.2">
      <c r="A33" s="69" t="s">
        <v>89</v>
      </c>
      <c r="B33" s="70" t="s">
        <v>90</v>
      </c>
      <c r="C33" s="200">
        <v>78</v>
      </c>
      <c r="D33" s="200">
        <v>78</v>
      </c>
      <c r="E33" s="200">
        <v>78</v>
      </c>
      <c r="F33" s="200">
        <v>88</v>
      </c>
      <c r="G33" s="200">
        <v>88</v>
      </c>
      <c r="H33" s="200">
        <v>88</v>
      </c>
      <c r="I33" s="200">
        <v>96</v>
      </c>
      <c r="J33" s="200">
        <v>144</v>
      </c>
      <c r="K33" s="200">
        <v>144</v>
      </c>
      <c r="L33" s="200">
        <v>144</v>
      </c>
      <c r="M33" s="201">
        <v>144</v>
      </c>
    </row>
    <row r="34" spans="1:13" x14ac:dyDescent="0.2">
      <c r="A34" s="74" t="s">
        <v>89</v>
      </c>
      <c r="B34" s="75" t="s">
        <v>91</v>
      </c>
      <c r="C34" s="202">
        <v>110</v>
      </c>
      <c r="D34" s="202">
        <v>106</v>
      </c>
      <c r="E34" s="202">
        <v>105</v>
      </c>
      <c r="F34" s="202">
        <v>105</v>
      </c>
      <c r="G34" s="202">
        <v>105</v>
      </c>
      <c r="H34" s="202">
        <v>106</v>
      </c>
      <c r="I34" s="202">
        <v>108</v>
      </c>
      <c r="J34" s="202">
        <v>108</v>
      </c>
      <c r="K34" s="202">
        <v>108</v>
      </c>
      <c r="L34" s="202">
        <v>110</v>
      </c>
      <c r="M34" s="203">
        <v>108</v>
      </c>
    </row>
    <row r="35" spans="1:13" x14ac:dyDescent="0.2">
      <c r="A35" s="69" t="s">
        <v>93</v>
      </c>
      <c r="B35" s="70" t="s">
        <v>94</v>
      </c>
      <c r="C35" s="200">
        <v>98</v>
      </c>
      <c r="D35" s="200">
        <v>96</v>
      </c>
      <c r="E35" s="200">
        <v>96</v>
      </c>
      <c r="F35" s="200">
        <v>98</v>
      </c>
      <c r="G35" s="200">
        <v>98</v>
      </c>
      <c r="H35" s="200">
        <v>98</v>
      </c>
      <c r="I35" s="200">
        <v>98</v>
      </c>
      <c r="J35" s="200">
        <v>97</v>
      </c>
      <c r="K35" s="200">
        <v>98</v>
      </c>
      <c r="L35" s="200">
        <v>100</v>
      </c>
      <c r="M35" s="201">
        <v>111</v>
      </c>
    </row>
    <row r="36" spans="1:13" x14ac:dyDescent="0.2">
      <c r="A36" s="74" t="s">
        <v>96</v>
      </c>
      <c r="B36" s="75" t="s">
        <v>97</v>
      </c>
      <c r="C36" s="202">
        <v>35</v>
      </c>
      <c r="D36" s="202">
        <v>37</v>
      </c>
      <c r="E36" s="202">
        <v>37</v>
      </c>
      <c r="F36" s="202">
        <v>40</v>
      </c>
      <c r="G36" s="202">
        <v>37</v>
      </c>
      <c r="H36" s="202">
        <v>37</v>
      </c>
      <c r="I36" s="202">
        <v>35</v>
      </c>
      <c r="J36" s="202">
        <v>36</v>
      </c>
      <c r="K36" s="202">
        <v>37</v>
      </c>
      <c r="L36" s="202">
        <v>38</v>
      </c>
      <c r="M36" s="203">
        <v>38</v>
      </c>
    </row>
    <row r="37" spans="1:13" x14ac:dyDescent="0.2">
      <c r="A37" s="69" t="s">
        <v>100</v>
      </c>
      <c r="B37" s="70" t="s">
        <v>101</v>
      </c>
      <c r="C37" s="200">
        <v>100</v>
      </c>
      <c r="D37" s="200">
        <v>101</v>
      </c>
      <c r="E37" s="200">
        <v>104</v>
      </c>
      <c r="F37" s="200">
        <v>102</v>
      </c>
      <c r="G37" s="200">
        <v>102</v>
      </c>
      <c r="H37" s="200">
        <v>108</v>
      </c>
      <c r="I37" s="200">
        <v>109</v>
      </c>
      <c r="J37" s="200">
        <v>109</v>
      </c>
      <c r="K37" s="200">
        <v>108</v>
      </c>
      <c r="L37" s="200">
        <v>110</v>
      </c>
      <c r="M37" s="201">
        <v>109</v>
      </c>
    </row>
    <row r="38" spans="1:13" ht="14.25" x14ac:dyDescent="0.2">
      <c r="A38" s="74" t="s">
        <v>100</v>
      </c>
      <c r="B38" s="75" t="s">
        <v>422</v>
      </c>
      <c r="C38" s="202" t="s">
        <v>191</v>
      </c>
      <c r="D38" s="202" t="s">
        <v>191</v>
      </c>
      <c r="E38" s="202" t="s">
        <v>191</v>
      </c>
      <c r="F38" s="202" t="s">
        <v>191</v>
      </c>
      <c r="G38" s="202" t="s">
        <v>191</v>
      </c>
      <c r="H38" s="202" t="s">
        <v>191</v>
      </c>
      <c r="I38" s="202" t="s">
        <v>191</v>
      </c>
      <c r="J38" s="202" t="s">
        <v>191</v>
      </c>
      <c r="K38" s="202">
        <v>42</v>
      </c>
      <c r="L38" s="202">
        <v>42</v>
      </c>
      <c r="M38" s="203">
        <v>42</v>
      </c>
    </row>
    <row r="39" spans="1:13" x14ac:dyDescent="0.2">
      <c r="A39" s="69" t="s">
        <v>104</v>
      </c>
      <c r="B39" s="70" t="s">
        <v>105</v>
      </c>
      <c r="C39" s="200">
        <v>86</v>
      </c>
      <c r="D39" s="200">
        <v>85</v>
      </c>
      <c r="E39" s="200">
        <v>86</v>
      </c>
      <c r="F39" s="200">
        <v>85</v>
      </c>
      <c r="G39" s="200">
        <v>88</v>
      </c>
      <c r="H39" s="200">
        <v>86</v>
      </c>
      <c r="I39" s="200">
        <v>86</v>
      </c>
      <c r="J39" s="200">
        <v>86</v>
      </c>
      <c r="K39" s="200">
        <v>86</v>
      </c>
      <c r="L39" s="200">
        <v>86</v>
      </c>
      <c r="M39" s="201">
        <v>85</v>
      </c>
    </row>
    <row r="40" spans="1:13" x14ac:dyDescent="0.2">
      <c r="A40" s="74" t="s">
        <v>104</v>
      </c>
      <c r="B40" s="75" t="s">
        <v>630</v>
      </c>
      <c r="C40" s="202">
        <v>46</v>
      </c>
      <c r="D40" s="202">
        <v>47</v>
      </c>
      <c r="E40" s="202">
        <v>47</v>
      </c>
      <c r="F40" s="202">
        <v>44</v>
      </c>
      <c r="G40" s="202">
        <v>46</v>
      </c>
      <c r="H40" s="202">
        <v>47</v>
      </c>
      <c r="I40" s="202">
        <v>46</v>
      </c>
      <c r="J40" s="202">
        <v>48</v>
      </c>
      <c r="K40" s="202">
        <v>48</v>
      </c>
      <c r="L40" s="202">
        <v>49</v>
      </c>
      <c r="M40" s="203">
        <v>48</v>
      </c>
    </row>
    <row r="41" spans="1:13" x14ac:dyDescent="0.2">
      <c r="A41" s="69" t="s">
        <v>109</v>
      </c>
      <c r="B41" s="70" t="s">
        <v>110</v>
      </c>
      <c r="C41" s="200">
        <v>75</v>
      </c>
      <c r="D41" s="200">
        <v>79</v>
      </c>
      <c r="E41" s="200">
        <v>79</v>
      </c>
      <c r="F41" s="200">
        <v>82</v>
      </c>
      <c r="G41" s="200">
        <v>80</v>
      </c>
      <c r="H41" s="200">
        <v>80</v>
      </c>
      <c r="I41" s="200">
        <v>82</v>
      </c>
      <c r="J41" s="200">
        <v>82</v>
      </c>
      <c r="K41" s="200">
        <v>79</v>
      </c>
      <c r="L41" s="200">
        <v>81</v>
      </c>
      <c r="M41" s="201">
        <v>82</v>
      </c>
    </row>
    <row r="42" spans="1:13" x14ac:dyDescent="0.2">
      <c r="A42" s="74" t="s">
        <v>112</v>
      </c>
      <c r="B42" s="75" t="s">
        <v>631</v>
      </c>
      <c r="C42" s="202">
        <v>94</v>
      </c>
      <c r="D42" s="202">
        <v>97</v>
      </c>
      <c r="E42" s="202">
        <v>95</v>
      </c>
      <c r="F42" s="202">
        <v>93</v>
      </c>
      <c r="G42" s="202">
        <v>95</v>
      </c>
      <c r="H42" s="202">
        <v>97</v>
      </c>
      <c r="I42" s="202">
        <v>92</v>
      </c>
      <c r="J42" s="202">
        <v>95</v>
      </c>
      <c r="K42" s="202">
        <v>92</v>
      </c>
      <c r="L42" s="202">
        <v>90</v>
      </c>
      <c r="M42" s="203">
        <v>89</v>
      </c>
    </row>
    <row r="43" spans="1:13" x14ac:dyDescent="0.2">
      <c r="A43" s="69" t="s">
        <v>114</v>
      </c>
      <c r="B43" s="70" t="s">
        <v>115</v>
      </c>
      <c r="C43" s="200">
        <v>78</v>
      </c>
      <c r="D43" s="200">
        <v>78</v>
      </c>
      <c r="E43" s="200">
        <v>77</v>
      </c>
      <c r="F43" s="200">
        <v>77</v>
      </c>
      <c r="G43" s="200">
        <v>80</v>
      </c>
      <c r="H43" s="200">
        <v>76</v>
      </c>
      <c r="I43" s="200">
        <v>81</v>
      </c>
      <c r="J43" s="200">
        <v>80</v>
      </c>
      <c r="K43" s="200">
        <v>80</v>
      </c>
      <c r="L43" s="200">
        <v>80</v>
      </c>
      <c r="M43" s="201">
        <v>80</v>
      </c>
    </row>
    <row r="44" spans="1:13" x14ac:dyDescent="0.2">
      <c r="A44" s="74" t="s">
        <v>114</v>
      </c>
      <c r="B44" s="75" t="s">
        <v>118</v>
      </c>
      <c r="C44" s="202">
        <v>229</v>
      </c>
      <c r="D44" s="202">
        <v>235</v>
      </c>
      <c r="E44" s="202">
        <v>232</v>
      </c>
      <c r="F44" s="202">
        <v>236</v>
      </c>
      <c r="G44" s="202">
        <v>239</v>
      </c>
      <c r="H44" s="202">
        <v>239</v>
      </c>
      <c r="I44" s="202">
        <v>246</v>
      </c>
      <c r="J44" s="202">
        <v>246</v>
      </c>
      <c r="K44" s="202">
        <v>368</v>
      </c>
      <c r="L44" s="202">
        <v>384</v>
      </c>
      <c r="M44" s="203">
        <v>387</v>
      </c>
    </row>
    <row r="45" spans="1:13" x14ac:dyDescent="0.2">
      <c r="A45" s="69" t="s">
        <v>114</v>
      </c>
      <c r="B45" s="70" t="s">
        <v>632</v>
      </c>
      <c r="C45" s="200">
        <v>40</v>
      </c>
      <c r="D45" s="200">
        <v>39</v>
      </c>
      <c r="E45" s="200">
        <v>39</v>
      </c>
      <c r="F45" s="200">
        <v>39</v>
      </c>
      <c r="G45" s="200">
        <v>41</v>
      </c>
      <c r="H45" s="200">
        <v>40</v>
      </c>
      <c r="I45" s="200">
        <v>42</v>
      </c>
      <c r="J45" s="200">
        <v>41</v>
      </c>
      <c r="K45" s="200">
        <v>41</v>
      </c>
      <c r="L45" s="200">
        <v>42</v>
      </c>
      <c r="M45" s="201">
        <v>44</v>
      </c>
    </row>
    <row r="46" spans="1:13" x14ac:dyDescent="0.2">
      <c r="A46" s="74" t="s">
        <v>114</v>
      </c>
      <c r="B46" s="75" t="s">
        <v>633</v>
      </c>
      <c r="C46" s="202">
        <v>88</v>
      </c>
      <c r="D46" s="202">
        <v>86</v>
      </c>
      <c r="E46" s="202">
        <v>92</v>
      </c>
      <c r="F46" s="202">
        <v>91</v>
      </c>
      <c r="G46" s="202">
        <v>92</v>
      </c>
      <c r="H46" s="202">
        <v>90</v>
      </c>
      <c r="I46" s="202">
        <v>90</v>
      </c>
      <c r="J46" s="202">
        <v>90</v>
      </c>
      <c r="K46" s="202">
        <v>91</v>
      </c>
      <c r="L46" s="202">
        <v>93</v>
      </c>
      <c r="M46" s="203">
        <v>90</v>
      </c>
    </row>
    <row r="47" spans="1:13" x14ac:dyDescent="0.2">
      <c r="A47" s="69" t="s">
        <v>122</v>
      </c>
      <c r="B47" s="70" t="s">
        <v>123</v>
      </c>
      <c r="C47" s="200">
        <v>81</v>
      </c>
      <c r="D47" s="200">
        <v>81</v>
      </c>
      <c r="E47" s="200">
        <v>82</v>
      </c>
      <c r="F47" s="200">
        <v>81</v>
      </c>
      <c r="G47" s="200">
        <v>82</v>
      </c>
      <c r="H47" s="200">
        <v>84</v>
      </c>
      <c r="I47" s="200">
        <v>82</v>
      </c>
      <c r="J47" s="200">
        <v>81</v>
      </c>
      <c r="K47" s="200">
        <v>81</v>
      </c>
      <c r="L47" s="200">
        <v>83</v>
      </c>
      <c r="M47" s="201">
        <v>85</v>
      </c>
    </row>
    <row r="48" spans="1:13" ht="14.25" x14ac:dyDescent="0.2">
      <c r="A48" s="74" t="s">
        <v>122</v>
      </c>
      <c r="B48" s="75" t="s">
        <v>423</v>
      </c>
      <c r="C48" s="202" t="s">
        <v>191</v>
      </c>
      <c r="D48" s="202" t="s">
        <v>191</v>
      </c>
      <c r="E48" s="202" t="s">
        <v>191</v>
      </c>
      <c r="F48" s="202" t="s">
        <v>191</v>
      </c>
      <c r="G48" s="202" t="s">
        <v>191</v>
      </c>
      <c r="H48" s="202" t="s">
        <v>191</v>
      </c>
      <c r="I48" s="202">
        <v>52</v>
      </c>
      <c r="J48" s="202">
        <v>52</v>
      </c>
      <c r="K48" s="202">
        <v>52</v>
      </c>
      <c r="L48" s="202">
        <v>53</v>
      </c>
      <c r="M48" s="203">
        <v>53</v>
      </c>
    </row>
    <row r="49" spans="1:13" x14ac:dyDescent="0.2">
      <c r="A49" s="69" t="s">
        <v>127</v>
      </c>
      <c r="B49" s="70" t="s">
        <v>128</v>
      </c>
      <c r="C49" s="200">
        <v>107</v>
      </c>
      <c r="D49" s="200">
        <v>106</v>
      </c>
      <c r="E49" s="200">
        <v>105</v>
      </c>
      <c r="F49" s="200">
        <v>104</v>
      </c>
      <c r="G49" s="200">
        <v>106</v>
      </c>
      <c r="H49" s="200">
        <v>106</v>
      </c>
      <c r="I49" s="200">
        <v>109</v>
      </c>
      <c r="J49" s="200">
        <v>110</v>
      </c>
      <c r="K49" s="200">
        <v>110</v>
      </c>
      <c r="L49" s="200">
        <v>109</v>
      </c>
      <c r="M49" s="201">
        <v>110</v>
      </c>
    </row>
    <row r="50" spans="1:13" x14ac:dyDescent="0.2">
      <c r="A50" s="74" t="s">
        <v>127</v>
      </c>
      <c r="B50" s="75" t="s">
        <v>634</v>
      </c>
      <c r="C50" s="202">
        <v>75</v>
      </c>
      <c r="D50" s="202">
        <v>70</v>
      </c>
      <c r="E50" s="202">
        <v>86</v>
      </c>
      <c r="F50" s="202">
        <v>71</v>
      </c>
      <c r="G50" s="202">
        <v>70</v>
      </c>
      <c r="H50" s="202">
        <v>74</v>
      </c>
      <c r="I50" s="202">
        <v>74</v>
      </c>
      <c r="J50" s="202">
        <v>74</v>
      </c>
      <c r="K50" s="202">
        <v>75</v>
      </c>
      <c r="L50" s="202">
        <v>74</v>
      </c>
      <c r="M50" s="203">
        <v>76</v>
      </c>
    </row>
    <row r="51" spans="1:13" x14ac:dyDescent="0.2">
      <c r="A51" s="69" t="s">
        <v>130</v>
      </c>
      <c r="B51" s="70" t="s">
        <v>131</v>
      </c>
      <c r="C51" s="200">
        <v>60</v>
      </c>
      <c r="D51" s="200">
        <v>58</v>
      </c>
      <c r="E51" s="200">
        <v>58</v>
      </c>
      <c r="F51" s="200">
        <v>59</v>
      </c>
      <c r="G51" s="200">
        <v>58</v>
      </c>
      <c r="H51" s="200">
        <v>55</v>
      </c>
      <c r="I51" s="200">
        <v>56</v>
      </c>
      <c r="J51" s="200">
        <v>57</v>
      </c>
      <c r="K51" s="200">
        <v>55</v>
      </c>
      <c r="L51" s="200">
        <v>56</v>
      </c>
      <c r="M51" s="201">
        <v>57</v>
      </c>
    </row>
    <row r="52" spans="1:13" x14ac:dyDescent="0.2">
      <c r="A52" s="74" t="s">
        <v>132</v>
      </c>
      <c r="B52" s="75" t="s">
        <v>133</v>
      </c>
      <c r="C52" s="202">
        <v>75</v>
      </c>
      <c r="D52" s="202">
        <v>75</v>
      </c>
      <c r="E52" s="202">
        <v>75</v>
      </c>
      <c r="F52" s="202">
        <v>75</v>
      </c>
      <c r="G52" s="202">
        <v>75</v>
      </c>
      <c r="H52" s="202">
        <v>75</v>
      </c>
      <c r="I52" s="202">
        <v>75</v>
      </c>
      <c r="J52" s="202">
        <v>75</v>
      </c>
      <c r="K52" s="202">
        <v>75</v>
      </c>
      <c r="L52" s="202">
        <v>76</v>
      </c>
      <c r="M52" s="203">
        <v>76</v>
      </c>
    </row>
    <row r="53" spans="1:13" x14ac:dyDescent="0.2">
      <c r="A53" s="69" t="s">
        <v>135</v>
      </c>
      <c r="B53" s="70" t="s">
        <v>136</v>
      </c>
      <c r="C53" s="200">
        <v>125</v>
      </c>
      <c r="D53" s="200">
        <v>125</v>
      </c>
      <c r="E53" s="200">
        <v>125</v>
      </c>
      <c r="F53" s="200">
        <v>125</v>
      </c>
      <c r="G53" s="200">
        <v>128</v>
      </c>
      <c r="H53" s="200">
        <v>128</v>
      </c>
      <c r="I53" s="200">
        <v>128</v>
      </c>
      <c r="J53" s="200">
        <v>129</v>
      </c>
      <c r="K53" s="200">
        <v>128</v>
      </c>
      <c r="L53" s="200">
        <v>140</v>
      </c>
      <c r="M53" s="201">
        <v>140</v>
      </c>
    </row>
    <row r="54" spans="1:13" x14ac:dyDescent="0.2">
      <c r="A54" s="74" t="s">
        <v>135</v>
      </c>
      <c r="B54" s="75" t="s">
        <v>140</v>
      </c>
      <c r="C54" s="202">
        <v>118</v>
      </c>
      <c r="D54" s="202">
        <v>117</v>
      </c>
      <c r="E54" s="202">
        <v>117</v>
      </c>
      <c r="F54" s="202">
        <v>116</v>
      </c>
      <c r="G54" s="202">
        <v>116</v>
      </c>
      <c r="H54" s="202">
        <v>120</v>
      </c>
      <c r="I54" s="202">
        <v>120</v>
      </c>
      <c r="J54" s="202">
        <v>122</v>
      </c>
      <c r="K54" s="202">
        <v>120</v>
      </c>
      <c r="L54" s="202">
        <v>118</v>
      </c>
      <c r="M54" s="203">
        <v>121</v>
      </c>
    </row>
    <row r="55" spans="1:13" x14ac:dyDescent="0.2">
      <c r="A55" s="69" t="s">
        <v>135</v>
      </c>
      <c r="B55" s="70" t="s">
        <v>142</v>
      </c>
      <c r="C55" s="200">
        <v>80</v>
      </c>
      <c r="D55" s="200">
        <v>80</v>
      </c>
      <c r="E55" s="200">
        <v>80</v>
      </c>
      <c r="F55" s="200">
        <v>80</v>
      </c>
      <c r="G55" s="200">
        <v>80</v>
      </c>
      <c r="H55" s="200">
        <v>80</v>
      </c>
      <c r="I55" s="200">
        <v>80</v>
      </c>
      <c r="J55" s="200">
        <v>79</v>
      </c>
      <c r="K55" s="200">
        <v>80</v>
      </c>
      <c r="L55" s="200">
        <v>80</v>
      </c>
      <c r="M55" s="201">
        <v>79</v>
      </c>
    </row>
    <row r="56" spans="1:13" x14ac:dyDescent="0.2">
      <c r="A56" s="74" t="s">
        <v>143</v>
      </c>
      <c r="B56" s="75" t="s">
        <v>144</v>
      </c>
      <c r="C56" s="202">
        <v>54</v>
      </c>
      <c r="D56" s="202">
        <v>56</v>
      </c>
      <c r="E56" s="202">
        <v>56</v>
      </c>
      <c r="F56" s="202">
        <v>56</v>
      </c>
      <c r="G56" s="202">
        <v>58</v>
      </c>
      <c r="H56" s="202">
        <v>70</v>
      </c>
      <c r="I56" s="202">
        <v>71</v>
      </c>
      <c r="J56" s="202">
        <v>72</v>
      </c>
      <c r="K56" s="202">
        <v>74</v>
      </c>
      <c r="L56" s="202">
        <v>75</v>
      </c>
      <c r="M56" s="203">
        <v>75</v>
      </c>
    </row>
    <row r="57" spans="1:13" x14ac:dyDescent="0.2">
      <c r="A57" s="69" t="s">
        <v>145</v>
      </c>
      <c r="B57" s="70" t="s">
        <v>146</v>
      </c>
      <c r="C57" s="200">
        <v>59</v>
      </c>
      <c r="D57" s="200">
        <v>68</v>
      </c>
      <c r="E57" s="200">
        <v>55</v>
      </c>
      <c r="F57" s="200">
        <v>53</v>
      </c>
      <c r="G57" s="200">
        <v>50</v>
      </c>
      <c r="H57" s="200">
        <v>52</v>
      </c>
      <c r="I57" s="200">
        <v>56</v>
      </c>
      <c r="J57" s="200">
        <v>60</v>
      </c>
      <c r="K57" s="200">
        <v>62</v>
      </c>
      <c r="L57" s="200">
        <v>60</v>
      </c>
      <c r="M57" s="201">
        <v>61</v>
      </c>
    </row>
    <row r="58" spans="1:13" x14ac:dyDescent="0.2">
      <c r="A58" s="74" t="s">
        <v>145</v>
      </c>
      <c r="B58" s="75" t="s">
        <v>792</v>
      </c>
      <c r="C58" s="202">
        <v>80</v>
      </c>
      <c r="D58" s="202">
        <v>80</v>
      </c>
      <c r="E58" s="202">
        <v>80</v>
      </c>
      <c r="F58" s="202">
        <v>80</v>
      </c>
      <c r="G58" s="202">
        <v>80</v>
      </c>
      <c r="H58" s="202">
        <v>82</v>
      </c>
      <c r="I58" s="202">
        <v>86</v>
      </c>
      <c r="J58" s="202">
        <v>90</v>
      </c>
      <c r="K58" s="202">
        <v>89</v>
      </c>
      <c r="L58" s="202">
        <v>90</v>
      </c>
      <c r="M58" s="203">
        <v>94</v>
      </c>
    </row>
    <row r="59" spans="1:13" x14ac:dyDescent="0.2">
      <c r="A59" s="69" t="s">
        <v>151</v>
      </c>
      <c r="B59" s="70" t="s">
        <v>796</v>
      </c>
      <c r="C59" s="200">
        <v>99</v>
      </c>
      <c r="D59" s="200">
        <v>101</v>
      </c>
      <c r="E59" s="200">
        <v>100</v>
      </c>
      <c r="F59" s="200">
        <v>107</v>
      </c>
      <c r="G59" s="200">
        <v>107</v>
      </c>
      <c r="H59" s="200">
        <v>106</v>
      </c>
      <c r="I59" s="200">
        <v>106</v>
      </c>
      <c r="J59" s="200">
        <v>105</v>
      </c>
      <c r="K59" s="200">
        <v>105</v>
      </c>
      <c r="L59" s="200">
        <v>106</v>
      </c>
      <c r="M59" s="201">
        <v>105</v>
      </c>
    </row>
    <row r="60" spans="1:13" x14ac:dyDescent="0.2">
      <c r="A60" s="74" t="s">
        <v>151</v>
      </c>
      <c r="B60" s="75" t="s">
        <v>635</v>
      </c>
      <c r="C60" s="202">
        <v>74</v>
      </c>
      <c r="D60" s="202">
        <v>84</v>
      </c>
      <c r="E60" s="202">
        <v>84</v>
      </c>
      <c r="F60" s="202">
        <v>84</v>
      </c>
      <c r="G60" s="202">
        <v>83</v>
      </c>
      <c r="H60" s="202">
        <v>84</v>
      </c>
      <c r="I60" s="202">
        <v>85</v>
      </c>
      <c r="J60" s="202">
        <v>103</v>
      </c>
      <c r="K60" s="202">
        <v>101</v>
      </c>
      <c r="L60" s="202">
        <v>101</v>
      </c>
      <c r="M60" s="203">
        <v>101</v>
      </c>
    </row>
    <row r="61" spans="1:13" x14ac:dyDescent="0.2">
      <c r="A61" s="69" t="s">
        <v>151</v>
      </c>
      <c r="B61" s="70" t="s">
        <v>636</v>
      </c>
      <c r="C61" s="200">
        <v>95</v>
      </c>
      <c r="D61" s="200">
        <v>95</v>
      </c>
      <c r="E61" s="200">
        <v>93</v>
      </c>
      <c r="F61" s="200">
        <v>98</v>
      </c>
      <c r="G61" s="200">
        <v>100</v>
      </c>
      <c r="H61" s="200">
        <v>98</v>
      </c>
      <c r="I61" s="200">
        <v>98</v>
      </c>
      <c r="J61" s="200">
        <v>100</v>
      </c>
      <c r="K61" s="200">
        <v>100</v>
      </c>
      <c r="L61" s="200">
        <v>107</v>
      </c>
      <c r="M61" s="201">
        <v>104</v>
      </c>
    </row>
    <row r="62" spans="1:13" ht="14.25" x14ac:dyDescent="0.2">
      <c r="A62" s="74" t="s">
        <v>156</v>
      </c>
      <c r="B62" s="75" t="s">
        <v>637</v>
      </c>
      <c r="C62" s="202" t="s">
        <v>191</v>
      </c>
      <c r="D62" s="202" t="s">
        <v>191</v>
      </c>
      <c r="E62" s="202" t="s">
        <v>191</v>
      </c>
      <c r="F62" s="202" t="s">
        <v>191</v>
      </c>
      <c r="G62" s="202" t="s">
        <v>191</v>
      </c>
      <c r="H62" s="202" t="s">
        <v>191</v>
      </c>
      <c r="I62" s="202">
        <v>64</v>
      </c>
      <c r="J62" s="202">
        <v>80</v>
      </c>
      <c r="K62" s="202">
        <v>80</v>
      </c>
      <c r="L62" s="202">
        <v>80</v>
      </c>
      <c r="M62" s="203">
        <v>82</v>
      </c>
    </row>
    <row r="63" spans="1:13" ht="14.25" x14ac:dyDescent="0.2">
      <c r="A63" s="69" t="s">
        <v>156</v>
      </c>
      <c r="B63" s="70" t="s">
        <v>424</v>
      </c>
      <c r="C63" s="200" t="s">
        <v>191</v>
      </c>
      <c r="D63" s="200" t="s">
        <v>191</v>
      </c>
      <c r="E63" s="200" t="s">
        <v>191</v>
      </c>
      <c r="F63" s="200" t="s">
        <v>191</v>
      </c>
      <c r="G63" s="200" t="s">
        <v>191</v>
      </c>
      <c r="H63" s="200" t="s">
        <v>191</v>
      </c>
      <c r="I63" s="200" t="s">
        <v>191</v>
      </c>
      <c r="J63" s="200" t="s">
        <v>191</v>
      </c>
      <c r="K63" s="200">
        <v>20</v>
      </c>
      <c r="L63" s="200">
        <v>23</v>
      </c>
      <c r="M63" s="201">
        <v>28</v>
      </c>
    </row>
    <row r="64" spans="1:13" x14ac:dyDescent="0.2">
      <c r="A64" s="74" t="s">
        <v>160</v>
      </c>
      <c r="B64" s="75" t="s">
        <v>161</v>
      </c>
      <c r="C64" s="202">
        <v>90</v>
      </c>
      <c r="D64" s="202">
        <v>90</v>
      </c>
      <c r="E64" s="202">
        <v>90</v>
      </c>
      <c r="F64" s="202">
        <v>102</v>
      </c>
      <c r="G64" s="202">
        <v>103</v>
      </c>
      <c r="H64" s="202">
        <v>95</v>
      </c>
      <c r="I64" s="202">
        <v>96</v>
      </c>
      <c r="J64" s="202">
        <v>97</v>
      </c>
      <c r="K64" s="202">
        <v>98</v>
      </c>
      <c r="L64" s="202">
        <v>98</v>
      </c>
      <c r="M64" s="203">
        <v>95</v>
      </c>
    </row>
    <row r="65" spans="1:13" x14ac:dyDescent="0.2">
      <c r="A65" s="69" t="s">
        <v>163</v>
      </c>
      <c r="B65" s="70" t="s">
        <v>164</v>
      </c>
      <c r="C65" s="200">
        <v>56</v>
      </c>
      <c r="D65" s="200">
        <v>55</v>
      </c>
      <c r="E65" s="200">
        <v>55</v>
      </c>
      <c r="F65" s="200">
        <v>63</v>
      </c>
      <c r="G65" s="200">
        <v>63</v>
      </c>
      <c r="H65" s="200">
        <v>63</v>
      </c>
      <c r="I65" s="200">
        <v>63</v>
      </c>
      <c r="J65" s="200">
        <v>62</v>
      </c>
      <c r="K65" s="200">
        <v>64</v>
      </c>
      <c r="L65" s="200">
        <v>63</v>
      </c>
      <c r="M65" s="201">
        <v>62</v>
      </c>
    </row>
    <row r="66" spans="1:13" x14ac:dyDescent="0.2">
      <c r="A66" s="74" t="s">
        <v>165</v>
      </c>
      <c r="B66" s="75" t="s">
        <v>166</v>
      </c>
      <c r="C66" s="202">
        <v>50</v>
      </c>
      <c r="D66" s="202">
        <v>50</v>
      </c>
      <c r="E66" s="202">
        <v>51</v>
      </c>
      <c r="F66" s="202">
        <v>50</v>
      </c>
      <c r="G66" s="202">
        <v>50</v>
      </c>
      <c r="H66" s="202">
        <v>51</v>
      </c>
      <c r="I66" s="202">
        <v>52</v>
      </c>
      <c r="J66" s="202">
        <v>60</v>
      </c>
      <c r="K66" s="202">
        <v>60</v>
      </c>
      <c r="L66" s="202">
        <v>60</v>
      </c>
      <c r="M66" s="203">
        <v>52</v>
      </c>
    </row>
    <row r="67" spans="1:13" x14ac:dyDescent="0.2">
      <c r="A67" s="69" t="s">
        <v>168</v>
      </c>
      <c r="B67" s="70" t="s">
        <v>169</v>
      </c>
      <c r="C67" s="200">
        <v>80</v>
      </c>
      <c r="D67" s="200">
        <v>80</v>
      </c>
      <c r="E67" s="200">
        <v>81</v>
      </c>
      <c r="F67" s="200">
        <v>80</v>
      </c>
      <c r="G67" s="200">
        <v>80</v>
      </c>
      <c r="H67" s="200">
        <v>80</v>
      </c>
      <c r="I67" s="200">
        <v>80</v>
      </c>
      <c r="J67" s="200">
        <v>80</v>
      </c>
      <c r="K67" s="200">
        <v>100</v>
      </c>
      <c r="L67" s="200">
        <v>101</v>
      </c>
      <c r="M67" s="201">
        <v>101</v>
      </c>
    </row>
    <row r="68" spans="1:13" ht="13.5" thickBot="1" x14ac:dyDescent="0.25">
      <c r="A68" s="81" t="s">
        <v>171</v>
      </c>
      <c r="B68" s="75" t="s">
        <v>172</v>
      </c>
      <c r="C68" s="202">
        <v>45</v>
      </c>
      <c r="D68" s="202">
        <v>42</v>
      </c>
      <c r="E68" s="202">
        <v>50</v>
      </c>
      <c r="F68" s="202">
        <v>40</v>
      </c>
      <c r="G68" s="202">
        <v>41</v>
      </c>
      <c r="H68" s="202">
        <v>48</v>
      </c>
      <c r="I68" s="202">
        <v>45</v>
      </c>
      <c r="J68" s="202">
        <v>45</v>
      </c>
      <c r="K68" s="202">
        <v>42</v>
      </c>
      <c r="L68" s="202">
        <v>43</v>
      </c>
      <c r="M68" s="203">
        <v>43</v>
      </c>
    </row>
    <row r="69" spans="1:13" x14ac:dyDescent="0.2">
      <c r="A69" s="79"/>
      <c r="B69" s="80" t="s">
        <v>222</v>
      </c>
      <c r="C69" s="749">
        <v>4688</v>
      </c>
      <c r="D69" s="749">
        <v>4733</v>
      </c>
      <c r="E69" s="749">
        <v>4770</v>
      </c>
      <c r="F69" s="749">
        <v>4918</v>
      </c>
      <c r="G69" s="749">
        <v>5089</v>
      </c>
      <c r="H69" s="749">
        <v>5170</v>
      </c>
      <c r="I69" s="749">
        <v>5493</v>
      </c>
      <c r="J69" s="749">
        <v>5697</v>
      </c>
      <c r="K69" s="749">
        <v>5904</v>
      </c>
      <c r="L69" s="749">
        <v>5967</v>
      </c>
      <c r="M69" s="750">
        <v>6000</v>
      </c>
    </row>
    <row r="70" spans="1:13" ht="15" thickBot="1" x14ac:dyDescent="0.25">
      <c r="A70" s="81"/>
      <c r="B70" s="82" t="s">
        <v>461</v>
      </c>
      <c r="C70" s="751">
        <v>72</v>
      </c>
      <c r="D70" s="751">
        <v>58</v>
      </c>
      <c r="E70" s="751">
        <v>56</v>
      </c>
      <c r="F70" s="751">
        <v>54</v>
      </c>
      <c r="G70" s="751">
        <v>52</v>
      </c>
      <c r="H70" s="751">
        <v>72</v>
      </c>
      <c r="I70" s="751">
        <v>49</v>
      </c>
      <c r="J70" s="751">
        <v>60</v>
      </c>
      <c r="K70" s="751">
        <v>60</v>
      </c>
      <c r="L70" s="751">
        <v>66</v>
      </c>
      <c r="M70" s="752">
        <v>57</v>
      </c>
    </row>
    <row r="72" spans="1:13" x14ac:dyDescent="0.2">
      <c r="A72" s="514" t="s">
        <v>446</v>
      </c>
      <c r="B72" s="276"/>
    </row>
    <row r="73" spans="1:13" x14ac:dyDescent="0.2">
      <c r="A73" s="654" t="s">
        <v>750</v>
      </c>
      <c r="B73" s="654"/>
    </row>
    <row r="75" spans="1:13" x14ac:dyDescent="0.2">
      <c r="A75" s="25" t="s">
        <v>447</v>
      </c>
    </row>
    <row r="76" spans="1:13" x14ac:dyDescent="0.2">
      <c r="A76" s="96" t="s">
        <v>413</v>
      </c>
    </row>
  </sheetData>
  <mergeCells count="2">
    <mergeCell ref="A2:B2"/>
    <mergeCell ref="A73:B73"/>
  </mergeCells>
  <hyperlinks>
    <hyperlink ref="A2:B2" location="TOC!A1" display="Return to Table of Contents"/>
    <hyperlink ref="A73:B73" location="Glossary!A1" display="2 Refer to glossary for definition."/>
  </hyperlinks>
  <pageMargins left="0.25" right="0.25" top="0.75" bottom="0.75" header="0.3" footer="0.3"/>
  <pageSetup scale="70" fitToWidth="0" fitToHeight="0" orientation="portrait" r:id="rId1"/>
  <headerFooter>
    <oddHeader>&amp;L2015-16 Survey of Dental Education
Report 1 - Academic Programs, Enrollment, and Graduates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workbookViewId="0"/>
  </sheetViews>
  <sheetFormatPr defaultRowHeight="12.75" x14ac:dyDescent="0.2"/>
  <cols>
    <col min="1" max="14" width="9.140625" style="433"/>
    <col min="15" max="15" width="11" style="433" customWidth="1"/>
    <col min="16" max="16384" width="9.140625" style="433"/>
  </cols>
  <sheetData>
    <row r="1" spans="1:12" ht="14.25" x14ac:dyDescent="0.2">
      <c r="A1" s="267" t="s">
        <v>703</v>
      </c>
    </row>
    <row r="2" spans="1:12" x14ac:dyDescent="0.2">
      <c r="A2" s="629" t="s">
        <v>1</v>
      </c>
      <c r="B2" s="629"/>
      <c r="C2" s="629"/>
    </row>
    <row r="9" spans="1:12" x14ac:dyDescent="0.2">
      <c r="A9" s="436" t="s">
        <v>696</v>
      </c>
      <c r="B9" s="437" t="s">
        <v>203</v>
      </c>
      <c r="C9" s="437" t="s">
        <v>204</v>
      </c>
      <c r="D9" s="437" t="s">
        <v>205</v>
      </c>
      <c r="E9" s="437" t="s">
        <v>206</v>
      </c>
      <c r="F9" s="437" t="s">
        <v>207</v>
      </c>
      <c r="G9" s="437" t="s">
        <v>208</v>
      </c>
      <c r="H9" s="437" t="s">
        <v>209</v>
      </c>
      <c r="I9" s="434" t="s">
        <v>210</v>
      </c>
      <c r="J9" s="434" t="s">
        <v>211</v>
      </c>
      <c r="K9" s="434" t="s">
        <v>212</v>
      </c>
      <c r="L9" s="433" t="s">
        <v>213</v>
      </c>
    </row>
    <row r="10" spans="1:12" x14ac:dyDescent="0.2">
      <c r="A10" s="437" t="s">
        <v>699</v>
      </c>
      <c r="B10" s="436">
        <v>2610</v>
      </c>
      <c r="C10" s="436">
        <v>2686</v>
      </c>
      <c r="D10" s="436">
        <v>2692</v>
      </c>
      <c r="E10" s="438">
        <v>2744</v>
      </c>
      <c r="F10" s="436">
        <v>2762</v>
      </c>
      <c r="G10" s="436">
        <v>2793</v>
      </c>
      <c r="H10" s="436">
        <v>2976</v>
      </c>
      <c r="I10" s="436">
        <v>3009</v>
      </c>
      <c r="J10" s="436">
        <v>3149</v>
      </c>
      <c r="K10" s="436">
        <v>3120</v>
      </c>
      <c r="L10" s="439">
        <v>3053</v>
      </c>
    </row>
    <row r="11" spans="1:12" x14ac:dyDescent="0.2">
      <c r="A11" s="437" t="s">
        <v>700</v>
      </c>
      <c r="B11" s="436">
        <v>2078</v>
      </c>
      <c r="C11" s="436">
        <v>2047</v>
      </c>
      <c r="D11" s="436">
        <v>2078</v>
      </c>
      <c r="E11" s="438">
        <v>2174</v>
      </c>
      <c r="F11" s="436">
        <v>2327</v>
      </c>
      <c r="G11" s="436">
        <v>2377</v>
      </c>
      <c r="H11" s="436">
        <v>2517</v>
      </c>
      <c r="I11" s="436">
        <v>2688</v>
      </c>
      <c r="J11" s="436">
        <v>2755</v>
      </c>
      <c r="K11" s="436">
        <v>2847</v>
      </c>
      <c r="L11" s="439">
        <v>2929</v>
      </c>
    </row>
    <row r="12" spans="1:12" x14ac:dyDescent="0.2">
      <c r="A12" s="436" t="s">
        <v>701</v>
      </c>
      <c r="B12" s="433">
        <v>0</v>
      </c>
      <c r="C12" s="433">
        <v>0</v>
      </c>
      <c r="D12" s="433">
        <v>0</v>
      </c>
      <c r="E12" s="433">
        <v>0</v>
      </c>
      <c r="F12" s="433">
        <v>0</v>
      </c>
      <c r="G12" s="433">
        <v>0</v>
      </c>
      <c r="H12" s="433">
        <v>0</v>
      </c>
      <c r="I12" s="433">
        <v>0</v>
      </c>
      <c r="J12" s="433">
        <v>0</v>
      </c>
      <c r="K12" s="433">
        <v>0</v>
      </c>
      <c r="L12" s="433">
        <v>18</v>
      </c>
    </row>
    <row r="13" spans="1:12" x14ac:dyDescent="0.2">
      <c r="A13" s="436" t="s">
        <v>708</v>
      </c>
      <c r="B13" s="530">
        <f>SUM(B10:B12)</f>
        <v>4688</v>
      </c>
      <c r="C13" s="530">
        <f t="shared" ref="C13:L13" si="0">SUM(C10:C12)</f>
        <v>4733</v>
      </c>
      <c r="D13" s="530">
        <f t="shared" si="0"/>
        <v>4770</v>
      </c>
      <c r="E13" s="530">
        <f t="shared" si="0"/>
        <v>4918</v>
      </c>
      <c r="F13" s="530">
        <f t="shared" si="0"/>
        <v>5089</v>
      </c>
      <c r="G13" s="530">
        <f t="shared" si="0"/>
        <v>5170</v>
      </c>
      <c r="H13" s="530">
        <f t="shared" si="0"/>
        <v>5493</v>
      </c>
      <c r="I13" s="530">
        <f t="shared" si="0"/>
        <v>5697</v>
      </c>
      <c r="J13" s="530">
        <f t="shared" si="0"/>
        <v>5904</v>
      </c>
      <c r="K13" s="530">
        <f t="shared" si="0"/>
        <v>5967</v>
      </c>
      <c r="L13" s="530">
        <f t="shared" si="0"/>
        <v>6000</v>
      </c>
    </row>
    <row r="14" spans="1:12" x14ac:dyDescent="0.2">
      <c r="A14" s="438"/>
    </row>
    <row r="15" spans="1:12" x14ac:dyDescent="0.2">
      <c r="A15" s="436"/>
    </row>
    <row r="16" spans="1:12" x14ac:dyDescent="0.2">
      <c r="A16" s="436"/>
    </row>
    <row r="17" spans="1:9" x14ac:dyDescent="0.2">
      <c r="A17" s="437"/>
    </row>
    <row r="18" spans="1:9" x14ac:dyDescent="0.2">
      <c r="A18" s="437"/>
    </row>
    <row r="32" spans="1:9" ht="12.75" customHeight="1" x14ac:dyDescent="0.2">
      <c r="A32" s="655" t="s">
        <v>702</v>
      </c>
      <c r="B32" s="655"/>
      <c r="C32" s="655"/>
      <c r="D32" s="655"/>
      <c r="E32" s="655"/>
      <c r="F32" s="655"/>
      <c r="G32" s="655"/>
      <c r="H32" s="655"/>
      <c r="I32" s="655"/>
    </row>
    <row r="33" spans="1:9" x14ac:dyDescent="0.2">
      <c r="A33" s="655"/>
      <c r="B33" s="655"/>
      <c r="C33" s="655"/>
      <c r="D33" s="655"/>
      <c r="E33" s="655"/>
      <c r="F33" s="655"/>
      <c r="G33" s="655"/>
      <c r="H33" s="655"/>
      <c r="I33" s="655"/>
    </row>
    <row r="34" spans="1:9" x14ac:dyDescent="0.2">
      <c r="A34" s="655"/>
      <c r="B34" s="655"/>
      <c r="C34" s="655"/>
      <c r="D34" s="655"/>
      <c r="E34" s="655"/>
      <c r="F34" s="655"/>
      <c r="G34" s="655"/>
      <c r="H34" s="655"/>
      <c r="I34" s="655"/>
    </row>
    <row r="36" spans="1:9" x14ac:dyDescent="0.2">
      <c r="A36" s="25" t="s">
        <v>464</v>
      </c>
    </row>
    <row r="37" spans="1:9" x14ac:dyDescent="0.2">
      <c r="A37" s="96" t="s">
        <v>413</v>
      </c>
    </row>
  </sheetData>
  <mergeCells count="2">
    <mergeCell ref="A32:I34"/>
    <mergeCell ref="A2:C2"/>
  </mergeCells>
  <hyperlinks>
    <hyperlink ref="A2:C2" location="TOC!A1" display="Return to Table of Contents"/>
  </hyperlinks>
  <pageMargins left="0.25" right="0.25" top="0.75" bottom="0.75" header="0.3" footer="0.3"/>
  <pageSetup scale="98" fitToHeight="0" orientation="landscape" r:id="rId1"/>
  <headerFooter>
    <oddHeader>&amp;L2015-16 Survey of Dental Education
Report 1 - Academic Programs, Enrollment, and Graduates</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77"/>
  <sheetViews>
    <sheetView zoomScaleNormal="100" workbookViewId="0">
      <pane xSplit="2" ySplit="5" topLeftCell="C6" activePane="bottomRight" state="frozen"/>
      <selection pane="topRight" activeCell="C1" sqref="C1"/>
      <selection pane="bottomLeft" activeCell="A8" sqref="A8"/>
      <selection pane="bottomRight" sqref="A1:B1"/>
    </sheetView>
  </sheetViews>
  <sheetFormatPr defaultRowHeight="12.75" x14ac:dyDescent="0.2"/>
  <cols>
    <col min="1" max="1" width="5.7109375" style="1" customWidth="1"/>
    <col min="2" max="2" width="53.42578125" style="1" customWidth="1"/>
    <col min="3" max="48" width="6.7109375" style="1" customWidth="1"/>
    <col min="49" max="16384" width="9.140625" style="1"/>
  </cols>
  <sheetData>
    <row r="1" spans="1:48" ht="27" customHeight="1" x14ac:dyDescent="0.2">
      <c r="A1" s="638" t="s">
        <v>397</v>
      </c>
      <c r="B1" s="638"/>
    </row>
    <row r="2" spans="1:48" ht="13.5" thickBot="1" x14ac:dyDescent="0.25">
      <c r="A2" s="631" t="s">
        <v>1</v>
      </c>
      <c r="B2" s="631"/>
      <c r="AP2" s="46"/>
      <c r="AQ2" s="46"/>
      <c r="AR2" s="46"/>
      <c r="AS2" s="46"/>
      <c r="AT2" s="46"/>
      <c r="AU2" s="46"/>
      <c r="AV2" s="46"/>
    </row>
    <row r="3" spans="1:48" ht="12.75" customHeight="1" x14ac:dyDescent="0.2">
      <c r="A3" s="193"/>
      <c r="B3" s="84"/>
      <c r="C3" s="642" t="s">
        <v>203</v>
      </c>
      <c r="D3" s="658"/>
      <c r="E3" s="643"/>
      <c r="F3" s="659"/>
      <c r="G3" s="642" t="s">
        <v>204</v>
      </c>
      <c r="H3" s="643"/>
      <c r="I3" s="643"/>
      <c r="J3" s="645"/>
      <c r="K3" s="642" t="s">
        <v>205</v>
      </c>
      <c r="L3" s="643"/>
      <c r="M3" s="643"/>
      <c r="N3" s="645"/>
      <c r="O3" s="642" t="s">
        <v>206</v>
      </c>
      <c r="P3" s="643"/>
      <c r="Q3" s="643"/>
      <c r="R3" s="645"/>
      <c r="S3" s="642" t="s">
        <v>207</v>
      </c>
      <c r="T3" s="643"/>
      <c r="U3" s="643"/>
      <c r="V3" s="645"/>
      <c r="W3" s="642" t="s">
        <v>208</v>
      </c>
      <c r="X3" s="643"/>
      <c r="Y3" s="643"/>
      <c r="Z3" s="645"/>
      <c r="AA3" s="642" t="s">
        <v>209</v>
      </c>
      <c r="AB3" s="643"/>
      <c r="AC3" s="643"/>
      <c r="AD3" s="645"/>
      <c r="AE3" s="642" t="s">
        <v>210</v>
      </c>
      <c r="AF3" s="643"/>
      <c r="AG3" s="643"/>
      <c r="AH3" s="645"/>
      <c r="AI3" s="642" t="s">
        <v>211</v>
      </c>
      <c r="AJ3" s="643"/>
      <c r="AK3" s="643"/>
      <c r="AL3" s="645"/>
      <c r="AM3" s="642" t="s">
        <v>212</v>
      </c>
      <c r="AN3" s="643"/>
      <c r="AO3" s="643"/>
      <c r="AP3" s="646"/>
      <c r="AQ3" s="637" t="s">
        <v>213</v>
      </c>
      <c r="AR3" s="637"/>
      <c r="AS3" s="637"/>
      <c r="AT3" s="637"/>
      <c r="AU3" s="637"/>
      <c r="AV3" s="641"/>
    </row>
    <row r="4" spans="1:48" ht="12.75" customHeight="1" x14ac:dyDescent="0.2">
      <c r="A4" s="105"/>
      <c r="B4" s="106"/>
      <c r="C4" s="636" t="s">
        <v>214</v>
      </c>
      <c r="D4" s="656"/>
      <c r="E4" s="637" t="s">
        <v>215</v>
      </c>
      <c r="F4" s="657"/>
      <c r="G4" s="636" t="s">
        <v>214</v>
      </c>
      <c r="H4" s="637"/>
      <c r="I4" s="637" t="s">
        <v>215</v>
      </c>
      <c r="J4" s="640"/>
      <c r="K4" s="636" t="s">
        <v>214</v>
      </c>
      <c r="L4" s="637"/>
      <c r="M4" s="637" t="s">
        <v>215</v>
      </c>
      <c r="N4" s="640"/>
      <c r="O4" s="636" t="s">
        <v>214</v>
      </c>
      <c r="P4" s="637"/>
      <c r="Q4" s="637" t="s">
        <v>215</v>
      </c>
      <c r="R4" s="640"/>
      <c r="S4" s="636" t="s">
        <v>214</v>
      </c>
      <c r="T4" s="637"/>
      <c r="U4" s="637" t="s">
        <v>215</v>
      </c>
      <c r="V4" s="640"/>
      <c r="W4" s="636" t="s">
        <v>214</v>
      </c>
      <c r="X4" s="637"/>
      <c r="Y4" s="637" t="s">
        <v>215</v>
      </c>
      <c r="Z4" s="640"/>
      <c r="AA4" s="636" t="s">
        <v>214</v>
      </c>
      <c r="AB4" s="637"/>
      <c r="AC4" s="637" t="s">
        <v>215</v>
      </c>
      <c r="AD4" s="640"/>
      <c r="AE4" s="636" t="s">
        <v>214</v>
      </c>
      <c r="AF4" s="637"/>
      <c r="AG4" s="637" t="s">
        <v>215</v>
      </c>
      <c r="AH4" s="640"/>
      <c r="AI4" s="636" t="s">
        <v>214</v>
      </c>
      <c r="AJ4" s="637"/>
      <c r="AK4" s="637" t="s">
        <v>215</v>
      </c>
      <c r="AL4" s="640"/>
      <c r="AM4" s="636" t="s">
        <v>214</v>
      </c>
      <c r="AN4" s="637"/>
      <c r="AO4" s="637" t="s">
        <v>215</v>
      </c>
      <c r="AP4" s="646"/>
      <c r="AQ4" s="637" t="s">
        <v>214</v>
      </c>
      <c r="AR4" s="637"/>
      <c r="AS4" s="637" t="s">
        <v>215</v>
      </c>
      <c r="AT4" s="637"/>
      <c r="AU4" s="637" t="s">
        <v>462</v>
      </c>
      <c r="AV4" s="641"/>
    </row>
    <row r="5" spans="1:48" ht="14.25" customHeight="1" x14ac:dyDescent="0.2">
      <c r="A5" s="59" t="s">
        <v>2</v>
      </c>
      <c r="B5" s="60" t="s">
        <v>3</v>
      </c>
      <c r="C5" s="61" t="s">
        <v>216</v>
      </c>
      <c r="D5" s="108" t="s">
        <v>217</v>
      </c>
      <c r="E5" s="62" t="s">
        <v>216</v>
      </c>
      <c r="F5" s="110" t="s">
        <v>217</v>
      </c>
      <c r="G5" s="61" t="s">
        <v>216</v>
      </c>
      <c r="H5" s="108" t="s">
        <v>217</v>
      </c>
      <c r="I5" s="62" t="s">
        <v>216</v>
      </c>
      <c r="J5" s="110" t="s">
        <v>217</v>
      </c>
      <c r="K5" s="61" t="s">
        <v>216</v>
      </c>
      <c r="L5" s="108" t="s">
        <v>217</v>
      </c>
      <c r="M5" s="62" t="s">
        <v>216</v>
      </c>
      <c r="N5" s="110" t="s">
        <v>217</v>
      </c>
      <c r="O5" s="61" t="s">
        <v>216</v>
      </c>
      <c r="P5" s="108" t="s">
        <v>217</v>
      </c>
      <c r="Q5" s="62" t="s">
        <v>216</v>
      </c>
      <c r="R5" s="110" t="s">
        <v>217</v>
      </c>
      <c r="S5" s="61" t="s">
        <v>216</v>
      </c>
      <c r="T5" s="108" t="s">
        <v>217</v>
      </c>
      <c r="U5" s="62" t="s">
        <v>216</v>
      </c>
      <c r="V5" s="110" t="s">
        <v>217</v>
      </c>
      <c r="W5" s="61" t="s">
        <v>216</v>
      </c>
      <c r="X5" s="108" t="s">
        <v>217</v>
      </c>
      <c r="Y5" s="62" t="s">
        <v>216</v>
      </c>
      <c r="Z5" s="110" t="s">
        <v>217</v>
      </c>
      <c r="AA5" s="61" t="s">
        <v>216</v>
      </c>
      <c r="AB5" s="108" t="s">
        <v>217</v>
      </c>
      <c r="AC5" s="62" t="s">
        <v>216</v>
      </c>
      <c r="AD5" s="110" t="s">
        <v>217</v>
      </c>
      <c r="AE5" s="61" t="s">
        <v>216</v>
      </c>
      <c r="AF5" s="108" t="s">
        <v>217</v>
      </c>
      <c r="AG5" s="62" t="s">
        <v>216</v>
      </c>
      <c r="AH5" s="110" t="s">
        <v>217</v>
      </c>
      <c r="AI5" s="61" t="s">
        <v>216</v>
      </c>
      <c r="AJ5" s="108" t="s">
        <v>217</v>
      </c>
      <c r="AK5" s="62" t="s">
        <v>216</v>
      </c>
      <c r="AL5" s="110" t="s">
        <v>217</v>
      </c>
      <c r="AM5" s="61" t="s">
        <v>216</v>
      </c>
      <c r="AN5" s="108" t="s">
        <v>217</v>
      </c>
      <c r="AO5" s="62" t="s">
        <v>216</v>
      </c>
      <c r="AP5" s="232" t="s">
        <v>217</v>
      </c>
      <c r="AQ5" s="237" t="s">
        <v>216</v>
      </c>
      <c r="AR5" s="238" t="s">
        <v>217</v>
      </c>
      <c r="AS5" s="238" t="s">
        <v>216</v>
      </c>
      <c r="AT5" s="238" t="s">
        <v>217</v>
      </c>
      <c r="AU5" s="238" t="s">
        <v>216</v>
      </c>
      <c r="AV5" s="239" t="s">
        <v>217</v>
      </c>
    </row>
    <row r="6" spans="1:48" x14ac:dyDescent="0.2">
      <c r="A6" s="64" t="s">
        <v>10</v>
      </c>
      <c r="B6" s="65" t="s">
        <v>11</v>
      </c>
      <c r="C6" s="220">
        <v>32</v>
      </c>
      <c r="D6" s="221">
        <v>57.1</v>
      </c>
      <c r="E6" s="222">
        <v>24</v>
      </c>
      <c r="F6" s="114">
        <v>42.9</v>
      </c>
      <c r="G6" s="220">
        <v>31</v>
      </c>
      <c r="H6" s="221">
        <v>58.5</v>
      </c>
      <c r="I6" s="222">
        <v>22</v>
      </c>
      <c r="J6" s="114">
        <v>41.5</v>
      </c>
      <c r="K6" s="220">
        <v>36</v>
      </c>
      <c r="L6" s="221">
        <v>60</v>
      </c>
      <c r="M6" s="222">
        <v>24</v>
      </c>
      <c r="N6" s="114">
        <v>40</v>
      </c>
      <c r="O6" s="220">
        <v>36</v>
      </c>
      <c r="P6" s="221">
        <v>62.1</v>
      </c>
      <c r="Q6" s="222">
        <v>22</v>
      </c>
      <c r="R6" s="114">
        <v>37.9</v>
      </c>
      <c r="S6" s="220">
        <v>28</v>
      </c>
      <c r="T6" s="221">
        <v>50.9</v>
      </c>
      <c r="U6" s="222">
        <v>27</v>
      </c>
      <c r="V6" s="114">
        <v>49.1</v>
      </c>
      <c r="W6" s="220">
        <v>28</v>
      </c>
      <c r="X6" s="221">
        <v>51.9</v>
      </c>
      <c r="Y6" s="222">
        <v>26</v>
      </c>
      <c r="Z6" s="114">
        <v>48.1</v>
      </c>
      <c r="AA6" s="220">
        <v>39</v>
      </c>
      <c r="AB6" s="221">
        <v>69.599999999999994</v>
      </c>
      <c r="AC6" s="222">
        <v>17</v>
      </c>
      <c r="AD6" s="114">
        <v>30.4</v>
      </c>
      <c r="AE6" s="220">
        <v>33</v>
      </c>
      <c r="AF6" s="221">
        <v>55.9</v>
      </c>
      <c r="AG6" s="222">
        <v>26</v>
      </c>
      <c r="AH6" s="114">
        <v>44.1</v>
      </c>
      <c r="AI6" s="220">
        <v>33</v>
      </c>
      <c r="AJ6" s="221">
        <v>53.2</v>
      </c>
      <c r="AK6" s="222">
        <v>29</v>
      </c>
      <c r="AL6" s="114">
        <v>46.8</v>
      </c>
      <c r="AM6" s="220">
        <v>30</v>
      </c>
      <c r="AN6" s="221">
        <v>50</v>
      </c>
      <c r="AO6" s="222">
        <v>30</v>
      </c>
      <c r="AP6" s="233">
        <v>50</v>
      </c>
      <c r="AQ6" s="31">
        <v>26</v>
      </c>
      <c r="AR6" s="540">
        <v>44.1</v>
      </c>
      <c r="AS6" s="31">
        <v>33</v>
      </c>
      <c r="AT6" s="540">
        <v>55.9</v>
      </c>
      <c r="AU6" s="31">
        <v>0</v>
      </c>
      <c r="AV6" s="123">
        <v>0</v>
      </c>
    </row>
    <row r="7" spans="1:48" x14ac:dyDescent="0.2">
      <c r="A7" s="69" t="s">
        <v>18</v>
      </c>
      <c r="B7" s="70" t="s">
        <v>626</v>
      </c>
      <c r="C7" s="212">
        <v>26</v>
      </c>
      <c r="D7" s="223">
        <v>48.1</v>
      </c>
      <c r="E7" s="224">
        <v>28</v>
      </c>
      <c r="F7" s="101">
        <v>51.9</v>
      </c>
      <c r="G7" s="212">
        <v>27</v>
      </c>
      <c r="H7" s="223">
        <v>50</v>
      </c>
      <c r="I7" s="224">
        <v>27</v>
      </c>
      <c r="J7" s="101">
        <v>50</v>
      </c>
      <c r="K7" s="212">
        <v>31</v>
      </c>
      <c r="L7" s="223">
        <v>51.7</v>
      </c>
      <c r="M7" s="224">
        <v>29</v>
      </c>
      <c r="N7" s="101">
        <v>48.3</v>
      </c>
      <c r="O7" s="212">
        <v>29</v>
      </c>
      <c r="P7" s="223">
        <v>42.6</v>
      </c>
      <c r="Q7" s="224">
        <v>39</v>
      </c>
      <c r="R7" s="101">
        <v>57.4</v>
      </c>
      <c r="S7" s="212">
        <v>34</v>
      </c>
      <c r="T7" s="223">
        <v>50.7</v>
      </c>
      <c r="U7" s="224">
        <v>33</v>
      </c>
      <c r="V7" s="101">
        <v>49.3</v>
      </c>
      <c r="W7" s="212">
        <v>37</v>
      </c>
      <c r="X7" s="223">
        <v>53.6</v>
      </c>
      <c r="Y7" s="224">
        <v>32</v>
      </c>
      <c r="Z7" s="101">
        <v>46.4</v>
      </c>
      <c r="AA7" s="212">
        <v>43</v>
      </c>
      <c r="AB7" s="223">
        <v>57.3</v>
      </c>
      <c r="AC7" s="224">
        <v>32</v>
      </c>
      <c r="AD7" s="101">
        <v>42.7</v>
      </c>
      <c r="AE7" s="212">
        <v>43</v>
      </c>
      <c r="AF7" s="223">
        <v>56.6</v>
      </c>
      <c r="AG7" s="224">
        <v>33</v>
      </c>
      <c r="AH7" s="101">
        <v>43.4</v>
      </c>
      <c r="AI7" s="212">
        <v>36</v>
      </c>
      <c r="AJ7" s="223">
        <v>48</v>
      </c>
      <c r="AK7" s="224">
        <v>39</v>
      </c>
      <c r="AL7" s="101">
        <v>52</v>
      </c>
      <c r="AM7" s="212">
        <v>41</v>
      </c>
      <c r="AN7" s="223">
        <v>53.9</v>
      </c>
      <c r="AO7" s="224">
        <v>35</v>
      </c>
      <c r="AP7" s="234">
        <v>46.1</v>
      </c>
      <c r="AQ7" s="35">
        <v>38</v>
      </c>
      <c r="AR7" s="309">
        <v>50</v>
      </c>
      <c r="AS7" s="35">
        <v>38</v>
      </c>
      <c r="AT7" s="309">
        <v>50</v>
      </c>
      <c r="AU7" s="35">
        <v>0</v>
      </c>
      <c r="AV7" s="122">
        <v>0</v>
      </c>
    </row>
    <row r="8" spans="1:48" ht="14.25" x14ac:dyDescent="0.2">
      <c r="A8" s="74" t="s">
        <v>18</v>
      </c>
      <c r="B8" s="75" t="s">
        <v>453</v>
      </c>
      <c r="C8" s="211" t="s">
        <v>191</v>
      </c>
      <c r="D8" s="225" t="s">
        <v>191</v>
      </c>
      <c r="E8" s="226" t="s">
        <v>191</v>
      </c>
      <c r="F8" s="118" t="s">
        <v>191</v>
      </c>
      <c r="G8" s="211" t="s">
        <v>191</v>
      </c>
      <c r="H8" s="225" t="s">
        <v>191</v>
      </c>
      <c r="I8" s="226" t="s">
        <v>191</v>
      </c>
      <c r="J8" s="118" t="s">
        <v>191</v>
      </c>
      <c r="K8" s="211" t="s">
        <v>191</v>
      </c>
      <c r="L8" s="225" t="s">
        <v>191</v>
      </c>
      <c r="M8" s="226" t="s">
        <v>191</v>
      </c>
      <c r="N8" s="118" t="s">
        <v>191</v>
      </c>
      <c r="O8" s="211">
        <v>57</v>
      </c>
      <c r="P8" s="225">
        <v>51.4</v>
      </c>
      <c r="Q8" s="226">
        <v>54</v>
      </c>
      <c r="R8" s="118">
        <v>48.6</v>
      </c>
      <c r="S8" s="211">
        <v>59</v>
      </c>
      <c r="T8" s="225">
        <v>52.7</v>
      </c>
      <c r="U8" s="226">
        <v>53</v>
      </c>
      <c r="V8" s="118">
        <v>47.3</v>
      </c>
      <c r="W8" s="211">
        <v>69</v>
      </c>
      <c r="X8" s="225">
        <v>62.2</v>
      </c>
      <c r="Y8" s="226">
        <v>42</v>
      </c>
      <c r="Z8" s="118">
        <v>37.799999999999997</v>
      </c>
      <c r="AA8" s="211">
        <v>65</v>
      </c>
      <c r="AB8" s="225">
        <v>58.6</v>
      </c>
      <c r="AC8" s="226">
        <v>46</v>
      </c>
      <c r="AD8" s="118">
        <v>41.4</v>
      </c>
      <c r="AE8" s="211">
        <v>64</v>
      </c>
      <c r="AF8" s="225">
        <v>57.7</v>
      </c>
      <c r="AG8" s="226">
        <v>47</v>
      </c>
      <c r="AH8" s="118">
        <v>42.3</v>
      </c>
      <c r="AI8" s="211">
        <v>82</v>
      </c>
      <c r="AJ8" s="225">
        <v>59.4</v>
      </c>
      <c r="AK8" s="226">
        <v>56</v>
      </c>
      <c r="AL8" s="118">
        <v>40.6</v>
      </c>
      <c r="AM8" s="211">
        <v>90</v>
      </c>
      <c r="AN8" s="225">
        <v>64.3</v>
      </c>
      <c r="AO8" s="226">
        <v>50</v>
      </c>
      <c r="AP8" s="235">
        <v>35.700000000000003</v>
      </c>
      <c r="AQ8" s="31">
        <v>71</v>
      </c>
      <c r="AR8" s="308">
        <v>50.7</v>
      </c>
      <c r="AS8" s="31">
        <v>69</v>
      </c>
      <c r="AT8" s="308">
        <v>49.3</v>
      </c>
      <c r="AU8" s="31">
        <v>0</v>
      </c>
      <c r="AV8" s="123">
        <v>0</v>
      </c>
    </row>
    <row r="9" spans="1:48" x14ac:dyDescent="0.2">
      <c r="A9" s="69" t="s">
        <v>24</v>
      </c>
      <c r="B9" s="70" t="s">
        <v>25</v>
      </c>
      <c r="C9" s="212">
        <v>103</v>
      </c>
      <c r="D9" s="223">
        <v>64.8</v>
      </c>
      <c r="E9" s="224">
        <v>56</v>
      </c>
      <c r="F9" s="101">
        <v>35.200000000000003</v>
      </c>
      <c r="G9" s="212">
        <v>95</v>
      </c>
      <c r="H9" s="223">
        <v>57.6</v>
      </c>
      <c r="I9" s="224">
        <v>70</v>
      </c>
      <c r="J9" s="101">
        <v>42.4</v>
      </c>
      <c r="K9" s="212">
        <v>87</v>
      </c>
      <c r="L9" s="223">
        <v>53</v>
      </c>
      <c r="M9" s="224">
        <v>77</v>
      </c>
      <c r="N9" s="101">
        <v>47</v>
      </c>
      <c r="O9" s="212">
        <v>79</v>
      </c>
      <c r="P9" s="223">
        <v>47.3</v>
      </c>
      <c r="Q9" s="224">
        <v>88</v>
      </c>
      <c r="R9" s="101">
        <v>52.7</v>
      </c>
      <c r="S9" s="212">
        <v>78</v>
      </c>
      <c r="T9" s="223">
        <v>47.3</v>
      </c>
      <c r="U9" s="224">
        <v>87</v>
      </c>
      <c r="V9" s="101">
        <v>52.7</v>
      </c>
      <c r="W9" s="212">
        <v>75</v>
      </c>
      <c r="X9" s="223">
        <v>45.2</v>
      </c>
      <c r="Y9" s="224">
        <v>91</v>
      </c>
      <c r="Z9" s="101">
        <v>54.8</v>
      </c>
      <c r="AA9" s="212">
        <v>80</v>
      </c>
      <c r="AB9" s="223">
        <v>48.5</v>
      </c>
      <c r="AC9" s="224">
        <v>85</v>
      </c>
      <c r="AD9" s="101">
        <v>51.5</v>
      </c>
      <c r="AE9" s="212">
        <v>79</v>
      </c>
      <c r="AF9" s="223">
        <v>47.9</v>
      </c>
      <c r="AG9" s="224">
        <v>86</v>
      </c>
      <c r="AH9" s="101">
        <v>52.1</v>
      </c>
      <c r="AI9" s="212">
        <v>83</v>
      </c>
      <c r="AJ9" s="223">
        <v>58</v>
      </c>
      <c r="AK9" s="224">
        <v>60</v>
      </c>
      <c r="AL9" s="101">
        <v>42</v>
      </c>
      <c r="AM9" s="212">
        <v>80</v>
      </c>
      <c r="AN9" s="223">
        <v>55.9</v>
      </c>
      <c r="AO9" s="224">
        <v>63</v>
      </c>
      <c r="AP9" s="234">
        <v>44.1</v>
      </c>
      <c r="AQ9" s="35">
        <v>96</v>
      </c>
      <c r="AR9" s="309">
        <v>66.7</v>
      </c>
      <c r="AS9" s="35">
        <v>48</v>
      </c>
      <c r="AT9" s="309">
        <v>33.299999999999997</v>
      </c>
      <c r="AU9" s="35">
        <v>0</v>
      </c>
      <c r="AV9" s="122">
        <v>0</v>
      </c>
    </row>
    <row r="10" spans="1:48" x14ac:dyDescent="0.2">
      <c r="A10" s="74" t="s">
        <v>24</v>
      </c>
      <c r="B10" s="75" t="s">
        <v>29</v>
      </c>
      <c r="C10" s="211">
        <v>29</v>
      </c>
      <c r="D10" s="225">
        <v>36.700000000000003</v>
      </c>
      <c r="E10" s="226">
        <v>50</v>
      </c>
      <c r="F10" s="118">
        <v>63.3</v>
      </c>
      <c r="G10" s="211">
        <v>45</v>
      </c>
      <c r="H10" s="225">
        <v>56.3</v>
      </c>
      <c r="I10" s="226">
        <v>35</v>
      </c>
      <c r="J10" s="118">
        <v>43.8</v>
      </c>
      <c r="K10" s="211">
        <v>45</v>
      </c>
      <c r="L10" s="225">
        <v>52.3</v>
      </c>
      <c r="M10" s="226">
        <v>41</v>
      </c>
      <c r="N10" s="118">
        <v>47.7</v>
      </c>
      <c r="O10" s="211">
        <v>54</v>
      </c>
      <c r="P10" s="225">
        <v>61.4</v>
      </c>
      <c r="Q10" s="226">
        <v>34</v>
      </c>
      <c r="R10" s="118">
        <v>38.6</v>
      </c>
      <c r="S10" s="211">
        <v>53</v>
      </c>
      <c r="T10" s="225">
        <v>60.2</v>
      </c>
      <c r="U10" s="226">
        <v>35</v>
      </c>
      <c r="V10" s="118">
        <v>39.799999999999997</v>
      </c>
      <c r="W10" s="211">
        <v>50</v>
      </c>
      <c r="X10" s="225">
        <v>56.8</v>
      </c>
      <c r="Y10" s="226">
        <v>38</v>
      </c>
      <c r="Z10" s="118">
        <v>43.2</v>
      </c>
      <c r="AA10" s="211">
        <v>40</v>
      </c>
      <c r="AB10" s="225">
        <v>45.5</v>
      </c>
      <c r="AC10" s="226">
        <v>48</v>
      </c>
      <c r="AD10" s="118">
        <v>54.5</v>
      </c>
      <c r="AE10" s="211">
        <v>37</v>
      </c>
      <c r="AF10" s="225">
        <v>42</v>
      </c>
      <c r="AG10" s="226">
        <v>51</v>
      </c>
      <c r="AH10" s="118">
        <v>58</v>
      </c>
      <c r="AI10" s="211">
        <v>32</v>
      </c>
      <c r="AJ10" s="225">
        <v>35.6</v>
      </c>
      <c r="AK10" s="226">
        <v>58</v>
      </c>
      <c r="AL10" s="118">
        <v>64.400000000000006</v>
      </c>
      <c r="AM10" s="211">
        <v>36</v>
      </c>
      <c r="AN10" s="225">
        <v>40</v>
      </c>
      <c r="AO10" s="226">
        <v>54</v>
      </c>
      <c r="AP10" s="235">
        <v>60</v>
      </c>
      <c r="AQ10" s="31">
        <v>35</v>
      </c>
      <c r="AR10" s="308">
        <v>38.9</v>
      </c>
      <c r="AS10" s="31">
        <v>55</v>
      </c>
      <c r="AT10" s="308">
        <v>61.1</v>
      </c>
      <c r="AU10" s="31">
        <v>0</v>
      </c>
      <c r="AV10" s="123">
        <v>0</v>
      </c>
    </row>
    <row r="11" spans="1:48" x14ac:dyDescent="0.2">
      <c r="A11" s="69" t="s">
        <v>24</v>
      </c>
      <c r="B11" s="70" t="s">
        <v>30</v>
      </c>
      <c r="C11" s="212">
        <v>45</v>
      </c>
      <c r="D11" s="223">
        <v>51.1</v>
      </c>
      <c r="E11" s="224">
        <v>43</v>
      </c>
      <c r="F11" s="101">
        <v>48.9</v>
      </c>
      <c r="G11" s="212">
        <v>49</v>
      </c>
      <c r="H11" s="223">
        <v>55.7</v>
      </c>
      <c r="I11" s="224">
        <v>39</v>
      </c>
      <c r="J11" s="101">
        <v>44.3</v>
      </c>
      <c r="K11" s="212">
        <v>48</v>
      </c>
      <c r="L11" s="223">
        <v>55.2</v>
      </c>
      <c r="M11" s="224">
        <v>39</v>
      </c>
      <c r="N11" s="101">
        <v>44.8</v>
      </c>
      <c r="O11" s="212">
        <v>58</v>
      </c>
      <c r="P11" s="223">
        <v>65.900000000000006</v>
      </c>
      <c r="Q11" s="224">
        <v>30</v>
      </c>
      <c r="R11" s="101">
        <v>34.1</v>
      </c>
      <c r="S11" s="212">
        <v>42</v>
      </c>
      <c r="T11" s="223">
        <v>47.7</v>
      </c>
      <c r="U11" s="224">
        <v>46</v>
      </c>
      <c r="V11" s="101">
        <v>52.3</v>
      </c>
      <c r="W11" s="212">
        <v>45</v>
      </c>
      <c r="X11" s="223">
        <v>51.1</v>
      </c>
      <c r="Y11" s="224">
        <v>43</v>
      </c>
      <c r="Z11" s="101">
        <v>48.9</v>
      </c>
      <c r="AA11" s="212">
        <v>51</v>
      </c>
      <c r="AB11" s="223">
        <v>58</v>
      </c>
      <c r="AC11" s="224">
        <v>37</v>
      </c>
      <c r="AD11" s="101">
        <v>42</v>
      </c>
      <c r="AE11" s="212">
        <v>42</v>
      </c>
      <c r="AF11" s="223">
        <v>47.7</v>
      </c>
      <c r="AG11" s="224">
        <v>46</v>
      </c>
      <c r="AH11" s="101">
        <v>52.3</v>
      </c>
      <c r="AI11" s="212">
        <v>50</v>
      </c>
      <c r="AJ11" s="223">
        <v>56.8</v>
      </c>
      <c r="AK11" s="224">
        <v>38</v>
      </c>
      <c r="AL11" s="101">
        <v>43.2</v>
      </c>
      <c r="AM11" s="212">
        <v>47</v>
      </c>
      <c r="AN11" s="223">
        <v>52.8</v>
      </c>
      <c r="AO11" s="224">
        <v>42</v>
      </c>
      <c r="AP11" s="234">
        <v>47.2</v>
      </c>
      <c r="AQ11" s="35">
        <v>46</v>
      </c>
      <c r="AR11" s="309">
        <v>52.9</v>
      </c>
      <c r="AS11" s="35">
        <v>41</v>
      </c>
      <c r="AT11" s="309">
        <v>47.1</v>
      </c>
      <c r="AU11" s="35">
        <v>0</v>
      </c>
      <c r="AV11" s="122">
        <v>0</v>
      </c>
    </row>
    <row r="12" spans="1:48" x14ac:dyDescent="0.2">
      <c r="A12" s="74" t="s">
        <v>24</v>
      </c>
      <c r="B12" s="75" t="s">
        <v>560</v>
      </c>
      <c r="C12" s="211">
        <v>95</v>
      </c>
      <c r="D12" s="225">
        <v>66</v>
      </c>
      <c r="E12" s="226">
        <v>49</v>
      </c>
      <c r="F12" s="118">
        <v>34</v>
      </c>
      <c r="G12" s="211">
        <v>76</v>
      </c>
      <c r="H12" s="225">
        <v>52.8</v>
      </c>
      <c r="I12" s="226">
        <v>68</v>
      </c>
      <c r="J12" s="118">
        <v>47.2</v>
      </c>
      <c r="K12" s="211">
        <v>94</v>
      </c>
      <c r="L12" s="225">
        <v>65.3</v>
      </c>
      <c r="M12" s="226">
        <v>50</v>
      </c>
      <c r="N12" s="118">
        <v>34.700000000000003</v>
      </c>
      <c r="O12" s="211">
        <v>76</v>
      </c>
      <c r="P12" s="225">
        <v>52.8</v>
      </c>
      <c r="Q12" s="226">
        <v>68</v>
      </c>
      <c r="R12" s="118">
        <v>47.2</v>
      </c>
      <c r="S12" s="211">
        <v>85</v>
      </c>
      <c r="T12" s="225">
        <v>59.4</v>
      </c>
      <c r="U12" s="226">
        <v>58</v>
      </c>
      <c r="V12" s="118">
        <v>40.6</v>
      </c>
      <c r="W12" s="211">
        <v>77</v>
      </c>
      <c r="X12" s="225">
        <v>53.5</v>
      </c>
      <c r="Y12" s="226">
        <v>67</v>
      </c>
      <c r="Z12" s="118">
        <v>46.5</v>
      </c>
      <c r="AA12" s="211">
        <v>84</v>
      </c>
      <c r="AB12" s="225">
        <v>58.3</v>
      </c>
      <c r="AC12" s="226">
        <v>60</v>
      </c>
      <c r="AD12" s="118">
        <v>41.7</v>
      </c>
      <c r="AE12" s="211">
        <v>77</v>
      </c>
      <c r="AF12" s="225">
        <v>53.1</v>
      </c>
      <c r="AG12" s="226">
        <v>68</v>
      </c>
      <c r="AH12" s="118">
        <v>46.9</v>
      </c>
      <c r="AI12" s="211">
        <v>75</v>
      </c>
      <c r="AJ12" s="225">
        <v>52.1</v>
      </c>
      <c r="AK12" s="226">
        <v>69</v>
      </c>
      <c r="AL12" s="118">
        <v>47.9</v>
      </c>
      <c r="AM12" s="211">
        <v>83</v>
      </c>
      <c r="AN12" s="225">
        <v>57.2</v>
      </c>
      <c r="AO12" s="226">
        <v>62</v>
      </c>
      <c r="AP12" s="235">
        <v>42.8</v>
      </c>
      <c r="AQ12" s="31">
        <v>70</v>
      </c>
      <c r="AR12" s="308">
        <v>49</v>
      </c>
      <c r="AS12" s="31">
        <v>73</v>
      </c>
      <c r="AT12" s="308">
        <v>51</v>
      </c>
      <c r="AU12" s="31">
        <v>0</v>
      </c>
      <c r="AV12" s="123">
        <v>0</v>
      </c>
    </row>
    <row r="13" spans="1:48" x14ac:dyDescent="0.2">
      <c r="A13" s="69" t="s">
        <v>24</v>
      </c>
      <c r="B13" s="70" t="s">
        <v>34</v>
      </c>
      <c r="C13" s="212">
        <v>65</v>
      </c>
      <c r="D13" s="223">
        <v>68.400000000000006</v>
      </c>
      <c r="E13" s="224">
        <v>30</v>
      </c>
      <c r="F13" s="101">
        <v>31.6</v>
      </c>
      <c r="G13" s="212">
        <v>68</v>
      </c>
      <c r="H13" s="223">
        <v>71.599999999999994</v>
      </c>
      <c r="I13" s="224">
        <v>27</v>
      </c>
      <c r="J13" s="101">
        <v>28.4</v>
      </c>
      <c r="K13" s="212">
        <v>67</v>
      </c>
      <c r="L13" s="223">
        <v>70.5</v>
      </c>
      <c r="M13" s="224">
        <v>28</v>
      </c>
      <c r="N13" s="101">
        <v>29.5</v>
      </c>
      <c r="O13" s="212">
        <v>70</v>
      </c>
      <c r="P13" s="223">
        <v>68.599999999999994</v>
      </c>
      <c r="Q13" s="224">
        <v>32</v>
      </c>
      <c r="R13" s="101">
        <v>31.4</v>
      </c>
      <c r="S13" s="212">
        <v>71</v>
      </c>
      <c r="T13" s="223">
        <v>71</v>
      </c>
      <c r="U13" s="224">
        <v>29</v>
      </c>
      <c r="V13" s="101">
        <v>29</v>
      </c>
      <c r="W13" s="212">
        <v>67</v>
      </c>
      <c r="X13" s="223">
        <v>64.400000000000006</v>
      </c>
      <c r="Y13" s="224">
        <v>37</v>
      </c>
      <c r="Z13" s="101">
        <v>35.6</v>
      </c>
      <c r="AA13" s="212">
        <v>66</v>
      </c>
      <c r="AB13" s="223">
        <v>66</v>
      </c>
      <c r="AC13" s="224">
        <v>34</v>
      </c>
      <c r="AD13" s="101">
        <v>34</v>
      </c>
      <c r="AE13" s="212">
        <v>57</v>
      </c>
      <c r="AF13" s="223">
        <v>59.4</v>
      </c>
      <c r="AG13" s="224">
        <v>39</v>
      </c>
      <c r="AH13" s="101">
        <v>40.6</v>
      </c>
      <c r="AI13" s="212">
        <v>61</v>
      </c>
      <c r="AJ13" s="223">
        <v>65.599999999999994</v>
      </c>
      <c r="AK13" s="224">
        <v>32</v>
      </c>
      <c r="AL13" s="101">
        <v>34.4</v>
      </c>
      <c r="AM13" s="212">
        <v>56</v>
      </c>
      <c r="AN13" s="223">
        <v>55.4</v>
      </c>
      <c r="AO13" s="224">
        <v>45</v>
      </c>
      <c r="AP13" s="234">
        <v>44.6</v>
      </c>
      <c r="AQ13" s="35">
        <v>59</v>
      </c>
      <c r="AR13" s="309">
        <v>59</v>
      </c>
      <c r="AS13" s="35">
        <v>41</v>
      </c>
      <c r="AT13" s="309">
        <v>41</v>
      </c>
      <c r="AU13" s="35">
        <v>0</v>
      </c>
      <c r="AV13" s="122">
        <v>0</v>
      </c>
    </row>
    <row r="14" spans="1:48" ht="14.25" x14ac:dyDescent="0.2">
      <c r="A14" s="74" t="s">
        <v>24</v>
      </c>
      <c r="B14" s="75" t="s">
        <v>646</v>
      </c>
      <c r="C14" s="211" t="s">
        <v>191</v>
      </c>
      <c r="D14" s="225" t="s">
        <v>191</v>
      </c>
      <c r="E14" s="226" t="s">
        <v>191</v>
      </c>
      <c r="F14" s="118" t="s">
        <v>191</v>
      </c>
      <c r="G14" s="211" t="s">
        <v>191</v>
      </c>
      <c r="H14" s="225" t="s">
        <v>191</v>
      </c>
      <c r="I14" s="226" t="s">
        <v>191</v>
      </c>
      <c r="J14" s="118" t="s">
        <v>191</v>
      </c>
      <c r="K14" s="211" t="s">
        <v>191</v>
      </c>
      <c r="L14" s="225" t="s">
        <v>191</v>
      </c>
      <c r="M14" s="226" t="s">
        <v>191</v>
      </c>
      <c r="N14" s="118" t="s">
        <v>191</v>
      </c>
      <c r="O14" s="211" t="s">
        <v>191</v>
      </c>
      <c r="P14" s="225" t="s">
        <v>191</v>
      </c>
      <c r="Q14" s="226" t="s">
        <v>191</v>
      </c>
      <c r="R14" s="118" t="s">
        <v>191</v>
      </c>
      <c r="S14" s="211">
        <v>43</v>
      </c>
      <c r="T14" s="225">
        <v>58.9</v>
      </c>
      <c r="U14" s="226">
        <v>30</v>
      </c>
      <c r="V14" s="118">
        <v>41.1</v>
      </c>
      <c r="W14" s="211">
        <v>46</v>
      </c>
      <c r="X14" s="225">
        <v>60.5</v>
      </c>
      <c r="Y14" s="226">
        <v>30</v>
      </c>
      <c r="Z14" s="118">
        <v>39.5</v>
      </c>
      <c r="AA14" s="211">
        <v>44</v>
      </c>
      <c r="AB14" s="225">
        <v>57.9</v>
      </c>
      <c r="AC14" s="226">
        <v>32</v>
      </c>
      <c r="AD14" s="118">
        <v>42.1</v>
      </c>
      <c r="AE14" s="211">
        <v>38</v>
      </c>
      <c r="AF14" s="225">
        <v>55.1</v>
      </c>
      <c r="AG14" s="226">
        <v>31</v>
      </c>
      <c r="AH14" s="118">
        <v>44.9</v>
      </c>
      <c r="AI14" s="211">
        <v>35</v>
      </c>
      <c r="AJ14" s="225">
        <v>50.7</v>
      </c>
      <c r="AK14" s="226">
        <v>34</v>
      </c>
      <c r="AL14" s="118">
        <v>49.3</v>
      </c>
      <c r="AM14" s="211">
        <v>37</v>
      </c>
      <c r="AN14" s="225">
        <v>55.2</v>
      </c>
      <c r="AO14" s="226">
        <v>30</v>
      </c>
      <c r="AP14" s="235">
        <v>44.8</v>
      </c>
      <c r="AQ14" s="31">
        <v>33</v>
      </c>
      <c r="AR14" s="308">
        <v>47.8</v>
      </c>
      <c r="AS14" s="31">
        <v>36</v>
      </c>
      <c r="AT14" s="308">
        <v>52.2</v>
      </c>
      <c r="AU14" s="31">
        <v>0</v>
      </c>
      <c r="AV14" s="123">
        <v>0</v>
      </c>
    </row>
    <row r="15" spans="1:48" x14ac:dyDescent="0.2">
      <c r="A15" s="69" t="s">
        <v>37</v>
      </c>
      <c r="B15" s="70" t="s">
        <v>38</v>
      </c>
      <c r="C15" s="212">
        <v>26</v>
      </c>
      <c r="D15" s="223">
        <v>52</v>
      </c>
      <c r="E15" s="224">
        <v>24</v>
      </c>
      <c r="F15" s="101">
        <v>48</v>
      </c>
      <c r="G15" s="212">
        <v>31</v>
      </c>
      <c r="H15" s="223">
        <v>62</v>
      </c>
      <c r="I15" s="224">
        <v>19</v>
      </c>
      <c r="J15" s="101">
        <v>38</v>
      </c>
      <c r="K15" s="212">
        <v>32</v>
      </c>
      <c r="L15" s="223">
        <v>64</v>
      </c>
      <c r="M15" s="224">
        <v>18</v>
      </c>
      <c r="N15" s="101">
        <v>36</v>
      </c>
      <c r="O15" s="212">
        <v>35</v>
      </c>
      <c r="P15" s="223">
        <v>67.3</v>
      </c>
      <c r="Q15" s="224">
        <v>17</v>
      </c>
      <c r="R15" s="101">
        <v>32.700000000000003</v>
      </c>
      <c r="S15" s="212">
        <v>28</v>
      </c>
      <c r="T15" s="223">
        <v>53.8</v>
      </c>
      <c r="U15" s="224">
        <v>24</v>
      </c>
      <c r="V15" s="101">
        <v>46.2</v>
      </c>
      <c r="W15" s="212">
        <v>31</v>
      </c>
      <c r="X15" s="223">
        <v>59.6</v>
      </c>
      <c r="Y15" s="224">
        <v>21</v>
      </c>
      <c r="Z15" s="101">
        <v>40.4</v>
      </c>
      <c r="AA15" s="212">
        <v>43</v>
      </c>
      <c r="AB15" s="223">
        <v>53.8</v>
      </c>
      <c r="AC15" s="224">
        <v>37</v>
      </c>
      <c r="AD15" s="101">
        <v>46.3</v>
      </c>
      <c r="AE15" s="212">
        <v>52</v>
      </c>
      <c r="AF15" s="223">
        <v>65</v>
      </c>
      <c r="AG15" s="224">
        <v>28</v>
      </c>
      <c r="AH15" s="101">
        <v>35</v>
      </c>
      <c r="AI15" s="212">
        <v>37</v>
      </c>
      <c r="AJ15" s="223">
        <v>46.3</v>
      </c>
      <c r="AK15" s="224">
        <v>43</v>
      </c>
      <c r="AL15" s="101">
        <v>53.8</v>
      </c>
      <c r="AM15" s="212">
        <v>44</v>
      </c>
      <c r="AN15" s="223">
        <v>55</v>
      </c>
      <c r="AO15" s="224">
        <v>36</v>
      </c>
      <c r="AP15" s="234">
        <v>45</v>
      </c>
      <c r="AQ15" s="35">
        <v>39</v>
      </c>
      <c r="AR15" s="309">
        <v>48.1</v>
      </c>
      <c r="AS15" s="35">
        <v>41</v>
      </c>
      <c r="AT15" s="309">
        <v>50.6</v>
      </c>
      <c r="AU15" s="35">
        <v>1</v>
      </c>
      <c r="AV15" s="122">
        <v>1.2</v>
      </c>
    </row>
    <row r="16" spans="1:48" x14ac:dyDescent="0.2">
      <c r="A16" s="74" t="s">
        <v>40</v>
      </c>
      <c r="B16" s="75" t="s">
        <v>41</v>
      </c>
      <c r="C16" s="211">
        <v>27</v>
      </c>
      <c r="D16" s="225">
        <v>61.4</v>
      </c>
      <c r="E16" s="226">
        <v>17</v>
      </c>
      <c r="F16" s="118">
        <v>38.6</v>
      </c>
      <c r="G16" s="211">
        <v>23</v>
      </c>
      <c r="H16" s="225">
        <v>57.5</v>
      </c>
      <c r="I16" s="226">
        <v>17</v>
      </c>
      <c r="J16" s="118">
        <v>42.5</v>
      </c>
      <c r="K16" s="211">
        <v>21</v>
      </c>
      <c r="L16" s="225">
        <v>52.5</v>
      </c>
      <c r="M16" s="226">
        <v>19</v>
      </c>
      <c r="N16" s="118">
        <v>47.5</v>
      </c>
      <c r="O16" s="211">
        <v>20</v>
      </c>
      <c r="P16" s="225">
        <v>46.5</v>
      </c>
      <c r="Q16" s="226">
        <v>23</v>
      </c>
      <c r="R16" s="118">
        <v>53.5</v>
      </c>
      <c r="S16" s="211">
        <v>16</v>
      </c>
      <c r="T16" s="225">
        <v>38.1</v>
      </c>
      <c r="U16" s="226">
        <v>26</v>
      </c>
      <c r="V16" s="118">
        <v>61.9</v>
      </c>
      <c r="W16" s="211">
        <v>20</v>
      </c>
      <c r="X16" s="225">
        <v>39.200000000000003</v>
      </c>
      <c r="Y16" s="226">
        <v>31</v>
      </c>
      <c r="Z16" s="118">
        <v>60.8</v>
      </c>
      <c r="AA16" s="211">
        <v>21</v>
      </c>
      <c r="AB16" s="225">
        <v>44.7</v>
      </c>
      <c r="AC16" s="226">
        <v>26</v>
      </c>
      <c r="AD16" s="118">
        <v>55.3</v>
      </c>
      <c r="AE16" s="211">
        <v>27</v>
      </c>
      <c r="AF16" s="225">
        <v>64.3</v>
      </c>
      <c r="AG16" s="226">
        <v>15</v>
      </c>
      <c r="AH16" s="118">
        <v>35.700000000000003</v>
      </c>
      <c r="AI16" s="211">
        <v>22</v>
      </c>
      <c r="AJ16" s="225">
        <v>50</v>
      </c>
      <c r="AK16" s="226">
        <v>22</v>
      </c>
      <c r="AL16" s="118">
        <v>50</v>
      </c>
      <c r="AM16" s="211">
        <v>21</v>
      </c>
      <c r="AN16" s="225">
        <v>44.7</v>
      </c>
      <c r="AO16" s="226">
        <v>26</v>
      </c>
      <c r="AP16" s="235">
        <v>55.3</v>
      </c>
      <c r="AQ16" s="31">
        <v>19</v>
      </c>
      <c r="AR16" s="308">
        <v>45.2</v>
      </c>
      <c r="AS16" s="31">
        <v>23</v>
      </c>
      <c r="AT16" s="308">
        <v>54.8</v>
      </c>
      <c r="AU16" s="31">
        <v>0</v>
      </c>
      <c r="AV16" s="123">
        <v>0</v>
      </c>
    </row>
    <row r="17" spans="1:48" x14ac:dyDescent="0.2">
      <c r="A17" s="69" t="s">
        <v>44</v>
      </c>
      <c r="B17" s="70" t="s">
        <v>45</v>
      </c>
      <c r="C17" s="212">
        <v>41</v>
      </c>
      <c r="D17" s="223">
        <v>48.2</v>
      </c>
      <c r="E17" s="224">
        <v>44</v>
      </c>
      <c r="F17" s="101">
        <v>51.8</v>
      </c>
      <c r="G17" s="212">
        <v>45</v>
      </c>
      <c r="H17" s="223">
        <v>50</v>
      </c>
      <c r="I17" s="224">
        <v>45</v>
      </c>
      <c r="J17" s="101">
        <v>50</v>
      </c>
      <c r="K17" s="212">
        <v>46</v>
      </c>
      <c r="L17" s="223">
        <v>54.1</v>
      </c>
      <c r="M17" s="224">
        <v>39</v>
      </c>
      <c r="N17" s="101">
        <v>45.9</v>
      </c>
      <c r="O17" s="212">
        <v>37</v>
      </c>
      <c r="P17" s="223">
        <v>47.4</v>
      </c>
      <c r="Q17" s="224">
        <v>41</v>
      </c>
      <c r="R17" s="101">
        <v>52.6</v>
      </c>
      <c r="S17" s="212">
        <v>45</v>
      </c>
      <c r="T17" s="223">
        <v>56.3</v>
      </c>
      <c r="U17" s="224">
        <v>35</v>
      </c>
      <c r="V17" s="101">
        <v>43.8</v>
      </c>
      <c r="W17" s="212">
        <v>42</v>
      </c>
      <c r="X17" s="223">
        <v>52.5</v>
      </c>
      <c r="Y17" s="224">
        <v>38</v>
      </c>
      <c r="Z17" s="101">
        <v>47.5</v>
      </c>
      <c r="AA17" s="212">
        <v>40</v>
      </c>
      <c r="AB17" s="223">
        <v>55.6</v>
      </c>
      <c r="AC17" s="224">
        <v>32</v>
      </c>
      <c r="AD17" s="101">
        <v>44.4</v>
      </c>
      <c r="AE17" s="212">
        <v>30</v>
      </c>
      <c r="AF17" s="223">
        <v>41.7</v>
      </c>
      <c r="AG17" s="224">
        <v>42</v>
      </c>
      <c r="AH17" s="101">
        <v>58.3</v>
      </c>
      <c r="AI17" s="212">
        <v>34</v>
      </c>
      <c r="AJ17" s="223">
        <v>43</v>
      </c>
      <c r="AK17" s="224">
        <v>45</v>
      </c>
      <c r="AL17" s="101">
        <v>57</v>
      </c>
      <c r="AM17" s="212">
        <v>30</v>
      </c>
      <c r="AN17" s="223">
        <v>39.5</v>
      </c>
      <c r="AO17" s="224">
        <v>46</v>
      </c>
      <c r="AP17" s="234">
        <v>60.5</v>
      </c>
      <c r="AQ17" s="35">
        <v>37</v>
      </c>
      <c r="AR17" s="309">
        <v>45.7</v>
      </c>
      <c r="AS17" s="35">
        <v>44</v>
      </c>
      <c r="AT17" s="309">
        <v>54.3</v>
      </c>
      <c r="AU17" s="35">
        <v>0</v>
      </c>
      <c r="AV17" s="122">
        <v>0</v>
      </c>
    </row>
    <row r="18" spans="1:48" x14ac:dyDescent="0.2">
      <c r="A18" s="74" t="s">
        <v>47</v>
      </c>
      <c r="B18" s="75" t="s">
        <v>48</v>
      </c>
      <c r="C18" s="211">
        <v>42</v>
      </c>
      <c r="D18" s="225">
        <v>51.2</v>
      </c>
      <c r="E18" s="226">
        <v>40</v>
      </c>
      <c r="F18" s="118">
        <v>48.8</v>
      </c>
      <c r="G18" s="211">
        <v>47</v>
      </c>
      <c r="H18" s="225">
        <v>57.3</v>
      </c>
      <c r="I18" s="226">
        <v>35</v>
      </c>
      <c r="J18" s="118">
        <v>42.7</v>
      </c>
      <c r="K18" s="211">
        <v>33</v>
      </c>
      <c r="L18" s="225">
        <v>39.799999999999997</v>
      </c>
      <c r="M18" s="226">
        <v>50</v>
      </c>
      <c r="N18" s="118">
        <v>60.2</v>
      </c>
      <c r="O18" s="211">
        <v>33</v>
      </c>
      <c r="P18" s="225">
        <v>39.799999999999997</v>
      </c>
      <c r="Q18" s="226">
        <v>50</v>
      </c>
      <c r="R18" s="118">
        <v>60.2</v>
      </c>
      <c r="S18" s="211">
        <v>40</v>
      </c>
      <c r="T18" s="225">
        <v>48.2</v>
      </c>
      <c r="U18" s="226">
        <v>43</v>
      </c>
      <c r="V18" s="118">
        <v>51.8</v>
      </c>
      <c r="W18" s="211">
        <v>36</v>
      </c>
      <c r="X18" s="225">
        <v>43.4</v>
      </c>
      <c r="Y18" s="226">
        <v>47</v>
      </c>
      <c r="Z18" s="118">
        <v>56.6</v>
      </c>
      <c r="AA18" s="211">
        <v>38</v>
      </c>
      <c r="AB18" s="225">
        <v>45.2</v>
      </c>
      <c r="AC18" s="226">
        <v>46</v>
      </c>
      <c r="AD18" s="118">
        <v>54.8</v>
      </c>
      <c r="AE18" s="211">
        <v>36</v>
      </c>
      <c r="AF18" s="225">
        <v>43.4</v>
      </c>
      <c r="AG18" s="226">
        <v>47</v>
      </c>
      <c r="AH18" s="118">
        <v>56.6</v>
      </c>
      <c r="AI18" s="211">
        <v>44</v>
      </c>
      <c r="AJ18" s="225">
        <v>47.3</v>
      </c>
      <c r="AK18" s="226">
        <v>49</v>
      </c>
      <c r="AL18" s="118">
        <v>52.7</v>
      </c>
      <c r="AM18" s="211">
        <v>34</v>
      </c>
      <c r="AN18" s="225">
        <v>37</v>
      </c>
      <c r="AO18" s="226">
        <v>58</v>
      </c>
      <c r="AP18" s="235">
        <v>63</v>
      </c>
      <c r="AQ18" s="31">
        <v>36</v>
      </c>
      <c r="AR18" s="308">
        <v>38.700000000000003</v>
      </c>
      <c r="AS18" s="31">
        <v>57</v>
      </c>
      <c r="AT18" s="308">
        <v>61.3</v>
      </c>
      <c r="AU18" s="31">
        <v>0</v>
      </c>
      <c r="AV18" s="123">
        <v>0</v>
      </c>
    </row>
    <row r="19" spans="1:48" x14ac:dyDescent="0.2">
      <c r="A19" s="69" t="s">
        <v>47</v>
      </c>
      <c r="B19" s="70" t="s">
        <v>49</v>
      </c>
      <c r="C19" s="212">
        <v>65</v>
      </c>
      <c r="D19" s="223">
        <v>61.9</v>
      </c>
      <c r="E19" s="224">
        <v>40</v>
      </c>
      <c r="F19" s="101">
        <v>38.1</v>
      </c>
      <c r="G19" s="212">
        <v>65</v>
      </c>
      <c r="H19" s="223">
        <v>59.6</v>
      </c>
      <c r="I19" s="224">
        <v>44</v>
      </c>
      <c r="J19" s="101">
        <v>40.4</v>
      </c>
      <c r="K19" s="212">
        <v>55</v>
      </c>
      <c r="L19" s="223">
        <v>51.9</v>
      </c>
      <c r="M19" s="224">
        <v>51</v>
      </c>
      <c r="N19" s="101">
        <v>48.1</v>
      </c>
      <c r="O19" s="212">
        <v>60</v>
      </c>
      <c r="P19" s="223">
        <v>55.6</v>
      </c>
      <c r="Q19" s="224">
        <v>48</v>
      </c>
      <c r="R19" s="101">
        <v>44.4</v>
      </c>
      <c r="S19" s="212">
        <v>48</v>
      </c>
      <c r="T19" s="223">
        <v>44.4</v>
      </c>
      <c r="U19" s="224">
        <v>60</v>
      </c>
      <c r="V19" s="101">
        <v>55.6</v>
      </c>
      <c r="W19" s="212">
        <v>50</v>
      </c>
      <c r="X19" s="223">
        <v>46.3</v>
      </c>
      <c r="Y19" s="224">
        <v>58</v>
      </c>
      <c r="Z19" s="101">
        <v>53.7</v>
      </c>
      <c r="AA19" s="212">
        <v>60</v>
      </c>
      <c r="AB19" s="223">
        <v>51.7</v>
      </c>
      <c r="AC19" s="224">
        <v>56</v>
      </c>
      <c r="AD19" s="101">
        <v>48.3</v>
      </c>
      <c r="AE19" s="212">
        <v>60</v>
      </c>
      <c r="AF19" s="223">
        <v>48.8</v>
      </c>
      <c r="AG19" s="224">
        <v>63</v>
      </c>
      <c r="AH19" s="101">
        <v>51.2</v>
      </c>
      <c r="AI19" s="212">
        <v>66</v>
      </c>
      <c r="AJ19" s="223">
        <v>55</v>
      </c>
      <c r="AK19" s="224">
        <v>54</v>
      </c>
      <c r="AL19" s="101">
        <v>45</v>
      </c>
      <c r="AM19" s="212">
        <v>57</v>
      </c>
      <c r="AN19" s="223">
        <v>46.7</v>
      </c>
      <c r="AO19" s="224">
        <v>65</v>
      </c>
      <c r="AP19" s="234">
        <v>53.3</v>
      </c>
      <c r="AQ19" s="35">
        <v>58</v>
      </c>
      <c r="AR19" s="309">
        <v>47.2</v>
      </c>
      <c r="AS19" s="35">
        <v>65</v>
      </c>
      <c r="AT19" s="309">
        <v>52.8</v>
      </c>
      <c r="AU19" s="35">
        <v>0</v>
      </c>
      <c r="AV19" s="122">
        <v>0</v>
      </c>
    </row>
    <row r="20" spans="1:48" ht="14.25" x14ac:dyDescent="0.2">
      <c r="A20" s="74" t="s">
        <v>47</v>
      </c>
      <c r="B20" s="75" t="s">
        <v>642</v>
      </c>
      <c r="C20" s="211" t="s">
        <v>191</v>
      </c>
      <c r="D20" s="225" t="s">
        <v>191</v>
      </c>
      <c r="E20" s="226" t="s">
        <v>191</v>
      </c>
      <c r="F20" s="118" t="s">
        <v>191</v>
      </c>
      <c r="G20" s="211" t="s">
        <v>191</v>
      </c>
      <c r="H20" s="225" t="s">
        <v>191</v>
      </c>
      <c r="I20" s="226" t="s">
        <v>191</v>
      </c>
      <c r="J20" s="118" t="s">
        <v>191</v>
      </c>
      <c r="K20" s="211" t="s">
        <v>191</v>
      </c>
      <c r="L20" s="225" t="s">
        <v>191</v>
      </c>
      <c r="M20" s="226" t="s">
        <v>191</v>
      </c>
      <c r="N20" s="118" t="s">
        <v>191</v>
      </c>
      <c r="O20" s="211" t="s">
        <v>191</v>
      </c>
      <c r="P20" s="225" t="s">
        <v>191</v>
      </c>
      <c r="Q20" s="226" t="s">
        <v>191</v>
      </c>
      <c r="R20" s="118" t="s">
        <v>191</v>
      </c>
      <c r="S20" s="211" t="s">
        <v>191</v>
      </c>
      <c r="T20" s="225" t="s">
        <v>191</v>
      </c>
      <c r="U20" s="226" t="s">
        <v>191</v>
      </c>
      <c r="V20" s="118" t="s">
        <v>191</v>
      </c>
      <c r="W20" s="211" t="s">
        <v>191</v>
      </c>
      <c r="X20" s="225" t="s">
        <v>191</v>
      </c>
      <c r="Y20" s="226" t="s">
        <v>191</v>
      </c>
      <c r="Z20" s="118" t="s">
        <v>191</v>
      </c>
      <c r="AA20" s="211" t="s">
        <v>191</v>
      </c>
      <c r="AB20" s="225" t="s">
        <v>191</v>
      </c>
      <c r="AC20" s="226" t="s">
        <v>191</v>
      </c>
      <c r="AD20" s="118" t="s">
        <v>191</v>
      </c>
      <c r="AE20" s="211">
        <v>43</v>
      </c>
      <c r="AF20" s="225">
        <v>43</v>
      </c>
      <c r="AG20" s="226">
        <v>57</v>
      </c>
      <c r="AH20" s="118">
        <v>57</v>
      </c>
      <c r="AI20" s="211">
        <v>59</v>
      </c>
      <c r="AJ20" s="225">
        <v>59</v>
      </c>
      <c r="AK20" s="226">
        <v>41</v>
      </c>
      <c r="AL20" s="118">
        <v>41</v>
      </c>
      <c r="AM20" s="211">
        <v>61</v>
      </c>
      <c r="AN20" s="225">
        <v>61</v>
      </c>
      <c r="AO20" s="226">
        <v>39</v>
      </c>
      <c r="AP20" s="235">
        <v>39</v>
      </c>
      <c r="AQ20" s="31">
        <v>50</v>
      </c>
      <c r="AR20" s="308">
        <v>49.5</v>
      </c>
      <c r="AS20" s="31">
        <v>49</v>
      </c>
      <c r="AT20" s="308">
        <v>48.5</v>
      </c>
      <c r="AU20" s="31">
        <v>2</v>
      </c>
      <c r="AV20" s="123">
        <v>2</v>
      </c>
    </row>
    <row r="21" spans="1:48" x14ac:dyDescent="0.2">
      <c r="A21" s="69" t="s">
        <v>52</v>
      </c>
      <c r="B21" s="70" t="s">
        <v>628</v>
      </c>
      <c r="C21" s="212">
        <v>30</v>
      </c>
      <c r="D21" s="223">
        <v>49.2</v>
      </c>
      <c r="E21" s="224">
        <v>31</v>
      </c>
      <c r="F21" s="101">
        <v>50.8</v>
      </c>
      <c r="G21" s="212">
        <v>43</v>
      </c>
      <c r="H21" s="223">
        <v>67.2</v>
      </c>
      <c r="I21" s="224">
        <v>21</v>
      </c>
      <c r="J21" s="101">
        <v>32.799999999999997</v>
      </c>
      <c r="K21" s="212">
        <v>39</v>
      </c>
      <c r="L21" s="223">
        <v>61.9</v>
      </c>
      <c r="M21" s="224">
        <v>24</v>
      </c>
      <c r="N21" s="101">
        <v>38.1</v>
      </c>
      <c r="O21" s="212">
        <v>32</v>
      </c>
      <c r="P21" s="223">
        <v>48.5</v>
      </c>
      <c r="Q21" s="224">
        <v>34</v>
      </c>
      <c r="R21" s="101">
        <v>51.5</v>
      </c>
      <c r="S21" s="212">
        <v>37</v>
      </c>
      <c r="T21" s="223">
        <v>56.9</v>
      </c>
      <c r="U21" s="224">
        <v>28</v>
      </c>
      <c r="V21" s="101">
        <v>43.1</v>
      </c>
      <c r="W21" s="212">
        <v>39</v>
      </c>
      <c r="X21" s="223">
        <v>55.7</v>
      </c>
      <c r="Y21" s="224">
        <v>31</v>
      </c>
      <c r="Z21" s="101">
        <v>44.3</v>
      </c>
      <c r="AA21" s="212">
        <v>43</v>
      </c>
      <c r="AB21" s="223">
        <v>53.8</v>
      </c>
      <c r="AC21" s="224">
        <v>37</v>
      </c>
      <c r="AD21" s="101">
        <v>46.3</v>
      </c>
      <c r="AE21" s="212">
        <v>46</v>
      </c>
      <c r="AF21" s="223">
        <v>58.2</v>
      </c>
      <c r="AG21" s="224">
        <v>33</v>
      </c>
      <c r="AH21" s="101">
        <v>41.8</v>
      </c>
      <c r="AI21" s="212">
        <v>49</v>
      </c>
      <c r="AJ21" s="223">
        <v>59</v>
      </c>
      <c r="AK21" s="224">
        <v>34</v>
      </c>
      <c r="AL21" s="101">
        <v>41</v>
      </c>
      <c r="AM21" s="212">
        <v>48</v>
      </c>
      <c r="AN21" s="223">
        <v>56.5</v>
      </c>
      <c r="AO21" s="224">
        <v>37</v>
      </c>
      <c r="AP21" s="234">
        <v>43.5</v>
      </c>
      <c r="AQ21" s="35">
        <v>50</v>
      </c>
      <c r="AR21" s="309">
        <v>55.6</v>
      </c>
      <c r="AS21" s="35">
        <v>40</v>
      </c>
      <c r="AT21" s="309">
        <v>44.4</v>
      </c>
      <c r="AU21" s="35">
        <v>0</v>
      </c>
      <c r="AV21" s="122">
        <v>0</v>
      </c>
    </row>
    <row r="22" spans="1:48" x14ac:dyDescent="0.2">
      <c r="A22" s="74" t="s">
        <v>55</v>
      </c>
      <c r="B22" s="75" t="s">
        <v>56</v>
      </c>
      <c r="C22" s="211">
        <v>24</v>
      </c>
      <c r="D22" s="225">
        <v>48</v>
      </c>
      <c r="E22" s="226">
        <v>26</v>
      </c>
      <c r="F22" s="118">
        <v>52</v>
      </c>
      <c r="G22" s="211">
        <v>30</v>
      </c>
      <c r="H22" s="225">
        <v>56.6</v>
      </c>
      <c r="I22" s="226">
        <v>23</v>
      </c>
      <c r="J22" s="118">
        <v>43.4</v>
      </c>
      <c r="K22" s="211">
        <v>32</v>
      </c>
      <c r="L22" s="225">
        <v>61.5</v>
      </c>
      <c r="M22" s="226">
        <v>20</v>
      </c>
      <c r="N22" s="118">
        <v>38.5</v>
      </c>
      <c r="O22" s="211">
        <v>30</v>
      </c>
      <c r="P22" s="225">
        <v>58.8</v>
      </c>
      <c r="Q22" s="226">
        <v>21</v>
      </c>
      <c r="R22" s="118">
        <v>41.2</v>
      </c>
      <c r="S22" s="211">
        <v>32</v>
      </c>
      <c r="T22" s="225">
        <v>60.4</v>
      </c>
      <c r="U22" s="226">
        <v>21</v>
      </c>
      <c r="V22" s="118">
        <v>39.6</v>
      </c>
      <c r="W22" s="211">
        <v>29</v>
      </c>
      <c r="X22" s="225">
        <v>56.9</v>
      </c>
      <c r="Y22" s="226">
        <v>22</v>
      </c>
      <c r="Z22" s="118">
        <v>43.1</v>
      </c>
      <c r="AA22" s="211">
        <v>28</v>
      </c>
      <c r="AB22" s="225">
        <v>54.9</v>
      </c>
      <c r="AC22" s="226">
        <v>23</v>
      </c>
      <c r="AD22" s="118">
        <v>45.1</v>
      </c>
      <c r="AE22" s="211">
        <v>31</v>
      </c>
      <c r="AF22" s="225">
        <v>60.8</v>
      </c>
      <c r="AG22" s="226">
        <v>20</v>
      </c>
      <c r="AH22" s="118">
        <v>39.200000000000003</v>
      </c>
      <c r="AI22" s="211">
        <v>30</v>
      </c>
      <c r="AJ22" s="225">
        <v>60</v>
      </c>
      <c r="AK22" s="226">
        <v>20</v>
      </c>
      <c r="AL22" s="118">
        <v>40</v>
      </c>
      <c r="AM22" s="211">
        <v>27</v>
      </c>
      <c r="AN22" s="225">
        <v>54</v>
      </c>
      <c r="AO22" s="226">
        <v>23</v>
      </c>
      <c r="AP22" s="235">
        <v>46</v>
      </c>
      <c r="AQ22" s="31">
        <v>33</v>
      </c>
      <c r="AR22" s="308">
        <v>63.5</v>
      </c>
      <c r="AS22" s="31">
        <v>19</v>
      </c>
      <c r="AT22" s="308">
        <v>36.5</v>
      </c>
      <c r="AU22" s="31">
        <v>0</v>
      </c>
      <c r="AV22" s="123">
        <v>0</v>
      </c>
    </row>
    <row r="23" spans="1:48" x14ac:dyDescent="0.2">
      <c r="A23" s="69" t="s">
        <v>55</v>
      </c>
      <c r="B23" s="70" t="s">
        <v>58</v>
      </c>
      <c r="C23" s="212">
        <v>29</v>
      </c>
      <c r="D23" s="223">
        <v>43.9</v>
      </c>
      <c r="E23" s="224">
        <v>37</v>
      </c>
      <c r="F23" s="101">
        <v>56.1</v>
      </c>
      <c r="G23" s="212">
        <v>32</v>
      </c>
      <c r="H23" s="223">
        <v>49.2</v>
      </c>
      <c r="I23" s="224">
        <v>33</v>
      </c>
      <c r="J23" s="101">
        <v>50.8</v>
      </c>
      <c r="K23" s="212">
        <v>38</v>
      </c>
      <c r="L23" s="223">
        <v>55.9</v>
      </c>
      <c r="M23" s="224">
        <v>30</v>
      </c>
      <c r="N23" s="101">
        <v>44.1</v>
      </c>
      <c r="O23" s="212">
        <v>43</v>
      </c>
      <c r="P23" s="223">
        <v>62.3</v>
      </c>
      <c r="Q23" s="224">
        <v>26</v>
      </c>
      <c r="R23" s="101">
        <v>37.700000000000003</v>
      </c>
      <c r="S23" s="212">
        <v>32</v>
      </c>
      <c r="T23" s="223">
        <v>47.1</v>
      </c>
      <c r="U23" s="224">
        <v>36</v>
      </c>
      <c r="V23" s="101">
        <v>52.9</v>
      </c>
      <c r="W23" s="212">
        <v>33</v>
      </c>
      <c r="X23" s="223">
        <v>48.5</v>
      </c>
      <c r="Y23" s="224">
        <v>35</v>
      </c>
      <c r="Z23" s="101">
        <v>51.5</v>
      </c>
      <c r="AA23" s="212">
        <v>35</v>
      </c>
      <c r="AB23" s="223">
        <v>51.5</v>
      </c>
      <c r="AC23" s="224">
        <v>33</v>
      </c>
      <c r="AD23" s="101">
        <v>48.5</v>
      </c>
      <c r="AE23" s="212">
        <v>36</v>
      </c>
      <c r="AF23" s="223">
        <v>54.5</v>
      </c>
      <c r="AG23" s="224">
        <v>30</v>
      </c>
      <c r="AH23" s="101">
        <v>45.5</v>
      </c>
      <c r="AI23" s="212">
        <v>24</v>
      </c>
      <c r="AJ23" s="223">
        <v>47.1</v>
      </c>
      <c r="AK23" s="224">
        <v>27</v>
      </c>
      <c r="AL23" s="101">
        <v>52.9</v>
      </c>
      <c r="AM23" s="212">
        <v>26</v>
      </c>
      <c r="AN23" s="223">
        <v>52</v>
      </c>
      <c r="AO23" s="224">
        <v>24</v>
      </c>
      <c r="AP23" s="234">
        <v>48</v>
      </c>
      <c r="AQ23" s="35">
        <v>26</v>
      </c>
      <c r="AR23" s="309">
        <v>50</v>
      </c>
      <c r="AS23" s="35">
        <v>26</v>
      </c>
      <c r="AT23" s="309">
        <v>50</v>
      </c>
      <c r="AU23" s="35">
        <v>0</v>
      </c>
      <c r="AV23" s="122">
        <v>0</v>
      </c>
    </row>
    <row r="24" spans="1:48" ht="14.25" x14ac:dyDescent="0.2">
      <c r="A24" s="74" t="s">
        <v>55</v>
      </c>
      <c r="B24" s="75" t="s">
        <v>455</v>
      </c>
      <c r="C24" s="211" t="s">
        <v>191</v>
      </c>
      <c r="D24" s="225" t="s">
        <v>191</v>
      </c>
      <c r="E24" s="226" t="s">
        <v>191</v>
      </c>
      <c r="F24" s="118" t="s">
        <v>191</v>
      </c>
      <c r="G24" s="211" t="s">
        <v>191</v>
      </c>
      <c r="H24" s="225" t="s">
        <v>191</v>
      </c>
      <c r="I24" s="226" t="s">
        <v>191</v>
      </c>
      <c r="J24" s="118" t="s">
        <v>191</v>
      </c>
      <c r="K24" s="211" t="s">
        <v>191</v>
      </c>
      <c r="L24" s="225" t="s">
        <v>191</v>
      </c>
      <c r="M24" s="226" t="s">
        <v>191</v>
      </c>
      <c r="N24" s="118" t="s">
        <v>191</v>
      </c>
      <c r="O24" s="211" t="s">
        <v>191</v>
      </c>
      <c r="P24" s="225" t="s">
        <v>191</v>
      </c>
      <c r="Q24" s="226" t="s">
        <v>191</v>
      </c>
      <c r="R24" s="118" t="s">
        <v>191</v>
      </c>
      <c r="S24" s="211" t="s">
        <v>191</v>
      </c>
      <c r="T24" s="225" t="s">
        <v>191</v>
      </c>
      <c r="U24" s="226" t="s">
        <v>191</v>
      </c>
      <c r="V24" s="118" t="s">
        <v>191</v>
      </c>
      <c r="W24" s="211" t="s">
        <v>191</v>
      </c>
      <c r="X24" s="225" t="s">
        <v>191</v>
      </c>
      <c r="Y24" s="226" t="s">
        <v>191</v>
      </c>
      <c r="Z24" s="118" t="s">
        <v>191</v>
      </c>
      <c r="AA24" s="211">
        <v>83</v>
      </c>
      <c r="AB24" s="225">
        <v>63.4</v>
      </c>
      <c r="AC24" s="226">
        <v>48</v>
      </c>
      <c r="AD24" s="118">
        <v>36.6</v>
      </c>
      <c r="AE24" s="211">
        <v>74</v>
      </c>
      <c r="AF24" s="225">
        <v>56.9</v>
      </c>
      <c r="AG24" s="226">
        <v>56</v>
      </c>
      <c r="AH24" s="118">
        <v>43.1</v>
      </c>
      <c r="AI24" s="211">
        <v>73</v>
      </c>
      <c r="AJ24" s="225">
        <v>56.6</v>
      </c>
      <c r="AK24" s="226">
        <v>56</v>
      </c>
      <c r="AL24" s="118">
        <v>43.4</v>
      </c>
      <c r="AM24" s="211">
        <v>70</v>
      </c>
      <c r="AN24" s="225">
        <v>53.4</v>
      </c>
      <c r="AO24" s="226">
        <v>61</v>
      </c>
      <c r="AP24" s="235">
        <v>46.6</v>
      </c>
      <c r="AQ24" s="31">
        <v>79</v>
      </c>
      <c r="AR24" s="308">
        <v>59.8</v>
      </c>
      <c r="AS24" s="31">
        <v>53</v>
      </c>
      <c r="AT24" s="308">
        <v>40.200000000000003</v>
      </c>
      <c r="AU24" s="31">
        <v>0</v>
      </c>
      <c r="AV24" s="123">
        <v>0</v>
      </c>
    </row>
    <row r="25" spans="1:48" x14ac:dyDescent="0.2">
      <c r="A25" s="69" t="s">
        <v>63</v>
      </c>
      <c r="B25" s="70" t="s">
        <v>64</v>
      </c>
      <c r="C25" s="212">
        <v>52</v>
      </c>
      <c r="D25" s="223">
        <v>52</v>
      </c>
      <c r="E25" s="224">
        <v>48</v>
      </c>
      <c r="F25" s="101">
        <v>48</v>
      </c>
      <c r="G25" s="212">
        <v>66</v>
      </c>
      <c r="H25" s="223">
        <v>62.9</v>
      </c>
      <c r="I25" s="224">
        <v>39</v>
      </c>
      <c r="J25" s="101">
        <v>37.1</v>
      </c>
      <c r="K25" s="212">
        <v>67</v>
      </c>
      <c r="L25" s="223">
        <v>62</v>
      </c>
      <c r="M25" s="224">
        <v>41</v>
      </c>
      <c r="N25" s="101">
        <v>38</v>
      </c>
      <c r="O25" s="212">
        <v>68</v>
      </c>
      <c r="P25" s="223">
        <v>66.7</v>
      </c>
      <c r="Q25" s="224">
        <v>34</v>
      </c>
      <c r="R25" s="101">
        <v>33.299999999999997</v>
      </c>
      <c r="S25" s="212">
        <v>64</v>
      </c>
      <c r="T25" s="223">
        <v>62.1</v>
      </c>
      <c r="U25" s="224">
        <v>39</v>
      </c>
      <c r="V25" s="101">
        <v>37.9</v>
      </c>
      <c r="W25" s="212">
        <v>58</v>
      </c>
      <c r="X25" s="223">
        <v>55.8</v>
      </c>
      <c r="Y25" s="224">
        <v>46</v>
      </c>
      <c r="Z25" s="101">
        <v>44.2</v>
      </c>
      <c r="AA25" s="212">
        <v>52</v>
      </c>
      <c r="AB25" s="223">
        <v>50</v>
      </c>
      <c r="AC25" s="224">
        <v>52</v>
      </c>
      <c r="AD25" s="101">
        <v>50</v>
      </c>
      <c r="AE25" s="212">
        <v>45</v>
      </c>
      <c r="AF25" s="223">
        <v>43.7</v>
      </c>
      <c r="AG25" s="224">
        <v>58</v>
      </c>
      <c r="AH25" s="101">
        <v>56.3</v>
      </c>
      <c r="AI25" s="212">
        <v>47</v>
      </c>
      <c r="AJ25" s="223">
        <v>44.8</v>
      </c>
      <c r="AK25" s="224">
        <v>58</v>
      </c>
      <c r="AL25" s="101">
        <v>55.2</v>
      </c>
      <c r="AM25" s="212">
        <v>61</v>
      </c>
      <c r="AN25" s="223">
        <v>57</v>
      </c>
      <c r="AO25" s="224">
        <v>46</v>
      </c>
      <c r="AP25" s="234">
        <v>43</v>
      </c>
      <c r="AQ25" s="35">
        <v>56</v>
      </c>
      <c r="AR25" s="309">
        <v>52.3</v>
      </c>
      <c r="AS25" s="35">
        <v>49</v>
      </c>
      <c r="AT25" s="309">
        <v>45.8</v>
      </c>
      <c r="AU25" s="35">
        <v>2</v>
      </c>
      <c r="AV25" s="122">
        <v>1.9</v>
      </c>
    </row>
    <row r="26" spans="1:48" x14ac:dyDescent="0.2">
      <c r="A26" s="74" t="s">
        <v>66</v>
      </c>
      <c r="B26" s="75" t="s">
        <v>67</v>
      </c>
      <c r="C26" s="211">
        <v>49</v>
      </c>
      <c r="D26" s="225">
        <v>63.6</v>
      </c>
      <c r="E26" s="226">
        <v>28</v>
      </c>
      <c r="F26" s="118">
        <v>36.4</v>
      </c>
      <c r="G26" s="211">
        <v>44</v>
      </c>
      <c r="H26" s="225">
        <v>56.4</v>
      </c>
      <c r="I26" s="226">
        <v>34</v>
      </c>
      <c r="J26" s="118">
        <v>43.6</v>
      </c>
      <c r="K26" s="211">
        <v>46</v>
      </c>
      <c r="L26" s="225">
        <v>57.5</v>
      </c>
      <c r="M26" s="226">
        <v>34</v>
      </c>
      <c r="N26" s="118">
        <v>42.5</v>
      </c>
      <c r="O26" s="211">
        <v>50</v>
      </c>
      <c r="P26" s="225">
        <v>61.7</v>
      </c>
      <c r="Q26" s="226">
        <v>31</v>
      </c>
      <c r="R26" s="118">
        <v>38.299999999999997</v>
      </c>
      <c r="S26" s="211">
        <v>49</v>
      </c>
      <c r="T26" s="225">
        <v>60.5</v>
      </c>
      <c r="U26" s="226">
        <v>32</v>
      </c>
      <c r="V26" s="118">
        <v>39.5</v>
      </c>
      <c r="W26" s="211">
        <v>42</v>
      </c>
      <c r="X26" s="225">
        <v>50.6</v>
      </c>
      <c r="Y26" s="226">
        <v>41</v>
      </c>
      <c r="Z26" s="118">
        <v>49.4</v>
      </c>
      <c r="AA26" s="211">
        <v>48</v>
      </c>
      <c r="AB26" s="225">
        <v>57.1</v>
      </c>
      <c r="AC26" s="226">
        <v>36</v>
      </c>
      <c r="AD26" s="118">
        <v>42.9</v>
      </c>
      <c r="AE26" s="211">
        <v>47</v>
      </c>
      <c r="AF26" s="225">
        <v>57.3</v>
      </c>
      <c r="AG26" s="226">
        <v>35</v>
      </c>
      <c r="AH26" s="118">
        <v>42.7</v>
      </c>
      <c r="AI26" s="211">
        <v>42</v>
      </c>
      <c r="AJ26" s="225">
        <v>51.9</v>
      </c>
      <c r="AK26" s="226">
        <v>39</v>
      </c>
      <c r="AL26" s="118">
        <v>48.1</v>
      </c>
      <c r="AM26" s="211">
        <v>46</v>
      </c>
      <c r="AN26" s="225">
        <v>57.5</v>
      </c>
      <c r="AO26" s="226">
        <v>34</v>
      </c>
      <c r="AP26" s="235">
        <v>42.5</v>
      </c>
      <c r="AQ26" s="31">
        <v>45</v>
      </c>
      <c r="AR26" s="308">
        <v>55.6</v>
      </c>
      <c r="AS26" s="31">
        <v>36</v>
      </c>
      <c r="AT26" s="308">
        <v>44.4</v>
      </c>
      <c r="AU26" s="31">
        <v>0</v>
      </c>
      <c r="AV26" s="123">
        <v>0</v>
      </c>
    </row>
    <row r="27" spans="1:48" x14ac:dyDescent="0.2">
      <c r="A27" s="69" t="s">
        <v>69</v>
      </c>
      <c r="B27" s="70" t="s">
        <v>70</v>
      </c>
      <c r="C27" s="212">
        <v>25</v>
      </c>
      <c r="D27" s="223">
        <v>44.6</v>
      </c>
      <c r="E27" s="224">
        <v>31</v>
      </c>
      <c r="F27" s="101">
        <v>55.4</v>
      </c>
      <c r="G27" s="212">
        <v>31</v>
      </c>
      <c r="H27" s="223">
        <v>55.4</v>
      </c>
      <c r="I27" s="224">
        <v>25</v>
      </c>
      <c r="J27" s="101">
        <v>44.6</v>
      </c>
      <c r="K27" s="212">
        <v>36</v>
      </c>
      <c r="L27" s="223">
        <v>63.2</v>
      </c>
      <c r="M27" s="224">
        <v>21</v>
      </c>
      <c r="N27" s="101">
        <v>36.799999999999997</v>
      </c>
      <c r="O27" s="212">
        <v>32</v>
      </c>
      <c r="P27" s="223">
        <v>56.1</v>
      </c>
      <c r="Q27" s="224">
        <v>25</v>
      </c>
      <c r="R27" s="101">
        <v>43.9</v>
      </c>
      <c r="S27" s="212">
        <v>25</v>
      </c>
      <c r="T27" s="223">
        <v>43.9</v>
      </c>
      <c r="U27" s="224">
        <v>32</v>
      </c>
      <c r="V27" s="101">
        <v>56.1</v>
      </c>
      <c r="W27" s="212">
        <v>25</v>
      </c>
      <c r="X27" s="223">
        <v>43.1</v>
      </c>
      <c r="Y27" s="224">
        <v>33</v>
      </c>
      <c r="Z27" s="101">
        <v>56.9</v>
      </c>
      <c r="AA27" s="212">
        <v>37</v>
      </c>
      <c r="AB27" s="223">
        <v>64.900000000000006</v>
      </c>
      <c r="AC27" s="224">
        <v>20</v>
      </c>
      <c r="AD27" s="101">
        <v>35.1</v>
      </c>
      <c r="AE27" s="212">
        <v>29</v>
      </c>
      <c r="AF27" s="223">
        <v>50.9</v>
      </c>
      <c r="AG27" s="224">
        <v>28</v>
      </c>
      <c r="AH27" s="101">
        <v>49.1</v>
      </c>
      <c r="AI27" s="212">
        <v>34</v>
      </c>
      <c r="AJ27" s="223">
        <v>50.7</v>
      </c>
      <c r="AK27" s="224">
        <v>33</v>
      </c>
      <c r="AL27" s="101">
        <v>49.3</v>
      </c>
      <c r="AM27" s="212">
        <v>30</v>
      </c>
      <c r="AN27" s="223">
        <v>44.8</v>
      </c>
      <c r="AO27" s="224">
        <v>37</v>
      </c>
      <c r="AP27" s="234">
        <v>55.2</v>
      </c>
      <c r="AQ27" s="35">
        <v>31</v>
      </c>
      <c r="AR27" s="309">
        <v>47.7</v>
      </c>
      <c r="AS27" s="35">
        <v>33</v>
      </c>
      <c r="AT27" s="309">
        <v>50.8</v>
      </c>
      <c r="AU27" s="35">
        <v>1</v>
      </c>
      <c r="AV27" s="122">
        <v>1.5</v>
      </c>
    </row>
    <row r="28" spans="1:48" x14ac:dyDescent="0.2">
      <c r="A28" s="74" t="s">
        <v>69</v>
      </c>
      <c r="B28" s="75" t="s">
        <v>72</v>
      </c>
      <c r="C28" s="211">
        <v>52</v>
      </c>
      <c r="D28" s="225">
        <v>62.7</v>
      </c>
      <c r="E28" s="226">
        <v>31</v>
      </c>
      <c r="F28" s="118">
        <v>37.299999999999997</v>
      </c>
      <c r="G28" s="211">
        <v>40</v>
      </c>
      <c r="H28" s="225">
        <v>48.8</v>
      </c>
      <c r="I28" s="226">
        <v>42</v>
      </c>
      <c r="J28" s="118">
        <v>51.2</v>
      </c>
      <c r="K28" s="211">
        <v>53</v>
      </c>
      <c r="L28" s="225">
        <v>63.1</v>
      </c>
      <c r="M28" s="226">
        <v>31</v>
      </c>
      <c r="N28" s="118">
        <v>36.9</v>
      </c>
      <c r="O28" s="211">
        <v>35</v>
      </c>
      <c r="P28" s="225">
        <v>41.2</v>
      </c>
      <c r="Q28" s="226">
        <v>50</v>
      </c>
      <c r="R28" s="118">
        <v>58.8</v>
      </c>
      <c r="S28" s="211">
        <v>41</v>
      </c>
      <c r="T28" s="225">
        <v>48.2</v>
      </c>
      <c r="U28" s="226">
        <v>44</v>
      </c>
      <c r="V28" s="118">
        <v>51.8</v>
      </c>
      <c r="W28" s="211">
        <v>76</v>
      </c>
      <c r="X28" s="225">
        <v>63.3</v>
      </c>
      <c r="Y28" s="226">
        <v>44</v>
      </c>
      <c r="Z28" s="118">
        <v>36.700000000000003</v>
      </c>
      <c r="AA28" s="211">
        <v>72</v>
      </c>
      <c r="AB28" s="225">
        <v>60</v>
      </c>
      <c r="AC28" s="226">
        <v>48</v>
      </c>
      <c r="AD28" s="118">
        <v>40</v>
      </c>
      <c r="AE28" s="211">
        <v>72</v>
      </c>
      <c r="AF28" s="225">
        <v>60</v>
      </c>
      <c r="AG28" s="226">
        <v>48</v>
      </c>
      <c r="AH28" s="118">
        <v>40</v>
      </c>
      <c r="AI28" s="211">
        <v>65</v>
      </c>
      <c r="AJ28" s="225">
        <v>54.2</v>
      </c>
      <c r="AK28" s="226">
        <v>55</v>
      </c>
      <c r="AL28" s="118">
        <v>45.8</v>
      </c>
      <c r="AM28" s="211">
        <v>78</v>
      </c>
      <c r="AN28" s="225">
        <v>65</v>
      </c>
      <c r="AO28" s="226">
        <v>42</v>
      </c>
      <c r="AP28" s="235">
        <v>35</v>
      </c>
      <c r="AQ28" s="31">
        <v>63</v>
      </c>
      <c r="AR28" s="308">
        <v>52.5</v>
      </c>
      <c r="AS28" s="31">
        <v>57</v>
      </c>
      <c r="AT28" s="308">
        <v>47.5</v>
      </c>
      <c r="AU28" s="31">
        <v>0</v>
      </c>
      <c r="AV28" s="123">
        <v>0</v>
      </c>
    </row>
    <row r="29" spans="1:48" x14ac:dyDescent="0.2">
      <c r="A29" s="69" t="s">
        <v>74</v>
      </c>
      <c r="B29" s="70" t="s">
        <v>629</v>
      </c>
      <c r="C29" s="212">
        <v>34</v>
      </c>
      <c r="D29" s="223">
        <v>54.8</v>
      </c>
      <c r="E29" s="224">
        <v>28</v>
      </c>
      <c r="F29" s="101">
        <v>45.2</v>
      </c>
      <c r="G29" s="212">
        <v>38</v>
      </c>
      <c r="H29" s="223">
        <v>62.3</v>
      </c>
      <c r="I29" s="224">
        <v>23</v>
      </c>
      <c r="J29" s="101">
        <v>37.700000000000003</v>
      </c>
      <c r="K29" s="212">
        <v>37</v>
      </c>
      <c r="L29" s="223">
        <v>60.7</v>
      </c>
      <c r="M29" s="224">
        <v>24</v>
      </c>
      <c r="N29" s="101">
        <v>39.299999999999997</v>
      </c>
      <c r="O29" s="212">
        <v>39</v>
      </c>
      <c r="P29" s="223">
        <v>62.9</v>
      </c>
      <c r="Q29" s="224">
        <v>23</v>
      </c>
      <c r="R29" s="101">
        <v>37.1</v>
      </c>
      <c r="S29" s="212">
        <v>36</v>
      </c>
      <c r="T29" s="223">
        <v>55.4</v>
      </c>
      <c r="U29" s="224">
        <v>29</v>
      </c>
      <c r="V29" s="101">
        <v>44.6</v>
      </c>
      <c r="W29" s="212">
        <v>46</v>
      </c>
      <c r="X29" s="223">
        <v>69.7</v>
      </c>
      <c r="Y29" s="224">
        <v>20</v>
      </c>
      <c r="Z29" s="101">
        <v>30.3</v>
      </c>
      <c r="AA29" s="212">
        <v>25</v>
      </c>
      <c r="AB29" s="223">
        <v>37.9</v>
      </c>
      <c r="AC29" s="224">
        <v>41</v>
      </c>
      <c r="AD29" s="101">
        <v>62.1</v>
      </c>
      <c r="AE29" s="212">
        <v>23</v>
      </c>
      <c r="AF29" s="223">
        <v>35.4</v>
      </c>
      <c r="AG29" s="224">
        <v>42</v>
      </c>
      <c r="AH29" s="101">
        <v>64.599999999999994</v>
      </c>
      <c r="AI29" s="212">
        <v>35</v>
      </c>
      <c r="AJ29" s="223">
        <v>53</v>
      </c>
      <c r="AK29" s="224">
        <v>31</v>
      </c>
      <c r="AL29" s="101">
        <v>47</v>
      </c>
      <c r="AM29" s="212">
        <v>32</v>
      </c>
      <c r="AN29" s="223">
        <v>47.8</v>
      </c>
      <c r="AO29" s="224">
        <v>35</v>
      </c>
      <c r="AP29" s="234">
        <v>52.2</v>
      </c>
      <c r="AQ29" s="35">
        <v>33</v>
      </c>
      <c r="AR29" s="309">
        <v>50.8</v>
      </c>
      <c r="AS29" s="35">
        <v>32</v>
      </c>
      <c r="AT29" s="309">
        <v>49.2</v>
      </c>
      <c r="AU29" s="35">
        <v>0</v>
      </c>
      <c r="AV29" s="122">
        <v>0</v>
      </c>
    </row>
    <row r="30" spans="1:48" ht="14.25" x14ac:dyDescent="0.2">
      <c r="A30" s="74" t="s">
        <v>76</v>
      </c>
      <c r="B30" s="75" t="s">
        <v>456</v>
      </c>
      <c r="C30" s="211" t="s">
        <v>191</v>
      </c>
      <c r="D30" s="225" t="s">
        <v>191</v>
      </c>
      <c r="E30" s="226" t="s">
        <v>191</v>
      </c>
      <c r="F30" s="118" t="s">
        <v>191</v>
      </c>
      <c r="G30" s="211" t="s">
        <v>191</v>
      </c>
      <c r="H30" s="225" t="s">
        <v>191</v>
      </c>
      <c r="I30" s="226" t="s">
        <v>191</v>
      </c>
      <c r="J30" s="118" t="s">
        <v>191</v>
      </c>
      <c r="K30" s="211" t="s">
        <v>191</v>
      </c>
      <c r="L30" s="225" t="s">
        <v>191</v>
      </c>
      <c r="M30" s="226" t="s">
        <v>191</v>
      </c>
      <c r="N30" s="118" t="s">
        <v>191</v>
      </c>
      <c r="O30" s="211" t="s">
        <v>191</v>
      </c>
      <c r="P30" s="225" t="s">
        <v>191</v>
      </c>
      <c r="Q30" s="226" t="s">
        <v>191</v>
      </c>
      <c r="R30" s="118" t="s">
        <v>191</v>
      </c>
      <c r="S30" s="211" t="s">
        <v>191</v>
      </c>
      <c r="T30" s="225" t="s">
        <v>191</v>
      </c>
      <c r="U30" s="226" t="s">
        <v>191</v>
      </c>
      <c r="V30" s="118" t="s">
        <v>191</v>
      </c>
      <c r="W30" s="211" t="s">
        <v>191</v>
      </c>
      <c r="X30" s="225" t="s">
        <v>191</v>
      </c>
      <c r="Y30" s="226" t="s">
        <v>191</v>
      </c>
      <c r="Z30" s="118" t="s">
        <v>191</v>
      </c>
      <c r="AA30" s="211" t="s">
        <v>191</v>
      </c>
      <c r="AB30" s="225" t="s">
        <v>191</v>
      </c>
      <c r="AC30" s="226" t="s">
        <v>191</v>
      </c>
      <c r="AD30" s="118" t="s">
        <v>191</v>
      </c>
      <c r="AE30" s="211" t="s">
        <v>191</v>
      </c>
      <c r="AF30" s="225" t="s">
        <v>191</v>
      </c>
      <c r="AG30" s="226" t="s">
        <v>191</v>
      </c>
      <c r="AH30" s="118" t="s">
        <v>191</v>
      </c>
      <c r="AI30" s="211">
        <v>33</v>
      </c>
      <c r="AJ30" s="225">
        <v>51.6</v>
      </c>
      <c r="AK30" s="226">
        <v>31</v>
      </c>
      <c r="AL30" s="118">
        <v>48.4</v>
      </c>
      <c r="AM30" s="211">
        <v>33</v>
      </c>
      <c r="AN30" s="225">
        <v>51.6</v>
      </c>
      <c r="AO30" s="226">
        <v>31</v>
      </c>
      <c r="AP30" s="235">
        <v>48.4</v>
      </c>
      <c r="AQ30" s="31">
        <v>31</v>
      </c>
      <c r="AR30" s="308">
        <v>48.4</v>
      </c>
      <c r="AS30" s="31">
        <v>33</v>
      </c>
      <c r="AT30" s="308">
        <v>51.6</v>
      </c>
      <c r="AU30" s="31">
        <v>0</v>
      </c>
      <c r="AV30" s="123">
        <v>0</v>
      </c>
    </row>
    <row r="31" spans="1:48" x14ac:dyDescent="0.2">
      <c r="A31" s="69" t="s">
        <v>79</v>
      </c>
      <c r="B31" s="70" t="s">
        <v>80</v>
      </c>
      <c r="C31" s="212">
        <v>66</v>
      </c>
      <c r="D31" s="223">
        <v>53.2</v>
      </c>
      <c r="E31" s="224">
        <v>58</v>
      </c>
      <c r="F31" s="101">
        <v>46.8</v>
      </c>
      <c r="G31" s="212">
        <v>71</v>
      </c>
      <c r="H31" s="223">
        <v>54.6</v>
      </c>
      <c r="I31" s="224">
        <v>59</v>
      </c>
      <c r="J31" s="101">
        <v>45.4</v>
      </c>
      <c r="K31" s="212">
        <v>63</v>
      </c>
      <c r="L31" s="223">
        <v>48.5</v>
      </c>
      <c r="M31" s="224">
        <v>67</v>
      </c>
      <c r="N31" s="101">
        <v>51.5</v>
      </c>
      <c r="O31" s="212">
        <v>66</v>
      </c>
      <c r="P31" s="223">
        <v>50.8</v>
      </c>
      <c r="Q31" s="224">
        <v>64</v>
      </c>
      <c r="R31" s="101">
        <v>49.2</v>
      </c>
      <c r="S31" s="212">
        <v>64</v>
      </c>
      <c r="T31" s="223">
        <v>49.2</v>
      </c>
      <c r="U31" s="224">
        <v>66</v>
      </c>
      <c r="V31" s="101">
        <v>50.8</v>
      </c>
      <c r="W31" s="212">
        <v>63</v>
      </c>
      <c r="X31" s="223">
        <v>48.1</v>
      </c>
      <c r="Y31" s="224">
        <v>68</v>
      </c>
      <c r="Z31" s="101">
        <v>51.9</v>
      </c>
      <c r="AA31" s="212">
        <v>66</v>
      </c>
      <c r="AB31" s="223">
        <v>50.4</v>
      </c>
      <c r="AC31" s="224">
        <v>65</v>
      </c>
      <c r="AD31" s="101">
        <v>49.6</v>
      </c>
      <c r="AE31" s="212">
        <v>67</v>
      </c>
      <c r="AF31" s="223">
        <v>51.5</v>
      </c>
      <c r="AG31" s="224">
        <v>63</v>
      </c>
      <c r="AH31" s="101">
        <v>48.5</v>
      </c>
      <c r="AI31" s="212">
        <v>63</v>
      </c>
      <c r="AJ31" s="223">
        <v>47.7</v>
      </c>
      <c r="AK31" s="224">
        <v>69</v>
      </c>
      <c r="AL31" s="101">
        <v>52.3</v>
      </c>
      <c r="AM31" s="212">
        <v>62</v>
      </c>
      <c r="AN31" s="223">
        <v>48.1</v>
      </c>
      <c r="AO31" s="224">
        <v>67</v>
      </c>
      <c r="AP31" s="234">
        <v>51.9</v>
      </c>
      <c r="AQ31" s="35">
        <v>59</v>
      </c>
      <c r="AR31" s="309">
        <v>44.4</v>
      </c>
      <c r="AS31" s="35">
        <v>73</v>
      </c>
      <c r="AT31" s="309">
        <v>54.9</v>
      </c>
      <c r="AU31" s="35">
        <v>1</v>
      </c>
      <c r="AV31" s="122">
        <v>0.8</v>
      </c>
    </row>
    <row r="32" spans="1:48" x14ac:dyDescent="0.2">
      <c r="A32" s="74" t="s">
        <v>83</v>
      </c>
      <c r="B32" s="75" t="s">
        <v>84</v>
      </c>
      <c r="C32" s="211">
        <v>17</v>
      </c>
      <c r="D32" s="225">
        <v>47.2</v>
      </c>
      <c r="E32" s="226">
        <v>19</v>
      </c>
      <c r="F32" s="118">
        <v>52.8</v>
      </c>
      <c r="G32" s="211">
        <v>12</v>
      </c>
      <c r="H32" s="225">
        <v>34.299999999999997</v>
      </c>
      <c r="I32" s="226">
        <v>23</v>
      </c>
      <c r="J32" s="118">
        <v>65.7</v>
      </c>
      <c r="K32" s="211">
        <v>16</v>
      </c>
      <c r="L32" s="225">
        <v>45.7</v>
      </c>
      <c r="M32" s="226">
        <v>19</v>
      </c>
      <c r="N32" s="118">
        <v>54.3</v>
      </c>
      <c r="O32" s="211">
        <v>13</v>
      </c>
      <c r="P32" s="225">
        <v>37.1</v>
      </c>
      <c r="Q32" s="226">
        <v>22</v>
      </c>
      <c r="R32" s="118">
        <v>62.9</v>
      </c>
      <c r="S32" s="211">
        <v>13</v>
      </c>
      <c r="T32" s="225">
        <v>37.1</v>
      </c>
      <c r="U32" s="226">
        <v>22</v>
      </c>
      <c r="V32" s="118">
        <v>62.9</v>
      </c>
      <c r="W32" s="211">
        <v>14</v>
      </c>
      <c r="X32" s="225">
        <v>38.9</v>
      </c>
      <c r="Y32" s="226">
        <v>22</v>
      </c>
      <c r="Z32" s="118">
        <v>61.1</v>
      </c>
      <c r="AA32" s="211">
        <v>16</v>
      </c>
      <c r="AB32" s="225">
        <v>45.7</v>
      </c>
      <c r="AC32" s="226">
        <v>19</v>
      </c>
      <c r="AD32" s="118">
        <v>54.3</v>
      </c>
      <c r="AE32" s="211">
        <v>17</v>
      </c>
      <c r="AF32" s="225">
        <v>47.2</v>
      </c>
      <c r="AG32" s="226">
        <v>19</v>
      </c>
      <c r="AH32" s="118">
        <v>52.8</v>
      </c>
      <c r="AI32" s="211">
        <v>23</v>
      </c>
      <c r="AJ32" s="225">
        <v>63.9</v>
      </c>
      <c r="AK32" s="226">
        <v>13</v>
      </c>
      <c r="AL32" s="118">
        <v>36.1</v>
      </c>
      <c r="AM32" s="211">
        <v>16</v>
      </c>
      <c r="AN32" s="225">
        <v>45.7</v>
      </c>
      <c r="AO32" s="226">
        <v>19</v>
      </c>
      <c r="AP32" s="235">
        <v>54.3</v>
      </c>
      <c r="AQ32" s="31">
        <v>12</v>
      </c>
      <c r="AR32" s="308">
        <v>34.299999999999997</v>
      </c>
      <c r="AS32" s="31">
        <v>23</v>
      </c>
      <c r="AT32" s="308">
        <v>65.7</v>
      </c>
      <c r="AU32" s="31">
        <v>0</v>
      </c>
      <c r="AV32" s="123">
        <v>0</v>
      </c>
    </row>
    <row r="33" spans="1:48" x14ac:dyDescent="0.2">
      <c r="A33" s="69" t="s">
        <v>83</v>
      </c>
      <c r="B33" s="70" t="s">
        <v>86</v>
      </c>
      <c r="C33" s="212">
        <v>60</v>
      </c>
      <c r="D33" s="223">
        <v>52.6</v>
      </c>
      <c r="E33" s="224">
        <v>54</v>
      </c>
      <c r="F33" s="101">
        <v>47.4</v>
      </c>
      <c r="G33" s="212">
        <v>60</v>
      </c>
      <c r="H33" s="223">
        <v>52.2</v>
      </c>
      <c r="I33" s="224">
        <v>55</v>
      </c>
      <c r="J33" s="101">
        <v>47.8</v>
      </c>
      <c r="K33" s="212">
        <v>60</v>
      </c>
      <c r="L33" s="223">
        <v>52.2</v>
      </c>
      <c r="M33" s="224">
        <v>55</v>
      </c>
      <c r="N33" s="101">
        <v>47.8</v>
      </c>
      <c r="O33" s="212">
        <v>62</v>
      </c>
      <c r="P33" s="223">
        <v>53.9</v>
      </c>
      <c r="Q33" s="224">
        <v>53</v>
      </c>
      <c r="R33" s="101">
        <v>46.1</v>
      </c>
      <c r="S33" s="212">
        <v>98</v>
      </c>
      <c r="T33" s="223">
        <v>51.6</v>
      </c>
      <c r="U33" s="224">
        <v>92</v>
      </c>
      <c r="V33" s="101">
        <v>48.4</v>
      </c>
      <c r="W33" s="212">
        <v>93</v>
      </c>
      <c r="X33" s="223">
        <v>48.9</v>
      </c>
      <c r="Y33" s="224">
        <v>97</v>
      </c>
      <c r="Z33" s="101">
        <v>51.1</v>
      </c>
      <c r="AA33" s="212">
        <v>100</v>
      </c>
      <c r="AB33" s="223">
        <v>52.4</v>
      </c>
      <c r="AC33" s="224">
        <v>91</v>
      </c>
      <c r="AD33" s="101">
        <v>47.6</v>
      </c>
      <c r="AE33" s="212">
        <v>94</v>
      </c>
      <c r="AF33" s="223">
        <v>47.7</v>
      </c>
      <c r="AG33" s="224">
        <v>103</v>
      </c>
      <c r="AH33" s="101">
        <v>52.3</v>
      </c>
      <c r="AI33" s="212">
        <v>52</v>
      </c>
      <c r="AJ33" s="223">
        <v>45.6</v>
      </c>
      <c r="AK33" s="224">
        <v>62</v>
      </c>
      <c r="AL33" s="101">
        <v>54.4</v>
      </c>
      <c r="AM33" s="212">
        <v>63</v>
      </c>
      <c r="AN33" s="223">
        <v>55.3</v>
      </c>
      <c r="AO33" s="224">
        <v>51</v>
      </c>
      <c r="AP33" s="234">
        <v>44.7</v>
      </c>
      <c r="AQ33" s="35">
        <v>53</v>
      </c>
      <c r="AR33" s="309">
        <v>46.1</v>
      </c>
      <c r="AS33" s="35">
        <v>59</v>
      </c>
      <c r="AT33" s="309">
        <v>51.3</v>
      </c>
      <c r="AU33" s="35">
        <v>3</v>
      </c>
      <c r="AV33" s="122">
        <v>2.6</v>
      </c>
    </row>
    <row r="34" spans="1:48" x14ac:dyDescent="0.2">
      <c r="A34" s="74" t="s">
        <v>83</v>
      </c>
      <c r="B34" s="75" t="s">
        <v>88</v>
      </c>
      <c r="C34" s="211">
        <v>84</v>
      </c>
      <c r="D34" s="225">
        <v>53.2</v>
      </c>
      <c r="E34" s="226">
        <v>74</v>
      </c>
      <c r="F34" s="118">
        <v>46.8</v>
      </c>
      <c r="G34" s="211">
        <v>85</v>
      </c>
      <c r="H34" s="225">
        <v>52.5</v>
      </c>
      <c r="I34" s="226">
        <v>77</v>
      </c>
      <c r="J34" s="118">
        <v>47.5</v>
      </c>
      <c r="K34" s="211">
        <v>86</v>
      </c>
      <c r="L34" s="225">
        <v>51.5</v>
      </c>
      <c r="M34" s="226">
        <v>81</v>
      </c>
      <c r="N34" s="118">
        <v>48.5</v>
      </c>
      <c r="O34" s="211">
        <v>86</v>
      </c>
      <c r="P34" s="225">
        <v>50.3</v>
      </c>
      <c r="Q34" s="226">
        <v>85</v>
      </c>
      <c r="R34" s="118">
        <v>49.7</v>
      </c>
      <c r="S34" s="211">
        <v>85</v>
      </c>
      <c r="T34" s="225">
        <v>47.2</v>
      </c>
      <c r="U34" s="226">
        <v>95</v>
      </c>
      <c r="V34" s="118">
        <v>52.8</v>
      </c>
      <c r="W34" s="211">
        <v>86</v>
      </c>
      <c r="X34" s="225">
        <v>48.9</v>
      </c>
      <c r="Y34" s="226">
        <v>90</v>
      </c>
      <c r="Z34" s="118">
        <v>51.1</v>
      </c>
      <c r="AA34" s="211">
        <v>93</v>
      </c>
      <c r="AB34" s="225">
        <v>50.5</v>
      </c>
      <c r="AC34" s="226">
        <v>91</v>
      </c>
      <c r="AD34" s="118">
        <v>49.5</v>
      </c>
      <c r="AE34" s="211">
        <v>89</v>
      </c>
      <c r="AF34" s="225">
        <v>47.1</v>
      </c>
      <c r="AG34" s="226">
        <v>100</v>
      </c>
      <c r="AH34" s="118">
        <v>52.9</v>
      </c>
      <c r="AI34" s="211">
        <v>91</v>
      </c>
      <c r="AJ34" s="225">
        <v>46.7</v>
      </c>
      <c r="AK34" s="226">
        <v>104</v>
      </c>
      <c r="AL34" s="118">
        <v>53.3</v>
      </c>
      <c r="AM34" s="211">
        <v>84</v>
      </c>
      <c r="AN34" s="225">
        <v>43.1</v>
      </c>
      <c r="AO34" s="226">
        <v>111</v>
      </c>
      <c r="AP34" s="235">
        <v>56.9</v>
      </c>
      <c r="AQ34" s="31">
        <v>83</v>
      </c>
      <c r="AR34" s="308">
        <v>40.9</v>
      </c>
      <c r="AS34" s="31">
        <v>116</v>
      </c>
      <c r="AT34" s="308">
        <v>57.1</v>
      </c>
      <c r="AU34" s="31">
        <v>4</v>
      </c>
      <c r="AV34" s="123">
        <v>2</v>
      </c>
    </row>
    <row r="35" spans="1:48" x14ac:dyDescent="0.2">
      <c r="A35" s="69" t="s">
        <v>89</v>
      </c>
      <c r="B35" s="70" t="s">
        <v>90</v>
      </c>
      <c r="C35" s="212">
        <v>53</v>
      </c>
      <c r="D35" s="223">
        <v>67.900000000000006</v>
      </c>
      <c r="E35" s="224">
        <v>25</v>
      </c>
      <c r="F35" s="101">
        <v>32.1</v>
      </c>
      <c r="G35" s="212">
        <v>39</v>
      </c>
      <c r="H35" s="223">
        <v>50</v>
      </c>
      <c r="I35" s="224">
        <v>39</v>
      </c>
      <c r="J35" s="101">
        <v>50</v>
      </c>
      <c r="K35" s="212">
        <v>42</v>
      </c>
      <c r="L35" s="223">
        <v>53.8</v>
      </c>
      <c r="M35" s="224">
        <v>36</v>
      </c>
      <c r="N35" s="101">
        <v>46.2</v>
      </c>
      <c r="O35" s="212">
        <v>50</v>
      </c>
      <c r="P35" s="223">
        <v>56.8</v>
      </c>
      <c r="Q35" s="224">
        <v>38</v>
      </c>
      <c r="R35" s="101">
        <v>43.2</v>
      </c>
      <c r="S35" s="212">
        <v>50</v>
      </c>
      <c r="T35" s="223">
        <v>56.8</v>
      </c>
      <c r="U35" s="224">
        <v>38</v>
      </c>
      <c r="V35" s="101">
        <v>43.2</v>
      </c>
      <c r="W35" s="212">
        <v>46</v>
      </c>
      <c r="X35" s="223">
        <v>52.3</v>
      </c>
      <c r="Y35" s="224">
        <v>42</v>
      </c>
      <c r="Z35" s="101">
        <v>47.7</v>
      </c>
      <c r="AA35" s="212">
        <v>64</v>
      </c>
      <c r="AB35" s="223">
        <v>66.7</v>
      </c>
      <c r="AC35" s="224">
        <v>32</v>
      </c>
      <c r="AD35" s="101">
        <v>33.299999999999997</v>
      </c>
      <c r="AE35" s="212">
        <v>87</v>
      </c>
      <c r="AF35" s="223">
        <v>60.4</v>
      </c>
      <c r="AG35" s="224">
        <v>57</v>
      </c>
      <c r="AH35" s="101">
        <v>39.6</v>
      </c>
      <c r="AI35" s="212">
        <v>86</v>
      </c>
      <c r="AJ35" s="223">
        <v>59.7</v>
      </c>
      <c r="AK35" s="224">
        <v>58</v>
      </c>
      <c r="AL35" s="101">
        <v>40.299999999999997</v>
      </c>
      <c r="AM35" s="212">
        <v>77</v>
      </c>
      <c r="AN35" s="223">
        <v>53.5</v>
      </c>
      <c r="AO35" s="224">
        <v>67</v>
      </c>
      <c r="AP35" s="234">
        <v>46.5</v>
      </c>
      <c r="AQ35" s="35">
        <v>86</v>
      </c>
      <c r="AR35" s="309">
        <v>59.7</v>
      </c>
      <c r="AS35" s="35">
        <v>58</v>
      </c>
      <c r="AT35" s="309">
        <v>40.299999999999997</v>
      </c>
      <c r="AU35" s="35">
        <v>0</v>
      </c>
      <c r="AV35" s="122">
        <v>0</v>
      </c>
    </row>
    <row r="36" spans="1:48" x14ac:dyDescent="0.2">
      <c r="A36" s="74" t="s">
        <v>89</v>
      </c>
      <c r="B36" s="75" t="s">
        <v>91</v>
      </c>
      <c r="C36" s="211">
        <v>51</v>
      </c>
      <c r="D36" s="225">
        <v>46.4</v>
      </c>
      <c r="E36" s="226">
        <v>59</v>
      </c>
      <c r="F36" s="118">
        <v>53.6</v>
      </c>
      <c r="G36" s="211">
        <v>68</v>
      </c>
      <c r="H36" s="225">
        <v>64.2</v>
      </c>
      <c r="I36" s="226">
        <v>38</v>
      </c>
      <c r="J36" s="118">
        <v>35.799999999999997</v>
      </c>
      <c r="K36" s="211">
        <v>54</v>
      </c>
      <c r="L36" s="225">
        <v>51.4</v>
      </c>
      <c r="M36" s="226">
        <v>51</v>
      </c>
      <c r="N36" s="118">
        <v>48.6</v>
      </c>
      <c r="O36" s="211">
        <v>56</v>
      </c>
      <c r="P36" s="225">
        <v>53.3</v>
      </c>
      <c r="Q36" s="226">
        <v>49</v>
      </c>
      <c r="R36" s="118">
        <v>46.7</v>
      </c>
      <c r="S36" s="211">
        <v>62</v>
      </c>
      <c r="T36" s="225">
        <v>59</v>
      </c>
      <c r="U36" s="226">
        <v>43</v>
      </c>
      <c r="V36" s="118">
        <v>41</v>
      </c>
      <c r="W36" s="211">
        <v>60</v>
      </c>
      <c r="X36" s="225">
        <v>56.6</v>
      </c>
      <c r="Y36" s="226">
        <v>46</v>
      </c>
      <c r="Z36" s="118">
        <v>43.4</v>
      </c>
      <c r="AA36" s="211">
        <v>52</v>
      </c>
      <c r="AB36" s="225">
        <v>48.1</v>
      </c>
      <c r="AC36" s="226">
        <v>56</v>
      </c>
      <c r="AD36" s="118">
        <v>51.9</v>
      </c>
      <c r="AE36" s="211">
        <v>60</v>
      </c>
      <c r="AF36" s="225">
        <v>55.6</v>
      </c>
      <c r="AG36" s="226">
        <v>48</v>
      </c>
      <c r="AH36" s="118">
        <v>44.4</v>
      </c>
      <c r="AI36" s="211">
        <v>73</v>
      </c>
      <c r="AJ36" s="225">
        <v>67.599999999999994</v>
      </c>
      <c r="AK36" s="226">
        <v>35</v>
      </c>
      <c r="AL36" s="118">
        <v>32.4</v>
      </c>
      <c r="AM36" s="211">
        <v>58</v>
      </c>
      <c r="AN36" s="225">
        <v>52.7</v>
      </c>
      <c r="AO36" s="226">
        <v>52</v>
      </c>
      <c r="AP36" s="235">
        <v>47.3</v>
      </c>
      <c r="AQ36" s="31">
        <v>63</v>
      </c>
      <c r="AR36" s="308">
        <v>58.3</v>
      </c>
      <c r="AS36" s="31">
        <v>45</v>
      </c>
      <c r="AT36" s="308">
        <v>41.7</v>
      </c>
      <c r="AU36" s="31">
        <v>0</v>
      </c>
      <c r="AV36" s="123">
        <v>0</v>
      </c>
    </row>
    <row r="37" spans="1:48" x14ac:dyDescent="0.2">
      <c r="A37" s="69" t="s">
        <v>93</v>
      </c>
      <c r="B37" s="70" t="s">
        <v>94</v>
      </c>
      <c r="C37" s="212">
        <v>48</v>
      </c>
      <c r="D37" s="223">
        <v>49</v>
      </c>
      <c r="E37" s="224">
        <v>50</v>
      </c>
      <c r="F37" s="101">
        <v>51</v>
      </c>
      <c r="G37" s="212">
        <v>55</v>
      </c>
      <c r="H37" s="223">
        <v>57.3</v>
      </c>
      <c r="I37" s="224">
        <v>41</v>
      </c>
      <c r="J37" s="101">
        <v>42.7</v>
      </c>
      <c r="K37" s="212">
        <v>56</v>
      </c>
      <c r="L37" s="223">
        <v>58.3</v>
      </c>
      <c r="M37" s="224">
        <v>40</v>
      </c>
      <c r="N37" s="101">
        <v>41.7</v>
      </c>
      <c r="O37" s="212">
        <v>57</v>
      </c>
      <c r="P37" s="223">
        <v>58.2</v>
      </c>
      <c r="Q37" s="224">
        <v>41</v>
      </c>
      <c r="R37" s="101">
        <v>41.8</v>
      </c>
      <c r="S37" s="212">
        <v>60</v>
      </c>
      <c r="T37" s="223">
        <v>61.2</v>
      </c>
      <c r="U37" s="224">
        <v>38</v>
      </c>
      <c r="V37" s="101">
        <v>38.799999999999997</v>
      </c>
      <c r="W37" s="212">
        <v>59</v>
      </c>
      <c r="X37" s="223">
        <v>60.2</v>
      </c>
      <c r="Y37" s="224">
        <v>39</v>
      </c>
      <c r="Z37" s="101">
        <v>39.799999999999997</v>
      </c>
      <c r="AA37" s="212">
        <v>54</v>
      </c>
      <c r="AB37" s="223">
        <v>55.1</v>
      </c>
      <c r="AC37" s="224">
        <v>44</v>
      </c>
      <c r="AD37" s="101">
        <v>44.9</v>
      </c>
      <c r="AE37" s="212">
        <v>44</v>
      </c>
      <c r="AF37" s="223">
        <v>45.4</v>
      </c>
      <c r="AG37" s="224">
        <v>53</v>
      </c>
      <c r="AH37" s="101">
        <v>54.6</v>
      </c>
      <c r="AI37" s="212">
        <v>57</v>
      </c>
      <c r="AJ37" s="223">
        <v>58.2</v>
      </c>
      <c r="AK37" s="224">
        <v>41</v>
      </c>
      <c r="AL37" s="101">
        <v>41.8</v>
      </c>
      <c r="AM37" s="212">
        <v>62</v>
      </c>
      <c r="AN37" s="223">
        <v>62</v>
      </c>
      <c r="AO37" s="224">
        <v>38</v>
      </c>
      <c r="AP37" s="234">
        <v>38</v>
      </c>
      <c r="AQ37" s="35">
        <v>49</v>
      </c>
      <c r="AR37" s="309">
        <v>44.1</v>
      </c>
      <c r="AS37" s="35">
        <v>62</v>
      </c>
      <c r="AT37" s="309">
        <v>55.9</v>
      </c>
      <c r="AU37" s="35">
        <v>0</v>
      </c>
      <c r="AV37" s="122">
        <v>0</v>
      </c>
    </row>
    <row r="38" spans="1:48" x14ac:dyDescent="0.2">
      <c r="A38" s="74" t="s">
        <v>96</v>
      </c>
      <c r="B38" s="75" t="s">
        <v>97</v>
      </c>
      <c r="C38" s="211">
        <v>21</v>
      </c>
      <c r="D38" s="225">
        <v>60</v>
      </c>
      <c r="E38" s="226">
        <v>14</v>
      </c>
      <c r="F38" s="118">
        <v>40</v>
      </c>
      <c r="G38" s="211">
        <v>19</v>
      </c>
      <c r="H38" s="225">
        <v>51.4</v>
      </c>
      <c r="I38" s="226">
        <v>18</v>
      </c>
      <c r="J38" s="118">
        <v>48.6</v>
      </c>
      <c r="K38" s="211">
        <v>20</v>
      </c>
      <c r="L38" s="225">
        <v>54.1</v>
      </c>
      <c r="M38" s="226">
        <v>17</v>
      </c>
      <c r="N38" s="118">
        <v>45.9</v>
      </c>
      <c r="O38" s="211">
        <v>24</v>
      </c>
      <c r="P38" s="225">
        <v>60</v>
      </c>
      <c r="Q38" s="226">
        <v>16</v>
      </c>
      <c r="R38" s="118">
        <v>40</v>
      </c>
      <c r="S38" s="211">
        <v>19</v>
      </c>
      <c r="T38" s="225">
        <v>51.4</v>
      </c>
      <c r="U38" s="226">
        <v>18</v>
      </c>
      <c r="V38" s="118">
        <v>48.6</v>
      </c>
      <c r="W38" s="211">
        <v>20</v>
      </c>
      <c r="X38" s="225">
        <v>54.1</v>
      </c>
      <c r="Y38" s="226">
        <v>17</v>
      </c>
      <c r="Z38" s="118">
        <v>45.9</v>
      </c>
      <c r="AA38" s="211">
        <v>13</v>
      </c>
      <c r="AB38" s="225">
        <v>37.1</v>
      </c>
      <c r="AC38" s="226">
        <v>22</v>
      </c>
      <c r="AD38" s="118">
        <v>62.9</v>
      </c>
      <c r="AE38" s="211">
        <v>22</v>
      </c>
      <c r="AF38" s="225">
        <v>61.1</v>
      </c>
      <c r="AG38" s="226">
        <v>14</v>
      </c>
      <c r="AH38" s="118">
        <v>38.9</v>
      </c>
      <c r="AI38" s="211">
        <v>12</v>
      </c>
      <c r="AJ38" s="225">
        <v>32.4</v>
      </c>
      <c r="AK38" s="226">
        <v>25</v>
      </c>
      <c r="AL38" s="118">
        <v>67.599999999999994</v>
      </c>
      <c r="AM38" s="211">
        <v>20</v>
      </c>
      <c r="AN38" s="225">
        <v>52.6</v>
      </c>
      <c r="AO38" s="226">
        <v>18</v>
      </c>
      <c r="AP38" s="235">
        <v>47.4</v>
      </c>
      <c r="AQ38" s="31">
        <v>18</v>
      </c>
      <c r="AR38" s="308">
        <v>47.4</v>
      </c>
      <c r="AS38" s="31">
        <v>19</v>
      </c>
      <c r="AT38" s="308">
        <v>50</v>
      </c>
      <c r="AU38" s="31">
        <v>1</v>
      </c>
      <c r="AV38" s="123">
        <v>2.6</v>
      </c>
    </row>
    <row r="39" spans="1:48" x14ac:dyDescent="0.2">
      <c r="A39" s="69" t="s">
        <v>100</v>
      </c>
      <c r="B39" s="70" t="s">
        <v>101</v>
      </c>
      <c r="C39" s="212">
        <v>68</v>
      </c>
      <c r="D39" s="223">
        <v>68</v>
      </c>
      <c r="E39" s="224">
        <v>32</v>
      </c>
      <c r="F39" s="101">
        <v>32</v>
      </c>
      <c r="G39" s="212">
        <v>57</v>
      </c>
      <c r="H39" s="223">
        <v>56.4</v>
      </c>
      <c r="I39" s="224">
        <v>44</v>
      </c>
      <c r="J39" s="101">
        <v>43.6</v>
      </c>
      <c r="K39" s="212">
        <v>58</v>
      </c>
      <c r="L39" s="223">
        <v>55.8</v>
      </c>
      <c r="M39" s="224">
        <v>46</v>
      </c>
      <c r="N39" s="101">
        <v>44.2</v>
      </c>
      <c r="O39" s="212">
        <v>63</v>
      </c>
      <c r="P39" s="223">
        <v>61.8</v>
      </c>
      <c r="Q39" s="224">
        <v>39</v>
      </c>
      <c r="R39" s="101">
        <v>38.200000000000003</v>
      </c>
      <c r="S39" s="212">
        <v>51</v>
      </c>
      <c r="T39" s="223">
        <v>50</v>
      </c>
      <c r="U39" s="224">
        <v>51</v>
      </c>
      <c r="V39" s="101">
        <v>50</v>
      </c>
      <c r="W39" s="212">
        <v>73</v>
      </c>
      <c r="X39" s="223">
        <v>67.599999999999994</v>
      </c>
      <c r="Y39" s="224">
        <v>35</v>
      </c>
      <c r="Z39" s="101">
        <v>32.4</v>
      </c>
      <c r="AA39" s="212">
        <v>62</v>
      </c>
      <c r="AB39" s="223">
        <v>56.9</v>
      </c>
      <c r="AC39" s="224">
        <v>47</v>
      </c>
      <c r="AD39" s="101">
        <v>43.1</v>
      </c>
      <c r="AE39" s="212">
        <v>60</v>
      </c>
      <c r="AF39" s="223">
        <v>55</v>
      </c>
      <c r="AG39" s="224">
        <v>49</v>
      </c>
      <c r="AH39" s="101">
        <v>45</v>
      </c>
      <c r="AI39" s="212">
        <v>67</v>
      </c>
      <c r="AJ39" s="223">
        <v>62</v>
      </c>
      <c r="AK39" s="224">
        <v>41</v>
      </c>
      <c r="AL39" s="101">
        <v>38</v>
      </c>
      <c r="AM39" s="212">
        <v>67</v>
      </c>
      <c r="AN39" s="223">
        <v>60.9</v>
      </c>
      <c r="AO39" s="224">
        <v>43</v>
      </c>
      <c r="AP39" s="234">
        <v>39.1</v>
      </c>
      <c r="AQ39" s="35">
        <v>64</v>
      </c>
      <c r="AR39" s="309">
        <v>58.7</v>
      </c>
      <c r="AS39" s="35">
        <v>45</v>
      </c>
      <c r="AT39" s="309">
        <v>41.3</v>
      </c>
      <c r="AU39" s="35">
        <v>0</v>
      </c>
      <c r="AV39" s="122">
        <v>0</v>
      </c>
    </row>
    <row r="40" spans="1:48" ht="14.25" x14ac:dyDescent="0.2">
      <c r="A40" s="74" t="s">
        <v>100</v>
      </c>
      <c r="B40" s="75" t="s">
        <v>457</v>
      </c>
      <c r="C40" s="211" t="s">
        <v>191</v>
      </c>
      <c r="D40" s="225" t="s">
        <v>191</v>
      </c>
      <c r="E40" s="226" t="s">
        <v>191</v>
      </c>
      <c r="F40" s="118" t="s">
        <v>191</v>
      </c>
      <c r="G40" s="211" t="s">
        <v>191</v>
      </c>
      <c r="H40" s="225" t="s">
        <v>191</v>
      </c>
      <c r="I40" s="226" t="s">
        <v>191</v>
      </c>
      <c r="J40" s="118" t="s">
        <v>191</v>
      </c>
      <c r="K40" s="211" t="s">
        <v>191</v>
      </c>
      <c r="L40" s="225" t="s">
        <v>191</v>
      </c>
      <c r="M40" s="226" t="s">
        <v>191</v>
      </c>
      <c r="N40" s="118" t="s">
        <v>191</v>
      </c>
      <c r="O40" s="211" t="s">
        <v>191</v>
      </c>
      <c r="P40" s="225" t="s">
        <v>191</v>
      </c>
      <c r="Q40" s="226" t="s">
        <v>191</v>
      </c>
      <c r="R40" s="118" t="s">
        <v>191</v>
      </c>
      <c r="S40" s="211" t="s">
        <v>191</v>
      </c>
      <c r="T40" s="225" t="s">
        <v>191</v>
      </c>
      <c r="U40" s="226" t="s">
        <v>191</v>
      </c>
      <c r="V40" s="118" t="s">
        <v>191</v>
      </c>
      <c r="W40" s="211" t="s">
        <v>191</v>
      </c>
      <c r="X40" s="225" t="s">
        <v>191</v>
      </c>
      <c r="Y40" s="226" t="s">
        <v>191</v>
      </c>
      <c r="Z40" s="118" t="s">
        <v>191</v>
      </c>
      <c r="AA40" s="211" t="s">
        <v>191</v>
      </c>
      <c r="AB40" s="225" t="s">
        <v>191</v>
      </c>
      <c r="AC40" s="226" t="s">
        <v>191</v>
      </c>
      <c r="AD40" s="118" t="s">
        <v>191</v>
      </c>
      <c r="AE40" s="211" t="s">
        <v>191</v>
      </c>
      <c r="AF40" s="225" t="s">
        <v>191</v>
      </c>
      <c r="AG40" s="226" t="s">
        <v>191</v>
      </c>
      <c r="AH40" s="118" t="s">
        <v>191</v>
      </c>
      <c r="AI40" s="211">
        <v>20</v>
      </c>
      <c r="AJ40" s="225">
        <v>47.6</v>
      </c>
      <c r="AK40" s="226">
        <v>22</v>
      </c>
      <c r="AL40" s="118">
        <v>52.4</v>
      </c>
      <c r="AM40" s="211">
        <v>17</v>
      </c>
      <c r="AN40" s="225">
        <v>40.5</v>
      </c>
      <c r="AO40" s="226">
        <v>25</v>
      </c>
      <c r="AP40" s="235">
        <v>59.5</v>
      </c>
      <c r="AQ40" s="31">
        <v>14</v>
      </c>
      <c r="AR40" s="308">
        <v>33.299999999999997</v>
      </c>
      <c r="AS40" s="31">
        <v>28</v>
      </c>
      <c r="AT40" s="308">
        <v>66.7</v>
      </c>
      <c r="AU40" s="31">
        <v>0</v>
      </c>
      <c r="AV40" s="123">
        <v>0</v>
      </c>
    </row>
    <row r="41" spans="1:48" x14ac:dyDescent="0.2">
      <c r="A41" s="69" t="s">
        <v>104</v>
      </c>
      <c r="B41" s="70" t="s">
        <v>105</v>
      </c>
      <c r="C41" s="212">
        <v>53</v>
      </c>
      <c r="D41" s="223">
        <v>61.6</v>
      </c>
      <c r="E41" s="224">
        <v>33</v>
      </c>
      <c r="F41" s="101">
        <v>38.4</v>
      </c>
      <c r="G41" s="212">
        <v>51</v>
      </c>
      <c r="H41" s="223">
        <v>60</v>
      </c>
      <c r="I41" s="224">
        <v>34</v>
      </c>
      <c r="J41" s="101">
        <v>40</v>
      </c>
      <c r="K41" s="212">
        <v>51</v>
      </c>
      <c r="L41" s="223">
        <v>59.3</v>
      </c>
      <c r="M41" s="224">
        <v>35</v>
      </c>
      <c r="N41" s="101">
        <v>40.700000000000003</v>
      </c>
      <c r="O41" s="212">
        <v>48</v>
      </c>
      <c r="P41" s="223">
        <v>56.5</v>
      </c>
      <c r="Q41" s="224">
        <v>37</v>
      </c>
      <c r="R41" s="101">
        <v>43.5</v>
      </c>
      <c r="S41" s="212">
        <v>56</v>
      </c>
      <c r="T41" s="223">
        <v>63.6</v>
      </c>
      <c r="U41" s="224">
        <v>32</v>
      </c>
      <c r="V41" s="101">
        <v>36.4</v>
      </c>
      <c r="W41" s="212">
        <v>50</v>
      </c>
      <c r="X41" s="223">
        <v>58.1</v>
      </c>
      <c r="Y41" s="224">
        <v>36</v>
      </c>
      <c r="Z41" s="101">
        <v>41.9</v>
      </c>
      <c r="AA41" s="212">
        <v>56</v>
      </c>
      <c r="AB41" s="223">
        <v>65.099999999999994</v>
      </c>
      <c r="AC41" s="224">
        <v>30</v>
      </c>
      <c r="AD41" s="101">
        <v>34.9</v>
      </c>
      <c r="AE41" s="212">
        <v>58</v>
      </c>
      <c r="AF41" s="223">
        <v>67.400000000000006</v>
      </c>
      <c r="AG41" s="224">
        <v>28</v>
      </c>
      <c r="AH41" s="101">
        <v>32.6</v>
      </c>
      <c r="AI41" s="212">
        <v>53</v>
      </c>
      <c r="AJ41" s="223">
        <v>61.6</v>
      </c>
      <c r="AK41" s="224">
        <v>33</v>
      </c>
      <c r="AL41" s="101">
        <v>38.4</v>
      </c>
      <c r="AM41" s="212">
        <v>45</v>
      </c>
      <c r="AN41" s="223">
        <v>52.3</v>
      </c>
      <c r="AO41" s="224">
        <v>41</v>
      </c>
      <c r="AP41" s="234">
        <v>47.7</v>
      </c>
      <c r="AQ41" s="35">
        <v>57</v>
      </c>
      <c r="AR41" s="309">
        <v>67.099999999999994</v>
      </c>
      <c r="AS41" s="35">
        <v>28</v>
      </c>
      <c r="AT41" s="309">
        <v>32.9</v>
      </c>
      <c r="AU41" s="35">
        <v>0</v>
      </c>
      <c r="AV41" s="122">
        <v>0</v>
      </c>
    </row>
    <row r="42" spans="1:48" x14ac:dyDescent="0.2">
      <c r="A42" s="74" t="s">
        <v>104</v>
      </c>
      <c r="B42" s="75" t="s">
        <v>630</v>
      </c>
      <c r="C42" s="211">
        <v>24</v>
      </c>
      <c r="D42" s="225">
        <v>52.2</v>
      </c>
      <c r="E42" s="226">
        <v>22</v>
      </c>
      <c r="F42" s="118">
        <v>47.8</v>
      </c>
      <c r="G42" s="211">
        <v>22</v>
      </c>
      <c r="H42" s="225">
        <v>46.8</v>
      </c>
      <c r="I42" s="226">
        <v>25</v>
      </c>
      <c r="J42" s="118">
        <v>53.2</v>
      </c>
      <c r="K42" s="211">
        <v>19</v>
      </c>
      <c r="L42" s="225">
        <v>40.4</v>
      </c>
      <c r="M42" s="226">
        <v>28</v>
      </c>
      <c r="N42" s="118">
        <v>59.6</v>
      </c>
      <c r="O42" s="211">
        <v>23</v>
      </c>
      <c r="P42" s="225">
        <v>52.3</v>
      </c>
      <c r="Q42" s="226">
        <v>21</v>
      </c>
      <c r="R42" s="118">
        <v>47.7</v>
      </c>
      <c r="S42" s="211">
        <v>26</v>
      </c>
      <c r="T42" s="225">
        <v>56.5</v>
      </c>
      <c r="U42" s="226">
        <v>20</v>
      </c>
      <c r="V42" s="118">
        <v>43.5</v>
      </c>
      <c r="W42" s="211">
        <v>28</v>
      </c>
      <c r="X42" s="225">
        <v>59.6</v>
      </c>
      <c r="Y42" s="226">
        <v>19</v>
      </c>
      <c r="Z42" s="118">
        <v>40.4</v>
      </c>
      <c r="AA42" s="211">
        <v>25</v>
      </c>
      <c r="AB42" s="225">
        <v>54.3</v>
      </c>
      <c r="AC42" s="226">
        <v>21</v>
      </c>
      <c r="AD42" s="118">
        <v>45.7</v>
      </c>
      <c r="AE42" s="211">
        <v>24</v>
      </c>
      <c r="AF42" s="225">
        <v>50</v>
      </c>
      <c r="AG42" s="226">
        <v>24</v>
      </c>
      <c r="AH42" s="118">
        <v>50</v>
      </c>
      <c r="AI42" s="211">
        <v>26</v>
      </c>
      <c r="AJ42" s="225">
        <v>54.2</v>
      </c>
      <c r="AK42" s="226">
        <v>22</v>
      </c>
      <c r="AL42" s="118">
        <v>45.8</v>
      </c>
      <c r="AM42" s="211">
        <v>31</v>
      </c>
      <c r="AN42" s="225">
        <v>63.3</v>
      </c>
      <c r="AO42" s="226">
        <v>18</v>
      </c>
      <c r="AP42" s="235">
        <v>36.700000000000003</v>
      </c>
      <c r="AQ42" s="31">
        <v>23</v>
      </c>
      <c r="AR42" s="308">
        <v>47.9</v>
      </c>
      <c r="AS42" s="31">
        <v>25</v>
      </c>
      <c r="AT42" s="308">
        <v>52.1</v>
      </c>
      <c r="AU42" s="31">
        <v>0</v>
      </c>
      <c r="AV42" s="123">
        <v>0</v>
      </c>
    </row>
    <row r="43" spans="1:48" x14ac:dyDescent="0.2">
      <c r="A43" s="69" t="s">
        <v>109</v>
      </c>
      <c r="B43" s="70" t="s">
        <v>110</v>
      </c>
      <c r="C43" s="212">
        <v>54</v>
      </c>
      <c r="D43" s="223">
        <v>72</v>
      </c>
      <c r="E43" s="224">
        <v>21</v>
      </c>
      <c r="F43" s="101">
        <v>28</v>
      </c>
      <c r="G43" s="212">
        <v>53</v>
      </c>
      <c r="H43" s="223">
        <v>67.099999999999994</v>
      </c>
      <c r="I43" s="224">
        <v>26</v>
      </c>
      <c r="J43" s="101">
        <v>32.9</v>
      </c>
      <c r="K43" s="212">
        <v>60</v>
      </c>
      <c r="L43" s="223">
        <v>75.900000000000006</v>
      </c>
      <c r="M43" s="224">
        <v>19</v>
      </c>
      <c r="N43" s="101">
        <v>24.1</v>
      </c>
      <c r="O43" s="212">
        <v>48</v>
      </c>
      <c r="P43" s="223">
        <v>58.5</v>
      </c>
      <c r="Q43" s="224">
        <v>34</v>
      </c>
      <c r="R43" s="101">
        <v>41.5</v>
      </c>
      <c r="S43" s="212">
        <v>47</v>
      </c>
      <c r="T43" s="223">
        <v>58.8</v>
      </c>
      <c r="U43" s="224">
        <v>33</v>
      </c>
      <c r="V43" s="101">
        <v>41.3</v>
      </c>
      <c r="W43" s="212">
        <v>58</v>
      </c>
      <c r="X43" s="223">
        <v>72.5</v>
      </c>
      <c r="Y43" s="224">
        <v>22</v>
      </c>
      <c r="Z43" s="101">
        <v>27.5</v>
      </c>
      <c r="AA43" s="212">
        <v>50</v>
      </c>
      <c r="AB43" s="223">
        <v>61</v>
      </c>
      <c r="AC43" s="224">
        <v>32</v>
      </c>
      <c r="AD43" s="101">
        <v>39</v>
      </c>
      <c r="AE43" s="212">
        <v>54</v>
      </c>
      <c r="AF43" s="223">
        <v>65.900000000000006</v>
      </c>
      <c r="AG43" s="224">
        <v>28</v>
      </c>
      <c r="AH43" s="101">
        <v>34.1</v>
      </c>
      <c r="AI43" s="212">
        <v>47</v>
      </c>
      <c r="AJ43" s="223">
        <v>59.5</v>
      </c>
      <c r="AK43" s="224">
        <v>32</v>
      </c>
      <c r="AL43" s="101">
        <v>40.5</v>
      </c>
      <c r="AM43" s="212">
        <v>50</v>
      </c>
      <c r="AN43" s="223">
        <v>61.7</v>
      </c>
      <c r="AO43" s="224">
        <v>31</v>
      </c>
      <c r="AP43" s="234">
        <v>38.299999999999997</v>
      </c>
      <c r="AQ43" s="35">
        <v>46</v>
      </c>
      <c r="AR43" s="309">
        <v>56.1</v>
      </c>
      <c r="AS43" s="35">
        <v>36</v>
      </c>
      <c r="AT43" s="309">
        <v>43.9</v>
      </c>
      <c r="AU43" s="35">
        <v>0</v>
      </c>
      <c r="AV43" s="122">
        <v>0</v>
      </c>
    </row>
    <row r="44" spans="1:48" x14ac:dyDescent="0.2">
      <c r="A44" s="74" t="s">
        <v>112</v>
      </c>
      <c r="B44" s="75" t="s">
        <v>631</v>
      </c>
      <c r="C44" s="211">
        <v>43</v>
      </c>
      <c r="D44" s="225">
        <v>45.7</v>
      </c>
      <c r="E44" s="226">
        <v>51</v>
      </c>
      <c r="F44" s="118">
        <v>54.3</v>
      </c>
      <c r="G44" s="211">
        <v>43</v>
      </c>
      <c r="H44" s="225">
        <v>44.3</v>
      </c>
      <c r="I44" s="226">
        <v>54</v>
      </c>
      <c r="J44" s="118">
        <v>55.7</v>
      </c>
      <c r="K44" s="211">
        <v>48</v>
      </c>
      <c r="L44" s="225">
        <v>50.5</v>
      </c>
      <c r="M44" s="226">
        <v>47</v>
      </c>
      <c r="N44" s="118">
        <v>49.5</v>
      </c>
      <c r="O44" s="211">
        <v>44</v>
      </c>
      <c r="P44" s="225">
        <v>47.3</v>
      </c>
      <c r="Q44" s="226">
        <v>49</v>
      </c>
      <c r="R44" s="118">
        <v>52.7</v>
      </c>
      <c r="S44" s="211">
        <v>39</v>
      </c>
      <c r="T44" s="225">
        <v>41.1</v>
      </c>
      <c r="U44" s="226">
        <v>56</v>
      </c>
      <c r="V44" s="118">
        <v>58.9</v>
      </c>
      <c r="W44" s="211">
        <v>43</v>
      </c>
      <c r="X44" s="225">
        <v>44.3</v>
      </c>
      <c r="Y44" s="226">
        <v>54</v>
      </c>
      <c r="Z44" s="118">
        <v>55.7</v>
      </c>
      <c r="AA44" s="211">
        <v>41</v>
      </c>
      <c r="AB44" s="225">
        <v>44.6</v>
      </c>
      <c r="AC44" s="226">
        <v>51</v>
      </c>
      <c r="AD44" s="118">
        <v>55.4</v>
      </c>
      <c r="AE44" s="211">
        <v>47</v>
      </c>
      <c r="AF44" s="225">
        <v>49.5</v>
      </c>
      <c r="AG44" s="226">
        <v>48</v>
      </c>
      <c r="AH44" s="118">
        <v>50.5</v>
      </c>
      <c r="AI44" s="211">
        <v>41</v>
      </c>
      <c r="AJ44" s="225">
        <v>44.6</v>
      </c>
      <c r="AK44" s="226">
        <v>51</v>
      </c>
      <c r="AL44" s="118">
        <v>55.4</v>
      </c>
      <c r="AM44" s="211">
        <v>40</v>
      </c>
      <c r="AN44" s="225">
        <v>44.4</v>
      </c>
      <c r="AO44" s="226">
        <v>50</v>
      </c>
      <c r="AP44" s="235">
        <v>55.6</v>
      </c>
      <c r="AQ44" s="31">
        <v>45</v>
      </c>
      <c r="AR44" s="308">
        <v>50.6</v>
      </c>
      <c r="AS44" s="31">
        <v>44</v>
      </c>
      <c r="AT44" s="308">
        <v>49.4</v>
      </c>
      <c r="AU44" s="31">
        <v>0</v>
      </c>
      <c r="AV44" s="123">
        <v>0</v>
      </c>
    </row>
    <row r="45" spans="1:48" x14ac:dyDescent="0.2">
      <c r="A45" s="69" t="s">
        <v>114</v>
      </c>
      <c r="B45" s="70" t="s">
        <v>115</v>
      </c>
      <c r="C45" s="212">
        <v>54</v>
      </c>
      <c r="D45" s="223">
        <v>69.2</v>
      </c>
      <c r="E45" s="224">
        <v>24</v>
      </c>
      <c r="F45" s="101">
        <v>30.8</v>
      </c>
      <c r="G45" s="212">
        <v>45</v>
      </c>
      <c r="H45" s="223">
        <v>57.7</v>
      </c>
      <c r="I45" s="224">
        <v>33</v>
      </c>
      <c r="J45" s="101">
        <v>42.3</v>
      </c>
      <c r="K45" s="212">
        <v>36</v>
      </c>
      <c r="L45" s="223">
        <v>46.8</v>
      </c>
      <c r="M45" s="224">
        <v>41</v>
      </c>
      <c r="N45" s="101">
        <v>53.2</v>
      </c>
      <c r="O45" s="212">
        <v>46</v>
      </c>
      <c r="P45" s="223">
        <v>59.7</v>
      </c>
      <c r="Q45" s="224">
        <v>31</v>
      </c>
      <c r="R45" s="101">
        <v>40.299999999999997</v>
      </c>
      <c r="S45" s="212">
        <v>46</v>
      </c>
      <c r="T45" s="223">
        <v>57.5</v>
      </c>
      <c r="U45" s="224">
        <v>34</v>
      </c>
      <c r="V45" s="101">
        <v>42.5</v>
      </c>
      <c r="W45" s="212">
        <v>49</v>
      </c>
      <c r="X45" s="223">
        <v>64.5</v>
      </c>
      <c r="Y45" s="224">
        <v>27</v>
      </c>
      <c r="Z45" s="101">
        <v>35.5</v>
      </c>
      <c r="AA45" s="212">
        <v>40</v>
      </c>
      <c r="AB45" s="223">
        <v>49.4</v>
      </c>
      <c r="AC45" s="224">
        <v>41</v>
      </c>
      <c r="AD45" s="101">
        <v>50.6</v>
      </c>
      <c r="AE45" s="212">
        <v>45</v>
      </c>
      <c r="AF45" s="223">
        <v>56.3</v>
      </c>
      <c r="AG45" s="224">
        <v>35</v>
      </c>
      <c r="AH45" s="101">
        <v>43.8</v>
      </c>
      <c r="AI45" s="212">
        <v>38</v>
      </c>
      <c r="AJ45" s="223">
        <v>47.5</v>
      </c>
      <c r="AK45" s="224">
        <v>42</v>
      </c>
      <c r="AL45" s="101">
        <v>52.5</v>
      </c>
      <c r="AM45" s="212">
        <v>44</v>
      </c>
      <c r="AN45" s="223">
        <v>55</v>
      </c>
      <c r="AO45" s="224">
        <v>36</v>
      </c>
      <c r="AP45" s="234">
        <v>45</v>
      </c>
      <c r="AQ45" s="35">
        <v>42</v>
      </c>
      <c r="AR45" s="309">
        <v>52.5</v>
      </c>
      <c r="AS45" s="35">
        <v>38</v>
      </c>
      <c r="AT45" s="309">
        <v>47.5</v>
      </c>
      <c r="AU45" s="35">
        <v>0</v>
      </c>
      <c r="AV45" s="122">
        <v>0</v>
      </c>
    </row>
    <row r="46" spans="1:48" x14ac:dyDescent="0.2">
      <c r="A46" s="74" t="s">
        <v>114</v>
      </c>
      <c r="B46" s="75" t="s">
        <v>118</v>
      </c>
      <c r="C46" s="211">
        <v>116</v>
      </c>
      <c r="D46" s="225">
        <v>50.7</v>
      </c>
      <c r="E46" s="226">
        <v>113</v>
      </c>
      <c r="F46" s="118">
        <v>49.3</v>
      </c>
      <c r="G46" s="211">
        <v>134</v>
      </c>
      <c r="H46" s="225">
        <v>57</v>
      </c>
      <c r="I46" s="226">
        <v>101</v>
      </c>
      <c r="J46" s="118">
        <v>43</v>
      </c>
      <c r="K46" s="211">
        <v>128</v>
      </c>
      <c r="L46" s="225">
        <v>55.2</v>
      </c>
      <c r="M46" s="226">
        <v>104</v>
      </c>
      <c r="N46" s="118">
        <v>44.8</v>
      </c>
      <c r="O46" s="211">
        <v>152</v>
      </c>
      <c r="P46" s="225">
        <v>64.400000000000006</v>
      </c>
      <c r="Q46" s="226">
        <v>84</v>
      </c>
      <c r="R46" s="118">
        <v>35.6</v>
      </c>
      <c r="S46" s="211">
        <v>147</v>
      </c>
      <c r="T46" s="225">
        <v>61.5</v>
      </c>
      <c r="U46" s="226">
        <v>92</v>
      </c>
      <c r="V46" s="118">
        <v>38.5</v>
      </c>
      <c r="W46" s="211">
        <v>126</v>
      </c>
      <c r="X46" s="225">
        <v>52.7</v>
      </c>
      <c r="Y46" s="226">
        <v>113</v>
      </c>
      <c r="Z46" s="118">
        <v>47.3</v>
      </c>
      <c r="AA46" s="211">
        <v>122</v>
      </c>
      <c r="AB46" s="225">
        <v>49.6</v>
      </c>
      <c r="AC46" s="226">
        <v>124</v>
      </c>
      <c r="AD46" s="118">
        <v>50.4</v>
      </c>
      <c r="AE46" s="211">
        <v>120</v>
      </c>
      <c r="AF46" s="225">
        <v>48.8</v>
      </c>
      <c r="AG46" s="226">
        <v>126</v>
      </c>
      <c r="AH46" s="118">
        <v>51.2</v>
      </c>
      <c r="AI46" s="211">
        <v>190</v>
      </c>
      <c r="AJ46" s="225">
        <v>51.6</v>
      </c>
      <c r="AK46" s="226">
        <v>178</v>
      </c>
      <c r="AL46" s="118">
        <v>48.4</v>
      </c>
      <c r="AM46" s="211">
        <v>195</v>
      </c>
      <c r="AN46" s="225">
        <v>50.8</v>
      </c>
      <c r="AO46" s="226">
        <v>189</v>
      </c>
      <c r="AP46" s="235">
        <v>49.2</v>
      </c>
      <c r="AQ46" s="31">
        <v>201</v>
      </c>
      <c r="AR46" s="308">
        <v>51.9</v>
      </c>
      <c r="AS46" s="31">
        <v>186</v>
      </c>
      <c r="AT46" s="308">
        <v>48.1</v>
      </c>
      <c r="AU46" s="31">
        <v>0</v>
      </c>
      <c r="AV46" s="123">
        <v>0</v>
      </c>
    </row>
    <row r="47" spans="1:48" x14ac:dyDescent="0.2">
      <c r="A47" s="69" t="s">
        <v>114</v>
      </c>
      <c r="B47" s="70" t="s">
        <v>632</v>
      </c>
      <c r="C47" s="212">
        <v>17</v>
      </c>
      <c r="D47" s="223">
        <v>42.5</v>
      </c>
      <c r="E47" s="224">
        <v>23</v>
      </c>
      <c r="F47" s="101">
        <v>57.5</v>
      </c>
      <c r="G47" s="212">
        <v>22</v>
      </c>
      <c r="H47" s="223">
        <v>56.4</v>
      </c>
      <c r="I47" s="224">
        <v>17</v>
      </c>
      <c r="J47" s="101">
        <v>43.6</v>
      </c>
      <c r="K47" s="212">
        <v>19</v>
      </c>
      <c r="L47" s="223">
        <v>48.7</v>
      </c>
      <c r="M47" s="224">
        <v>20</v>
      </c>
      <c r="N47" s="101">
        <v>51.3</v>
      </c>
      <c r="O47" s="212">
        <v>25</v>
      </c>
      <c r="P47" s="223">
        <v>64.099999999999994</v>
      </c>
      <c r="Q47" s="224">
        <v>14</v>
      </c>
      <c r="R47" s="101">
        <v>35.9</v>
      </c>
      <c r="S47" s="212">
        <v>24</v>
      </c>
      <c r="T47" s="223">
        <v>58.5</v>
      </c>
      <c r="U47" s="224">
        <v>17</v>
      </c>
      <c r="V47" s="101">
        <v>41.5</v>
      </c>
      <c r="W47" s="212">
        <v>16</v>
      </c>
      <c r="X47" s="223">
        <v>40</v>
      </c>
      <c r="Y47" s="224">
        <v>24</v>
      </c>
      <c r="Z47" s="101">
        <v>60</v>
      </c>
      <c r="AA47" s="212">
        <v>22</v>
      </c>
      <c r="AB47" s="223">
        <v>52.4</v>
      </c>
      <c r="AC47" s="224">
        <v>20</v>
      </c>
      <c r="AD47" s="101">
        <v>47.6</v>
      </c>
      <c r="AE47" s="212">
        <v>21</v>
      </c>
      <c r="AF47" s="223">
        <v>51.2</v>
      </c>
      <c r="AG47" s="224">
        <v>20</v>
      </c>
      <c r="AH47" s="101">
        <v>48.8</v>
      </c>
      <c r="AI47" s="212">
        <v>20</v>
      </c>
      <c r="AJ47" s="223">
        <v>48.8</v>
      </c>
      <c r="AK47" s="224">
        <v>21</v>
      </c>
      <c r="AL47" s="101">
        <v>51.2</v>
      </c>
      <c r="AM47" s="212">
        <v>20</v>
      </c>
      <c r="AN47" s="223">
        <v>47.6</v>
      </c>
      <c r="AO47" s="224">
        <v>22</v>
      </c>
      <c r="AP47" s="234">
        <v>52.4</v>
      </c>
      <c r="AQ47" s="35">
        <v>20</v>
      </c>
      <c r="AR47" s="309">
        <v>45.5</v>
      </c>
      <c r="AS47" s="35">
        <v>23</v>
      </c>
      <c r="AT47" s="309">
        <v>52.3</v>
      </c>
      <c r="AU47" s="35">
        <v>1</v>
      </c>
      <c r="AV47" s="122">
        <v>2.2999999999999998</v>
      </c>
    </row>
    <row r="48" spans="1:48" x14ac:dyDescent="0.2">
      <c r="A48" s="74" t="s">
        <v>114</v>
      </c>
      <c r="B48" s="75" t="s">
        <v>633</v>
      </c>
      <c r="C48" s="211">
        <v>50</v>
      </c>
      <c r="D48" s="225">
        <v>56.8</v>
      </c>
      <c r="E48" s="226">
        <v>38</v>
      </c>
      <c r="F48" s="118">
        <v>43.2</v>
      </c>
      <c r="G48" s="211">
        <v>62</v>
      </c>
      <c r="H48" s="225">
        <v>72.099999999999994</v>
      </c>
      <c r="I48" s="226">
        <v>24</v>
      </c>
      <c r="J48" s="118">
        <v>27.9</v>
      </c>
      <c r="K48" s="211">
        <v>57</v>
      </c>
      <c r="L48" s="225">
        <v>62</v>
      </c>
      <c r="M48" s="226">
        <v>35</v>
      </c>
      <c r="N48" s="118">
        <v>38</v>
      </c>
      <c r="O48" s="211">
        <v>53</v>
      </c>
      <c r="P48" s="225">
        <v>58.2</v>
      </c>
      <c r="Q48" s="226">
        <v>38</v>
      </c>
      <c r="R48" s="118">
        <v>41.8</v>
      </c>
      <c r="S48" s="211">
        <v>50</v>
      </c>
      <c r="T48" s="225">
        <v>54.3</v>
      </c>
      <c r="U48" s="226">
        <v>42</v>
      </c>
      <c r="V48" s="118">
        <v>45.7</v>
      </c>
      <c r="W48" s="211">
        <v>47</v>
      </c>
      <c r="X48" s="225">
        <v>52.2</v>
      </c>
      <c r="Y48" s="226">
        <v>43</v>
      </c>
      <c r="Z48" s="118">
        <v>47.8</v>
      </c>
      <c r="AA48" s="211">
        <v>47</v>
      </c>
      <c r="AB48" s="225">
        <v>52.2</v>
      </c>
      <c r="AC48" s="226">
        <v>43</v>
      </c>
      <c r="AD48" s="118">
        <v>47.8</v>
      </c>
      <c r="AE48" s="211">
        <v>48</v>
      </c>
      <c r="AF48" s="225">
        <v>53.3</v>
      </c>
      <c r="AG48" s="226">
        <v>42</v>
      </c>
      <c r="AH48" s="118">
        <v>46.7</v>
      </c>
      <c r="AI48" s="211">
        <v>46</v>
      </c>
      <c r="AJ48" s="225">
        <v>50.5</v>
      </c>
      <c r="AK48" s="226">
        <v>45</v>
      </c>
      <c r="AL48" s="118">
        <v>49.5</v>
      </c>
      <c r="AM48" s="211">
        <v>43</v>
      </c>
      <c r="AN48" s="225">
        <v>46.2</v>
      </c>
      <c r="AO48" s="226">
        <v>50</v>
      </c>
      <c r="AP48" s="235">
        <v>53.8</v>
      </c>
      <c r="AQ48" s="31">
        <v>56</v>
      </c>
      <c r="AR48" s="308">
        <v>62.2</v>
      </c>
      <c r="AS48" s="31">
        <v>34</v>
      </c>
      <c r="AT48" s="308">
        <v>37.799999999999997</v>
      </c>
      <c r="AU48" s="31">
        <v>0</v>
      </c>
      <c r="AV48" s="123">
        <v>0</v>
      </c>
    </row>
    <row r="49" spans="1:48" x14ac:dyDescent="0.2">
      <c r="A49" s="69" t="s">
        <v>122</v>
      </c>
      <c r="B49" s="70" t="s">
        <v>123</v>
      </c>
      <c r="C49" s="212">
        <v>40</v>
      </c>
      <c r="D49" s="223">
        <v>49.4</v>
      </c>
      <c r="E49" s="224">
        <v>41</v>
      </c>
      <c r="F49" s="101">
        <v>50.6</v>
      </c>
      <c r="G49" s="212">
        <v>42</v>
      </c>
      <c r="H49" s="223">
        <v>51.9</v>
      </c>
      <c r="I49" s="224">
        <v>39</v>
      </c>
      <c r="J49" s="101">
        <v>48.1</v>
      </c>
      <c r="K49" s="212">
        <v>40</v>
      </c>
      <c r="L49" s="223">
        <v>48.8</v>
      </c>
      <c r="M49" s="224">
        <v>42</v>
      </c>
      <c r="N49" s="101">
        <v>51.2</v>
      </c>
      <c r="O49" s="212">
        <v>42</v>
      </c>
      <c r="P49" s="223">
        <v>51.9</v>
      </c>
      <c r="Q49" s="224">
        <v>39</v>
      </c>
      <c r="R49" s="101">
        <v>48.1</v>
      </c>
      <c r="S49" s="212">
        <v>43</v>
      </c>
      <c r="T49" s="223">
        <v>52.4</v>
      </c>
      <c r="U49" s="224">
        <v>39</v>
      </c>
      <c r="V49" s="101">
        <v>47.6</v>
      </c>
      <c r="W49" s="212">
        <v>38</v>
      </c>
      <c r="X49" s="223">
        <v>45.2</v>
      </c>
      <c r="Y49" s="224">
        <v>46</v>
      </c>
      <c r="Z49" s="101">
        <v>54.8</v>
      </c>
      <c r="AA49" s="212">
        <v>39</v>
      </c>
      <c r="AB49" s="223">
        <v>47.6</v>
      </c>
      <c r="AC49" s="224">
        <v>43</v>
      </c>
      <c r="AD49" s="101">
        <v>52.4</v>
      </c>
      <c r="AE49" s="212">
        <v>40</v>
      </c>
      <c r="AF49" s="223">
        <v>49.4</v>
      </c>
      <c r="AG49" s="224">
        <v>41</v>
      </c>
      <c r="AH49" s="101">
        <v>50.6</v>
      </c>
      <c r="AI49" s="212">
        <v>41</v>
      </c>
      <c r="AJ49" s="223">
        <v>50.6</v>
      </c>
      <c r="AK49" s="224">
        <v>40</v>
      </c>
      <c r="AL49" s="101">
        <v>49.4</v>
      </c>
      <c r="AM49" s="212">
        <v>41</v>
      </c>
      <c r="AN49" s="223">
        <v>49.4</v>
      </c>
      <c r="AO49" s="224">
        <v>42</v>
      </c>
      <c r="AP49" s="234">
        <v>50.6</v>
      </c>
      <c r="AQ49" s="35">
        <v>42</v>
      </c>
      <c r="AR49" s="309">
        <v>49.4</v>
      </c>
      <c r="AS49" s="35">
        <v>43</v>
      </c>
      <c r="AT49" s="309">
        <v>50.6</v>
      </c>
      <c r="AU49" s="35">
        <v>0</v>
      </c>
      <c r="AV49" s="122">
        <v>0</v>
      </c>
    </row>
    <row r="50" spans="1:48" ht="14.25" x14ac:dyDescent="0.2">
      <c r="A50" s="74" t="s">
        <v>122</v>
      </c>
      <c r="B50" s="75" t="s">
        <v>458</v>
      </c>
      <c r="C50" s="211" t="s">
        <v>191</v>
      </c>
      <c r="D50" s="225" t="s">
        <v>191</v>
      </c>
      <c r="E50" s="226" t="s">
        <v>191</v>
      </c>
      <c r="F50" s="118" t="s">
        <v>191</v>
      </c>
      <c r="G50" s="211" t="s">
        <v>191</v>
      </c>
      <c r="H50" s="225" t="s">
        <v>191</v>
      </c>
      <c r="I50" s="226" t="s">
        <v>191</v>
      </c>
      <c r="J50" s="118" t="s">
        <v>191</v>
      </c>
      <c r="K50" s="211" t="s">
        <v>191</v>
      </c>
      <c r="L50" s="225" t="s">
        <v>191</v>
      </c>
      <c r="M50" s="226" t="s">
        <v>191</v>
      </c>
      <c r="N50" s="118" t="s">
        <v>191</v>
      </c>
      <c r="O50" s="211" t="s">
        <v>191</v>
      </c>
      <c r="P50" s="225" t="s">
        <v>191</v>
      </c>
      <c r="Q50" s="226" t="s">
        <v>191</v>
      </c>
      <c r="R50" s="118" t="s">
        <v>191</v>
      </c>
      <c r="S50" s="211" t="s">
        <v>191</v>
      </c>
      <c r="T50" s="225" t="s">
        <v>191</v>
      </c>
      <c r="U50" s="226" t="s">
        <v>191</v>
      </c>
      <c r="V50" s="118" t="s">
        <v>191</v>
      </c>
      <c r="W50" s="211" t="s">
        <v>191</v>
      </c>
      <c r="X50" s="225" t="s">
        <v>191</v>
      </c>
      <c r="Y50" s="226" t="s">
        <v>191</v>
      </c>
      <c r="Z50" s="118" t="s">
        <v>191</v>
      </c>
      <c r="AA50" s="211">
        <v>28</v>
      </c>
      <c r="AB50" s="225">
        <v>53.8</v>
      </c>
      <c r="AC50" s="226">
        <v>24</v>
      </c>
      <c r="AD50" s="118">
        <v>46.2</v>
      </c>
      <c r="AE50" s="211">
        <v>28</v>
      </c>
      <c r="AF50" s="225">
        <v>53.8</v>
      </c>
      <c r="AG50" s="226">
        <v>24</v>
      </c>
      <c r="AH50" s="118">
        <v>46.2</v>
      </c>
      <c r="AI50" s="211">
        <v>26</v>
      </c>
      <c r="AJ50" s="225">
        <v>50</v>
      </c>
      <c r="AK50" s="226">
        <v>26</v>
      </c>
      <c r="AL50" s="118">
        <v>50</v>
      </c>
      <c r="AM50" s="211">
        <v>26</v>
      </c>
      <c r="AN50" s="225">
        <v>49.1</v>
      </c>
      <c r="AO50" s="226">
        <v>27</v>
      </c>
      <c r="AP50" s="235">
        <v>50.9</v>
      </c>
      <c r="AQ50" s="31">
        <v>23</v>
      </c>
      <c r="AR50" s="308">
        <v>43.4</v>
      </c>
      <c r="AS50" s="31">
        <v>28</v>
      </c>
      <c r="AT50" s="308">
        <v>52.8</v>
      </c>
      <c r="AU50" s="31">
        <v>2</v>
      </c>
      <c r="AV50" s="123">
        <v>3.8</v>
      </c>
    </row>
    <row r="51" spans="1:48" x14ac:dyDescent="0.2">
      <c r="A51" s="69" t="s">
        <v>127</v>
      </c>
      <c r="B51" s="70" t="s">
        <v>128</v>
      </c>
      <c r="C51" s="212">
        <v>72</v>
      </c>
      <c r="D51" s="223">
        <v>67.3</v>
      </c>
      <c r="E51" s="224">
        <v>35</v>
      </c>
      <c r="F51" s="101">
        <v>32.700000000000003</v>
      </c>
      <c r="G51" s="212">
        <v>74</v>
      </c>
      <c r="H51" s="223">
        <v>69.8</v>
      </c>
      <c r="I51" s="224">
        <v>32</v>
      </c>
      <c r="J51" s="101">
        <v>30.2</v>
      </c>
      <c r="K51" s="212">
        <v>65</v>
      </c>
      <c r="L51" s="223">
        <v>61.9</v>
      </c>
      <c r="M51" s="224">
        <v>40</v>
      </c>
      <c r="N51" s="101">
        <v>38.1</v>
      </c>
      <c r="O51" s="212">
        <v>59</v>
      </c>
      <c r="P51" s="223">
        <v>56.7</v>
      </c>
      <c r="Q51" s="224">
        <v>45</v>
      </c>
      <c r="R51" s="101">
        <v>43.3</v>
      </c>
      <c r="S51" s="212">
        <v>66</v>
      </c>
      <c r="T51" s="223">
        <v>62.3</v>
      </c>
      <c r="U51" s="224">
        <v>40</v>
      </c>
      <c r="V51" s="101">
        <v>37.700000000000003</v>
      </c>
      <c r="W51" s="212">
        <v>58</v>
      </c>
      <c r="X51" s="223">
        <v>54.7</v>
      </c>
      <c r="Y51" s="224">
        <v>48</v>
      </c>
      <c r="Z51" s="101">
        <v>45.3</v>
      </c>
      <c r="AA51" s="212">
        <v>67</v>
      </c>
      <c r="AB51" s="223">
        <v>61.5</v>
      </c>
      <c r="AC51" s="224">
        <v>42</v>
      </c>
      <c r="AD51" s="101">
        <v>38.5</v>
      </c>
      <c r="AE51" s="212">
        <v>60</v>
      </c>
      <c r="AF51" s="223">
        <v>54.5</v>
      </c>
      <c r="AG51" s="224">
        <v>50</v>
      </c>
      <c r="AH51" s="101">
        <v>45.5</v>
      </c>
      <c r="AI51" s="212">
        <v>68</v>
      </c>
      <c r="AJ51" s="223">
        <v>61.8</v>
      </c>
      <c r="AK51" s="224">
        <v>42</v>
      </c>
      <c r="AL51" s="101">
        <v>38.200000000000003</v>
      </c>
      <c r="AM51" s="212">
        <v>64</v>
      </c>
      <c r="AN51" s="223">
        <v>58.7</v>
      </c>
      <c r="AO51" s="224">
        <v>45</v>
      </c>
      <c r="AP51" s="234">
        <v>41.3</v>
      </c>
      <c r="AQ51" s="35">
        <v>70</v>
      </c>
      <c r="AR51" s="309">
        <v>63.6</v>
      </c>
      <c r="AS51" s="35">
        <v>40</v>
      </c>
      <c r="AT51" s="309">
        <v>36.4</v>
      </c>
      <c r="AU51" s="35">
        <v>0</v>
      </c>
      <c r="AV51" s="122">
        <v>0</v>
      </c>
    </row>
    <row r="52" spans="1:48" x14ac:dyDescent="0.2">
      <c r="A52" s="74" t="s">
        <v>127</v>
      </c>
      <c r="B52" s="75" t="s">
        <v>634</v>
      </c>
      <c r="C52" s="211">
        <v>58</v>
      </c>
      <c r="D52" s="225">
        <v>77.3</v>
      </c>
      <c r="E52" s="226">
        <v>17</v>
      </c>
      <c r="F52" s="118">
        <v>22.7</v>
      </c>
      <c r="G52" s="211">
        <v>46</v>
      </c>
      <c r="H52" s="225">
        <v>65.7</v>
      </c>
      <c r="I52" s="226">
        <v>24</v>
      </c>
      <c r="J52" s="118">
        <v>34.299999999999997</v>
      </c>
      <c r="K52" s="211">
        <v>57</v>
      </c>
      <c r="L52" s="225">
        <v>66.3</v>
      </c>
      <c r="M52" s="226">
        <v>29</v>
      </c>
      <c r="N52" s="118">
        <v>33.700000000000003</v>
      </c>
      <c r="O52" s="211">
        <v>45</v>
      </c>
      <c r="P52" s="225">
        <v>63.4</v>
      </c>
      <c r="Q52" s="226">
        <v>26</v>
      </c>
      <c r="R52" s="118">
        <v>36.6</v>
      </c>
      <c r="S52" s="211">
        <v>43</v>
      </c>
      <c r="T52" s="225">
        <v>61.4</v>
      </c>
      <c r="U52" s="226">
        <v>27</v>
      </c>
      <c r="V52" s="118">
        <v>38.6</v>
      </c>
      <c r="W52" s="211">
        <v>41</v>
      </c>
      <c r="X52" s="225">
        <v>55.4</v>
      </c>
      <c r="Y52" s="226">
        <v>33</v>
      </c>
      <c r="Z52" s="118">
        <v>44.6</v>
      </c>
      <c r="AA52" s="211">
        <v>43</v>
      </c>
      <c r="AB52" s="225">
        <v>58.1</v>
      </c>
      <c r="AC52" s="226">
        <v>31</v>
      </c>
      <c r="AD52" s="118">
        <v>41.9</v>
      </c>
      <c r="AE52" s="211">
        <v>29</v>
      </c>
      <c r="AF52" s="225">
        <v>39.200000000000003</v>
      </c>
      <c r="AG52" s="226">
        <v>45</v>
      </c>
      <c r="AH52" s="118">
        <v>60.8</v>
      </c>
      <c r="AI52" s="211">
        <v>37</v>
      </c>
      <c r="AJ52" s="225">
        <v>49.3</v>
      </c>
      <c r="AK52" s="226">
        <v>38</v>
      </c>
      <c r="AL52" s="118">
        <v>50.7</v>
      </c>
      <c r="AM52" s="211">
        <v>40</v>
      </c>
      <c r="AN52" s="225">
        <v>54.1</v>
      </c>
      <c r="AO52" s="226">
        <v>34</v>
      </c>
      <c r="AP52" s="235">
        <v>45.9</v>
      </c>
      <c r="AQ52" s="31">
        <v>35</v>
      </c>
      <c r="AR52" s="308">
        <v>46.1</v>
      </c>
      <c r="AS52" s="31">
        <v>41</v>
      </c>
      <c r="AT52" s="308">
        <v>53.9</v>
      </c>
      <c r="AU52" s="31">
        <v>0</v>
      </c>
      <c r="AV52" s="123">
        <v>0</v>
      </c>
    </row>
    <row r="53" spans="1:48" x14ac:dyDescent="0.2">
      <c r="A53" s="69" t="s">
        <v>130</v>
      </c>
      <c r="B53" s="70" t="s">
        <v>131</v>
      </c>
      <c r="C53" s="212">
        <v>41</v>
      </c>
      <c r="D53" s="223">
        <v>68.3</v>
      </c>
      <c r="E53" s="224">
        <v>19</v>
      </c>
      <c r="F53" s="101">
        <v>31.7</v>
      </c>
      <c r="G53" s="212">
        <v>45</v>
      </c>
      <c r="H53" s="223">
        <v>77.599999999999994</v>
      </c>
      <c r="I53" s="224">
        <v>13</v>
      </c>
      <c r="J53" s="101">
        <v>22.4</v>
      </c>
      <c r="K53" s="212">
        <v>40</v>
      </c>
      <c r="L53" s="223">
        <v>69</v>
      </c>
      <c r="M53" s="224">
        <v>18</v>
      </c>
      <c r="N53" s="101">
        <v>31</v>
      </c>
      <c r="O53" s="212">
        <v>43</v>
      </c>
      <c r="P53" s="223">
        <v>72.900000000000006</v>
      </c>
      <c r="Q53" s="224">
        <v>16</v>
      </c>
      <c r="R53" s="101">
        <v>27.1</v>
      </c>
      <c r="S53" s="212">
        <v>32</v>
      </c>
      <c r="T53" s="223">
        <v>55.2</v>
      </c>
      <c r="U53" s="224">
        <v>26</v>
      </c>
      <c r="V53" s="101">
        <v>44.8</v>
      </c>
      <c r="W53" s="212">
        <v>34</v>
      </c>
      <c r="X53" s="223">
        <v>61.8</v>
      </c>
      <c r="Y53" s="224">
        <v>21</v>
      </c>
      <c r="Z53" s="101">
        <v>38.200000000000003</v>
      </c>
      <c r="AA53" s="212">
        <v>42</v>
      </c>
      <c r="AB53" s="223">
        <v>75</v>
      </c>
      <c r="AC53" s="224">
        <v>14</v>
      </c>
      <c r="AD53" s="101">
        <v>25</v>
      </c>
      <c r="AE53" s="212">
        <v>37</v>
      </c>
      <c r="AF53" s="223">
        <v>64.900000000000006</v>
      </c>
      <c r="AG53" s="224">
        <v>20</v>
      </c>
      <c r="AH53" s="101">
        <v>35.1</v>
      </c>
      <c r="AI53" s="212">
        <v>39</v>
      </c>
      <c r="AJ53" s="223">
        <v>70.900000000000006</v>
      </c>
      <c r="AK53" s="224">
        <v>16</v>
      </c>
      <c r="AL53" s="101">
        <v>29.1</v>
      </c>
      <c r="AM53" s="212">
        <v>34</v>
      </c>
      <c r="AN53" s="223">
        <v>60.7</v>
      </c>
      <c r="AO53" s="224">
        <v>22</v>
      </c>
      <c r="AP53" s="234">
        <v>39.299999999999997</v>
      </c>
      <c r="AQ53" s="35">
        <v>36</v>
      </c>
      <c r="AR53" s="309">
        <v>63.2</v>
      </c>
      <c r="AS53" s="35">
        <v>21</v>
      </c>
      <c r="AT53" s="309">
        <v>36.799999999999997</v>
      </c>
      <c r="AU53" s="35">
        <v>0</v>
      </c>
      <c r="AV53" s="122">
        <v>0</v>
      </c>
    </row>
    <row r="54" spans="1:48" x14ac:dyDescent="0.2">
      <c r="A54" s="74" t="s">
        <v>132</v>
      </c>
      <c r="B54" s="75" t="s">
        <v>133</v>
      </c>
      <c r="C54" s="211">
        <v>44</v>
      </c>
      <c r="D54" s="225">
        <v>58.7</v>
      </c>
      <c r="E54" s="226">
        <v>31</v>
      </c>
      <c r="F54" s="118">
        <v>41.3</v>
      </c>
      <c r="G54" s="211">
        <v>50</v>
      </c>
      <c r="H54" s="225">
        <v>66.7</v>
      </c>
      <c r="I54" s="226">
        <v>25</v>
      </c>
      <c r="J54" s="118">
        <v>33.299999999999997</v>
      </c>
      <c r="K54" s="211">
        <v>51</v>
      </c>
      <c r="L54" s="225">
        <v>68</v>
      </c>
      <c r="M54" s="226">
        <v>24</v>
      </c>
      <c r="N54" s="118">
        <v>32</v>
      </c>
      <c r="O54" s="211">
        <v>58</v>
      </c>
      <c r="P54" s="225">
        <v>77.3</v>
      </c>
      <c r="Q54" s="226">
        <v>17</v>
      </c>
      <c r="R54" s="118">
        <v>22.7</v>
      </c>
      <c r="S54" s="211">
        <v>50</v>
      </c>
      <c r="T54" s="225">
        <v>66.7</v>
      </c>
      <c r="U54" s="226">
        <v>25</v>
      </c>
      <c r="V54" s="118">
        <v>33.299999999999997</v>
      </c>
      <c r="W54" s="211">
        <v>47</v>
      </c>
      <c r="X54" s="225">
        <v>62.7</v>
      </c>
      <c r="Y54" s="226">
        <v>28</v>
      </c>
      <c r="Z54" s="118">
        <v>37.299999999999997</v>
      </c>
      <c r="AA54" s="211">
        <v>44</v>
      </c>
      <c r="AB54" s="225">
        <v>58.7</v>
      </c>
      <c r="AC54" s="226">
        <v>31</v>
      </c>
      <c r="AD54" s="118">
        <v>41.3</v>
      </c>
      <c r="AE54" s="211">
        <v>45</v>
      </c>
      <c r="AF54" s="225">
        <v>60</v>
      </c>
      <c r="AG54" s="226">
        <v>30</v>
      </c>
      <c r="AH54" s="118">
        <v>40</v>
      </c>
      <c r="AI54" s="211">
        <v>47</v>
      </c>
      <c r="AJ54" s="225">
        <v>62.7</v>
      </c>
      <c r="AK54" s="226">
        <v>28</v>
      </c>
      <c r="AL54" s="118">
        <v>37.299999999999997</v>
      </c>
      <c r="AM54" s="211">
        <v>50</v>
      </c>
      <c r="AN54" s="225">
        <v>65.8</v>
      </c>
      <c r="AO54" s="226">
        <v>26</v>
      </c>
      <c r="AP54" s="235">
        <v>34.200000000000003</v>
      </c>
      <c r="AQ54" s="31">
        <v>44</v>
      </c>
      <c r="AR54" s="308">
        <v>57.9</v>
      </c>
      <c r="AS54" s="31">
        <v>32</v>
      </c>
      <c r="AT54" s="308">
        <v>42.1</v>
      </c>
      <c r="AU54" s="31">
        <v>0</v>
      </c>
      <c r="AV54" s="123">
        <v>0</v>
      </c>
    </row>
    <row r="55" spans="1:48" x14ac:dyDescent="0.2">
      <c r="A55" s="69" t="s">
        <v>135</v>
      </c>
      <c r="B55" s="70" t="s">
        <v>136</v>
      </c>
      <c r="C55" s="212">
        <v>77</v>
      </c>
      <c r="D55" s="223">
        <v>61.6</v>
      </c>
      <c r="E55" s="224">
        <v>48</v>
      </c>
      <c r="F55" s="101">
        <v>38.4</v>
      </c>
      <c r="G55" s="212">
        <v>83</v>
      </c>
      <c r="H55" s="223">
        <v>66.400000000000006</v>
      </c>
      <c r="I55" s="224">
        <v>42</v>
      </c>
      <c r="J55" s="101">
        <v>33.6</v>
      </c>
      <c r="K55" s="212">
        <v>72</v>
      </c>
      <c r="L55" s="223">
        <v>57.6</v>
      </c>
      <c r="M55" s="224">
        <v>53</v>
      </c>
      <c r="N55" s="101">
        <v>42.4</v>
      </c>
      <c r="O55" s="212">
        <v>68</v>
      </c>
      <c r="P55" s="223">
        <v>54.4</v>
      </c>
      <c r="Q55" s="224">
        <v>57</v>
      </c>
      <c r="R55" s="101">
        <v>45.6</v>
      </c>
      <c r="S55" s="212">
        <v>88</v>
      </c>
      <c r="T55" s="223">
        <v>68.8</v>
      </c>
      <c r="U55" s="224">
        <v>40</v>
      </c>
      <c r="V55" s="101">
        <v>31.3</v>
      </c>
      <c r="W55" s="212">
        <v>75</v>
      </c>
      <c r="X55" s="223">
        <v>58.6</v>
      </c>
      <c r="Y55" s="224">
        <v>53</v>
      </c>
      <c r="Z55" s="101">
        <v>41.4</v>
      </c>
      <c r="AA55" s="212">
        <v>78</v>
      </c>
      <c r="AB55" s="223">
        <v>60.9</v>
      </c>
      <c r="AC55" s="224">
        <v>50</v>
      </c>
      <c r="AD55" s="101">
        <v>39.1</v>
      </c>
      <c r="AE55" s="212">
        <v>73</v>
      </c>
      <c r="AF55" s="223">
        <v>56.6</v>
      </c>
      <c r="AG55" s="224">
        <v>56</v>
      </c>
      <c r="AH55" s="101">
        <v>43.4</v>
      </c>
      <c r="AI55" s="212">
        <v>66</v>
      </c>
      <c r="AJ55" s="223">
        <v>51.6</v>
      </c>
      <c r="AK55" s="224">
        <v>62</v>
      </c>
      <c r="AL55" s="101">
        <v>48.4</v>
      </c>
      <c r="AM55" s="212">
        <v>84</v>
      </c>
      <c r="AN55" s="223">
        <v>60</v>
      </c>
      <c r="AO55" s="224">
        <v>56</v>
      </c>
      <c r="AP55" s="234">
        <v>40</v>
      </c>
      <c r="AQ55" s="35">
        <v>71</v>
      </c>
      <c r="AR55" s="309">
        <v>50.7</v>
      </c>
      <c r="AS55" s="35">
        <v>69</v>
      </c>
      <c r="AT55" s="309">
        <v>49.3</v>
      </c>
      <c r="AU55" s="35">
        <v>0</v>
      </c>
      <c r="AV55" s="122">
        <v>0</v>
      </c>
    </row>
    <row r="56" spans="1:48" x14ac:dyDescent="0.2">
      <c r="A56" s="74" t="s">
        <v>135</v>
      </c>
      <c r="B56" s="75" t="s">
        <v>140</v>
      </c>
      <c r="C56" s="211">
        <v>53</v>
      </c>
      <c r="D56" s="225">
        <v>44.9</v>
      </c>
      <c r="E56" s="226">
        <v>65</v>
      </c>
      <c r="F56" s="118">
        <v>55.1</v>
      </c>
      <c r="G56" s="211">
        <v>47</v>
      </c>
      <c r="H56" s="225">
        <v>40.200000000000003</v>
      </c>
      <c r="I56" s="226">
        <v>70</v>
      </c>
      <c r="J56" s="118">
        <v>59.8</v>
      </c>
      <c r="K56" s="211">
        <v>54</v>
      </c>
      <c r="L56" s="225">
        <v>46.2</v>
      </c>
      <c r="M56" s="226">
        <v>63</v>
      </c>
      <c r="N56" s="118">
        <v>53.8</v>
      </c>
      <c r="O56" s="211">
        <v>51</v>
      </c>
      <c r="P56" s="225">
        <v>44</v>
      </c>
      <c r="Q56" s="226">
        <v>65</v>
      </c>
      <c r="R56" s="118">
        <v>56</v>
      </c>
      <c r="S56" s="211">
        <v>54</v>
      </c>
      <c r="T56" s="225">
        <v>46.6</v>
      </c>
      <c r="U56" s="226">
        <v>62</v>
      </c>
      <c r="V56" s="118">
        <v>53.4</v>
      </c>
      <c r="W56" s="211">
        <v>62</v>
      </c>
      <c r="X56" s="225">
        <v>51.7</v>
      </c>
      <c r="Y56" s="226">
        <v>58</v>
      </c>
      <c r="Z56" s="118">
        <v>48.3</v>
      </c>
      <c r="AA56" s="211">
        <v>49</v>
      </c>
      <c r="AB56" s="225">
        <v>40.799999999999997</v>
      </c>
      <c r="AC56" s="226">
        <v>71</v>
      </c>
      <c r="AD56" s="118">
        <v>59.2</v>
      </c>
      <c r="AE56" s="211">
        <v>55</v>
      </c>
      <c r="AF56" s="225">
        <v>45.1</v>
      </c>
      <c r="AG56" s="226">
        <v>67</v>
      </c>
      <c r="AH56" s="118">
        <v>54.9</v>
      </c>
      <c r="AI56" s="211">
        <v>55</v>
      </c>
      <c r="AJ56" s="225">
        <v>45.8</v>
      </c>
      <c r="AK56" s="226">
        <v>65</v>
      </c>
      <c r="AL56" s="118">
        <v>54.2</v>
      </c>
      <c r="AM56" s="211">
        <v>52</v>
      </c>
      <c r="AN56" s="225">
        <v>44.1</v>
      </c>
      <c r="AO56" s="226">
        <v>66</v>
      </c>
      <c r="AP56" s="235">
        <v>55.9</v>
      </c>
      <c r="AQ56" s="31">
        <v>50</v>
      </c>
      <c r="AR56" s="308">
        <v>41.3</v>
      </c>
      <c r="AS56" s="31">
        <v>71</v>
      </c>
      <c r="AT56" s="308">
        <v>58.7</v>
      </c>
      <c r="AU56" s="31">
        <v>0</v>
      </c>
      <c r="AV56" s="123">
        <v>0</v>
      </c>
    </row>
    <row r="57" spans="1:48" x14ac:dyDescent="0.2">
      <c r="A57" s="69" t="s">
        <v>135</v>
      </c>
      <c r="B57" s="70" t="s">
        <v>142</v>
      </c>
      <c r="C57" s="212">
        <v>49</v>
      </c>
      <c r="D57" s="223">
        <v>61.3</v>
      </c>
      <c r="E57" s="224">
        <v>31</v>
      </c>
      <c r="F57" s="101">
        <v>38.799999999999997</v>
      </c>
      <c r="G57" s="212">
        <v>52</v>
      </c>
      <c r="H57" s="223">
        <v>65</v>
      </c>
      <c r="I57" s="224">
        <v>28</v>
      </c>
      <c r="J57" s="101">
        <v>35</v>
      </c>
      <c r="K57" s="212">
        <v>53</v>
      </c>
      <c r="L57" s="223">
        <v>66.3</v>
      </c>
      <c r="M57" s="224">
        <v>27</v>
      </c>
      <c r="N57" s="101">
        <v>33.799999999999997</v>
      </c>
      <c r="O57" s="212">
        <v>56</v>
      </c>
      <c r="P57" s="223">
        <v>70</v>
      </c>
      <c r="Q57" s="224">
        <v>24</v>
      </c>
      <c r="R57" s="101">
        <v>30</v>
      </c>
      <c r="S57" s="212">
        <v>45</v>
      </c>
      <c r="T57" s="223">
        <v>56.3</v>
      </c>
      <c r="U57" s="224">
        <v>35</v>
      </c>
      <c r="V57" s="101">
        <v>43.8</v>
      </c>
      <c r="W57" s="212">
        <v>44</v>
      </c>
      <c r="X57" s="223">
        <v>55</v>
      </c>
      <c r="Y57" s="224">
        <v>36</v>
      </c>
      <c r="Z57" s="101">
        <v>45</v>
      </c>
      <c r="AA57" s="212">
        <v>50</v>
      </c>
      <c r="AB57" s="223">
        <v>62.5</v>
      </c>
      <c r="AC57" s="224">
        <v>30</v>
      </c>
      <c r="AD57" s="101">
        <v>37.5</v>
      </c>
      <c r="AE57" s="212">
        <v>44</v>
      </c>
      <c r="AF57" s="223">
        <v>55.7</v>
      </c>
      <c r="AG57" s="224">
        <v>35</v>
      </c>
      <c r="AH57" s="101">
        <v>44.3</v>
      </c>
      <c r="AI57" s="212">
        <v>45</v>
      </c>
      <c r="AJ57" s="223">
        <v>56.3</v>
      </c>
      <c r="AK57" s="224">
        <v>35</v>
      </c>
      <c r="AL57" s="101">
        <v>43.8</v>
      </c>
      <c r="AM57" s="212">
        <v>33</v>
      </c>
      <c r="AN57" s="223">
        <v>41.3</v>
      </c>
      <c r="AO57" s="224">
        <v>47</v>
      </c>
      <c r="AP57" s="234">
        <v>58.8</v>
      </c>
      <c r="AQ57" s="35">
        <v>38</v>
      </c>
      <c r="AR57" s="309">
        <v>48.1</v>
      </c>
      <c r="AS57" s="35">
        <v>41</v>
      </c>
      <c r="AT57" s="309">
        <v>51.9</v>
      </c>
      <c r="AU57" s="35">
        <v>0</v>
      </c>
      <c r="AV57" s="122">
        <v>0</v>
      </c>
    </row>
    <row r="58" spans="1:48" x14ac:dyDescent="0.2">
      <c r="A58" s="74" t="s">
        <v>143</v>
      </c>
      <c r="B58" s="75" t="s">
        <v>144</v>
      </c>
      <c r="C58" s="211">
        <v>33</v>
      </c>
      <c r="D58" s="225">
        <v>61.1</v>
      </c>
      <c r="E58" s="226">
        <v>21</v>
      </c>
      <c r="F58" s="118">
        <v>38.9</v>
      </c>
      <c r="G58" s="211">
        <v>33</v>
      </c>
      <c r="H58" s="225">
        <v>58.9</v>
      </c>
      <c r="I58" s="226">
        <v>23</v>
      </c>
      <c r="J58" s="118">
        <v>41.1</v>
      </c>
      <c r="K58" s="211">
        <v>41</v>
      </c>
      <c r="L58" s="225">
        <v>73.2</v>
      </c>
      <c r="M58" s="226">
        <v>15</v>
      </c>
      <c r="N58" s="118">
        <v>26.8</v>
      </c>
      <c r="O58" s="211">
        <v>32</v>
      </c>
      <c r="P58" s="225">
        <v>57.1</v>
      </c>
      <c r="Q58" s="226">
        <v>24</v>
      </c>
      <c r="R58" s="118">
        <v>42.9</v>
      </c>
      <c r="S58" s="211">
        <v>29</v>
      </c>
      <c r="T58" s="225">
        <v>50</v>
      </c>
      <c r="U58" s="226">
        <v>29</v>
      </c>
      <c r="V58" s="118">
        <v>50</v>
      </c>
      <c r="W58" s="211">
        <v>42</v>
      </c>
      <c r="X58" s="225">
        <v>60</v>
      </c>
      <c r="Y58" s="226">
        <v>28</v>
      </c>
      <c r="Z58" s="118">
        <v>40</v>
      </c>
      <c r="AA58" s="211">
        <v>37</v>
      </c>
      <c r="AB58" s="225">
        <v>52.1</v>
      </c>
      <c r="AC58" s="226">
        <v>34</v>
      </c>
      <c r="AD58" s="118">
        <v>47.9</v>
      </c>
      <c r="AE58" s="211">
        <v>31</v>
      </c>
      <c r="AF58" s="225">
        <v>43.1</v>
      </c>
      <c r="AG58" s="226">
        <v>41</v>
      </c>
      <c r="AH58" s="118">
        <v>56.9</v>
      </c>
      <c r="AI58" s="211">
        <v>39</v>
      </c>
      <c r="AJ58" s="225">
        <v>52.7</v>
      </c>
      <c r="AK58" s="226">
        <v>35</v>
      </c>
      <c r="AL58" s="118">
        <v>47.3</v>
      </c>
      <c r="AM58" s="211">
        <v>31</v>
      </c>
      <c r="AN58" s="225">
        <v>41.3</v>
      </c>
      <c r="AO58" s="226">
        <v>44</v>
      </c>
      <c r="AP58" s="235">
        <v>58.7</v>
      </c>
      <c r="AQ58" s="31">
        <v>41</v>
      </c>
      <c r="AR58" s="308">
        <v>54.7</v>
      </c>
      <c r="AS58" s="31">
        <v>34</v>
      </c>
      <c r="AT58" s="308">
        <v>45.3</v>
      </c>
      <c r="AU58" s="31">
        <v>0</v>
      </c>
      <c r="AV58" s="123">
        <v>0</v>
      </c>
    </row>
    <row r="59" spans="1:48" x14ac:dyDescent="0.2">
      <c r="A59" s="69" t="s">
        <v>145</v>
      </c>
      <c r="B59" s="70" t="s">
        <v>146</v>
      </c>
      <c r="C59" s="212">
        <v>26</v>
      </c>
      <c r="D59" s="223">
        <v>44.1</v>
      </c>
      <c r="E59" s="224">
        <v>33</v>
      </c>
      <c r="F59" s="101">
        <v>55.9</v>
      </c>
      <c r="G59" s="212">
        <v>25</v>
      </c>
      <c r="H59" s="223">
        <v>36.799999999999997</v>
      </c>
      <c r="I59" s="224">
        <v>43</v>
      </c>
      <c r="J59" s="101">
        <v>63.2</v>
      </c>
      <c r="K59" s="212">
        <v>27</v>
      </c>
      <c r="L59" s="223">
        <v>49.1</v>
      </c>
      <c r="M59" s="224">
        <v>28</v>
      </c>
      <c r="N59" s="101">
        <v>50.9</v>
      </c>
      <c r="O59" s="212">
        <v>28</v>
      </c>
      <c r="P59" s="223">
        <v>52.8</v>
      </c>
      <c r="Q59" s="224">
        <v>25</v>
      </c>
      <c r="R59" s="101">
        <v>47.2</v>
      </c>
      <c r="S59" s="212">
        <v>27</v>
      </c>
      <c r="T59" s="223">
        <v>54</v>
      </c>
      <c r="U59" s="224">
        <v>23</v>
      </c>
      <c r="V59" s="101">
        <v>46</v>
      </c>
      <c r="W59" s="212">
        <v>24</v>
      </c>
      <c r="X59" s="223">
        <v>46.2</v>
      </c>
      <c r="Y59" s="224">
        <v>28</v>
      </c>
      <c r="Z59" s="101">
        <v>53.8</v>
      </c>
      <c r="AA59" s="212">
        <v>31</v>
      </c>
      <c r="AB59" s="223">
        <v>55.4</v>
      </c>
      <c r="AC59" s="224">
        <v>25</v>
      </c>
      <c r="AD59" s="101">
        <v>44.6</v>
      </c>
      <c r="AE59" s="212">
        <v>24</v>
      </c>
      <c r="AF59" s="223">
        <v>40</v>
      </c>
      <c r="AG59" s="224">
        <v>36</v>
      </c>
      <c r="AH59" s="101">
        <v>60</v>
      </c>
      <c r="AI59" s="212">
        <v>27</v>
      </c>
      <c r="AJ59" s="223">
        <v>43.5</v>
      </c>
      <c r="AK59" s="224">
        <v>35</v>
      </c>
      <c r="AL59" s="101">
        <v>56.5</v>
      </c>
      <c r="AM59" s="212">
        <v>28</v>
      </c>
      <c r="AN59" s="223">
        <v>46.7</v>
      </c>
      <c r="AO59" s="224">
        <v>32</v>
      </c>
      <c r="AP59" s="234">
        <v>53.3</v>
      </c>
      <c r="AQ59" s="35">
        <v>18</v>
      </c>
      <c r="AR59" s="309">
        <v>29.5</v>
      </c>
      <c r="AS59" s="35">
        <v>43</v>
      </c>
      <c r="AT59" s="309">
        <v>70.5</v>
      </c>
      <c r="AU59" s="35">
        <v>0</v>
      </c>
      <c r="AV59" s="122">
        <v>0</v>
      </c>
    </row>
    <row r="60" spans="1:48" x14ac:dyDescent="0.2">
      <c r="A60" s="74" t="s">
        <v>145</v>
      </c>
      <c r="B60" s="75" t="s">
        <v>792</v>
      </c>
      <c r="C60" s="211">
        <v>39</v>
      </c>
      <c r="D60" s="225">
        <v>48.8</v>
      </c>
      <c r="E60" s="226">
        <v>41</v>
      </c>
      <c r="F60" s="118">
        <v>51.3</v>
      </c>
      <c r="G60" s="211">
        <v>43</v>
      </c>
      <c r="H60" s="225">
        <v>53.8</v>
      </c>
      <c r="I60" s="226">
        <v>37</v>
      </c>
      <c r="J60" s="118">
        <v>46.3</v>
      </c>
      <c r="K60" s="211">
        <v>46</v>
      </c>
      <c r="L60" s="225">
        <v>57.5</v>
      </c>
      <c r="M60" s="226">
        <v>34</v>
      </c>
      <c r="N60" s="118">
        <v>42.5</v>
      </c>
      <c r="O60" s="211">
        <v>58</v>
      </c>
      <c r="P60" s="225">
        <v>72.5</v>
      </c>
      <c r="Q60" s="226">
        <v>22</v>
      </c>
      <c r="R60" s="118">
        <v>27.5</v>
      </c>
      <c r="S60" s="211">
        <v>49</v>
      </c>
      <c r="T60" s="225">
        <v>61.3</v>
      </c>
      <c r="U60" s="226">
        <v>31</v>
      </c>
      <c r="V60" s="118">
        <v>38.799999999999997</v>
      </c>
      <c r="W60" s="211">
        <v>49</v>
      </c>
      <c r="X60" s="225">
        <v>59.8</v>
      </c>
      <c r="Y60" s="226">
        <v>33</v>
      </c>
      <c r="Z60" s="118">
        <v>40.200000000000003</v>
      </c>
      <c r="AA60" s="211">
        <v>57</v>
      </c>
      <c r="AB60" s="225">
        <v>66.3</v>
      </c>
      <c r="AC60" s="226">
        <v>29</v>
      </c>
      <c r="AD60" s="118">
        <v>33.700000000000003</v>
      </c>
      <c r="AE60" s="211">
        <v>63</v>
      </c>
      <c r="AF60" s="225">
        <v>70</v>
      </c>
      <c r="AG60" s="226">
        <v>27</v>
      </c>
      <c r="AH60" s="118">
        <v>30</v>
      </c>
      <c r="AI60" s="211">
        <v>64</v>
      </c>
      <c r="AJ60" s="225">
        <v>71.900000000000006</v>
      </c>
      <c r="AK60" s="226">
        <v>25</v>
      </c>
      <c r="AL60" s="118">
        <v>28.1</v>
      </c>
      <c r="AM60" s="211">
        <v>50</v>
      </c>
      <c r="AN60" s="225">
        <v>55.6</v>
      </c>
      <c r="AO60" s="226">
        <v>40</v>
      </c>
      <c r="AP60" s="235">
        <v>44.4</v>
      </c>
      <c r="AQ60" s="31">
        <v>59</v>
      </c>
      <c r="AR60" s="308">
        <v>62.8</v>
      </c>
      <c r="AS60" s="31">
        <v>35</v>
      </c>
      <c r="AT60" s="308">
        <v>37.200000000000003</v>
      </c>
      <c r="AU60" s="31">
        <v>0</v>
      </c>
      <c r="AV60" s="123">
        <v>0</v>
      </c>
    </row>
    <row r="61" spans="1:48" x14ac:dyDescent="0.2">
      <c r="A61" s="69" t="s">
        <v>151</v>
      </c>
      <c r="B61" s="70" t="s">
        <v>796</v>
      </c>
      <c r="C61" s="212">
        <v>42</v>
      </c>
      <c r="D61" s="223">
        <v>42.4</v>
      </c>
      <c r="E61" s="224">
        <v>57</v>
      </c>
      <c r="F61" s="101">
        <v>57.6</v>
      </c>
      <c r="G61" s="212">
        <v>47</v>
      </c>
      <c r="H61" s="223">
        <v>46.5</v>
      </c>
      <c r="I61" s="224">
        <v>54</v>
      </c>
      <c r="J61" s="101">
        <v>53.5</v>
      </c>
      <c r="K61" s="212">
        <v>51</v>
      </c>
      <c r="L61" s="223">
        <v>51</v>
      </c>
      <c r="M61" s="224">
        <v>49</v>
      </c>
      <c r="N61" s="101">
        <v>49</v>
      </c>
      <c r="O61" s="212">
        <v>53</v>
      </c>
      <c r="P61" s="223">
        <v>49.5</v>
      </c>
      <c r="Q61" s="224">
        <v>54</v>
      </c>
      <c r="R61" s="101">
        <v>50.5</v>
      </c>
      <c r="S61" s="212">
        <v>47</v>
      </c>
      <c r="T61" s="223">
        <v>43.9</v>
      </c>
      <c r="U61" s="224">
        <v>60</v>
      </c>
      <c r="V61" s="101">
        <v>56.1</v>
      </c>
      <c r="W61" s="212">
        <v>53</v>
      </c>
      <c r="X61" s="223">
        <v>50</v>
      </c>
      <c r="Y61" s="224">
        <v>53</v>
      </c>
      <c r="Z61" s="101">
        <v>50</v>
      </c>
      <c r="AA61" s="212">
        <v>50</v>
      </c>
      <c r="AB61" s="223">
        <v>47.2</v>
      </c>
      <c r="AC61" s="224">
        <v>56</v>
      </c>
      <c r="AD61" s="101">
        <v>52.8</v>
      </c>
      <c r="AE61" s="212">
        <v>57</v>
      </c>
      <c r="AF61" s="223">
        <v>54.3</v>
      </c>
      <c r="AG61" s="224">
        <v>48</v>
      </c>
      <c r="AH61" s="101">
        <v>45.7</v>
      </c>
      <c r="AI61" s="212">
        <v>54</v>
      </c>
      <c r="AJ61" s="223">
        <v>51.4</v>
      </c>
      <c r="AK61" s="224">
        <v>51</v>
      </c>
      <c r="AL61" s="101">
        <v>48.6</v>
      </c>
      <c r="AM61" s="212">
        <v>55</v>
      </c>
      <c r="AN61" s="223">
        <v>51.9</v>
      </c>
      <c r="AO61" s="224">
        <v>51</v>
      </c>
      <c r="AP61" s="234">
        <v>48.1</v>
      </c>
      <c r="AQ61" s="35">
        <v>56</v>
      </c>
      <c r="AR61" s="309">
        <v>53.3</v>
      </c>
      <c r="AS61" s="35">
        <v>49</v>
      </c>
      <c r="AT61" s="309">
        <v>46.7</v>
      </c>
      <c r="AU61" s="35">
        <v>0</v>
      </c>
      <c r="AV61" s="122">
        <v>0</v>
      </c>
    </row>
    <row r="62" spans="1:48" x14ac:dyDescent="0.2">
      <c r="A62" s="74" t="s">
        <v>151</v>
      </c>
      <c r="B62" s="75" t="s">
        <v>635</v>
      </c>
      <c r="C62" s="211">
        <v>44</v>
      </c>
      <c r="D62" s="225">
        <v>59.5</v>
      </c>
      <c r="E62" s="226">
        <v>30</v>
      </c>
      <c r="F62" s="118">
        <v>40.5</v>
      </c>
      <c r="G62" s="211">
        <v>47</v>
      </c>
      <c r="H62" s="225">
        <v>56</v>
      </c>
      <c r="I62" s="226">
        <v>37</v>
      </c>
      <c r="J62" s="118">
        <v>44</v>
      </c>
      <c r="K62" s="211">
        <v>36</v>
      </c>
      <c r="L62" s="225">
        <v>42.9</v>
      </c>
      <c r="M62" s="226">
        <v>48</v>
      </c>
      <c r="N62" s="118">
        <v>57.1</v>
      </c>
      <c r="O62" s="211">
        <v>39</v>
      </c>
      <c r="P62" s="225">
        <v>46.4</v>
      </c>
      <c r="Q62" s="226">
        <v>45</v>
      </c>
      <c r="R62" s="118">
        <v>53.6</v>
      </c>
      <c r="S62" s="211">
        <v>47</v>
      </c>
      <c r="T62" s="225">
        <v>56.6</v>
      </c>
      <c r="U62" s="226">
        <v>36</v>
      </c>
      <c r="V62" s="118">
        <v>43.4</v>
      </c>
      <c r="W62" s="211">
        <v>36</v>
      </c>
      <c r="X62" s="225">
        <v>42.9</v>
      </c>
      <c r="Y62" s="226">
        <v>48</v>
      </c>
      <c r="Z62" s="118">
        <v>57.1</v>
      </c>
      <c r="AA62" s="211">
        <v>33</v>
      </c>
      <c r="AB62" s="225">
        <v>38.799999999999997</v>
      </c>
      <c r="AC62" s="226">
        <v>52</v>
      </c>
      <c r="AD62" s="118">
        <v>61.2</v>
      </c>
      <c r="AE62" s="211">
        <v>49</v>
      </c>
      <c r="AF62" s="225">
        <v>47.6</v>
      </c>
      <c r="AG62" s="226">
        <v>54</v>
      </c>
      <c r="AH62" s="118">
        <v>52.4</v>
      </c>
      <c r="AI62" s="211">
        <v>55</v>
      </c>
      <c r="AJ62" s="225">
        <v>54.5</v>
      </c>
      <c r="AK62" s="226">
        <v>46</v>
      </c>
      <c r="AL62" s="118">
        <v>45.5</v>
      </c>
      <c r="AM62" s="211">
        <v>46</v>
      </c>
      <c r="AN62" s="225">
        <v>45.5</v>
      </c>
      <c r="AO62" s="226">
        <v>55</v>
      </c>
      <c r="AP62" s="235">
        <v>54.5</v>
      </c>
      <c r="AQ62" s="31">
        <v>38</v>
      </c>
      <c r="AR62" s="308">
        <v>37.6</v>
      </c>
      <c r="AS62" s="31">
        <v>63</v>
      </c>
      <c r="AT62" s="308">
        <v>62.4</v>
      </c>
      <c r="AU62" s="31">
        <v>0</v>
      </c>
      <c r="AV62" s="123">
        <v>0</v>
      </c>
    </row>
    <row r="63" spans="1:48" x14ac:dyDescent="0.2">
      <c r="A63" s="69" t="s">
        <v>151</v>
      </c>
      <c r="B63" s="70" t="s">
        <v>636</v>
      </c>
      <c r="C63" s="212">
        <v>52</v>
      </c>
      <c r="D63" s="223">
        <v>54.7</v>
      </c>
      <c r="E63" s="224">
        <v>43</v>
      </c>
      <c r="F63" s="101">
        <v>45.3</v>
      </c>
      <c r="G63" s="212">
        <v>54</v>
      </c>
      <c r="H63" s="223">
        <v>56.8</v>
      </c>
      <c r="I63" s="224">
        <v>41</v>
      </c>
      <c r="J63" s="101">
        <v>43.2</v>
      </c>
      <c r="K63" s="212">
        <v>56</v>
      </c>
      <c r="L63" s="223">
        <v>60.2</v>
      </c>
      <c r="M63" s="224">
        <v>37</v>
      </c>
      <c r="N63" s="101">
        <v>39.799999999999997</v>
      </c>
      <c r="O63" s="212">
        <v>45</v>
      </c>
      <c r="P63" s="223">
        <v>45.9</v>
      </c>
      <c r="Q63" s="224">
        <v>53</v>
      </c>
      <c r="R63" s="101">
        <v>54.1</v>
      </c>
      <c r="S63" s="212">
        <v>53</v>
      </c>
      <c r="T63" s="223">
        <v>53</v>
      </c>
      <c r="U63" s="224">
        <v>47</v>
      </c>
      <c r="V63" s="101">
        <v>47</v>
      </c>
      <c r="W63" s="212">
        <v>51</v>
      </c>
      <c r="X63" s="223">
        <v>52</v>
      </c>
      <c r="Y63" s="224">
        <v>47</v>
      </c>
      <c r="Z63" s="101">
        <v>48</v>
      </c>
      <c r="AA63" s="212">
        <v>52</v>
      </c>
      <c r="AB63" s="223">
        <v>53.1</v>
      </c>
      <c r="AC63" s="224">
        <v>46</v>
      </c>
      <c r="AD63" s="101">
        <v>46.9</v>
      </c>
      <c r="AE63" s="212">
        <v>55</v>
      </c>
      <c r="AF63" s="223">
        <v>55</v>
      </c>
      <c r="AG63" s="224">
        <v>45</v>
      </c>
      <c r="AH63" s="101">
        <v>45</v>
      </c>
      <c r="AI63" s="212">
        <v>43</v>
      </c>
      <c r="AJ63" s="223">
        <v>43</v>
      </c>
      <c r="AK63" s="224">
        <v>57</v>
      </c>
      <c r="AL63" s="101">
        <v>57</v>
      </c>
      <c r="AM63" s="212">
        <v>53</v>
      </c>
      <c r="AN63" s="223">
        <v>49.5</v>
      </c>
      <c r="AO63" s="224">
        <v>54</v>
      </c>
      <c r="AP63" s="234">
        <v>50.5</v>
      </c>
      <c r="AQ63" s="35">
        <v>52</v>
      </c>
      <c r="AR63" s="309">
        <v>50</v>
      </c>
      <c r="AS63" s="35">
        <v>52</v>
      </c>
      <c r="AT63" s="309">
        <v>50</v>
      </c>
      <c r="AU63" s="35">
        <v>0</v>
      </c>
      <c r="AV63" s="122">
        <v>0</v>
      </c>
    </row>
    <row r="64" spans="1:48" ht="14.25" x14ac:dyDescent="0.2">
      <c r="A64" s="74" t="s">
        <v>156</v>
      </c>
      <c r="B64" s="75" t="s">
        <v>643</v>
      </c>
      <c r="C64" s="211" t="s">
        <v>191</v>
      </c>
      <c r="D64" s="225" t="s">
        <v>191</v>
      </c>
      <c r="E64" s="226" t="s">
        <v>191</v>
      </c>
      <c r="F64" s="118" t="s">
        <v>191</v>
      </c>
      <c r="G64" s="211" t="s">
        <v>191</v>
      </c>
      <c r="H64" s="225" t="s">
        <v>191</v>
      </c>
      <c r="I64" s="226" t="s">
        <v>191</v>
      </c>
      <c r="J64" s="118" t="s">
        <v>191</v>
      </c>
      <c r="K64" s="211" t="s">
        <v>191</v>
      </c>
      <c r="L64" s="225" t="s">
        <v>191</v>
      </c>
      <c r="M64" s="226" t="s">
        <v>191</v>
      </c>
      <c r="N64" s="118" t="s">
        <v>191</v>
      </c>
      <c r="O64" s="211" t="s">
        <v>191</v>
      </c>
      <c r="P64" s="225" t="s">
        <v>191</v>
      </c>
      <c r="Q64" s="226" t="s">
        <v>191</v>
      </c>
      <c r="R64" s="118" t="s">
        <v>191</v>
      </c>
      <c r="S64" s="211" t="s">
        <v>191</v>
      </c>
      <c r="T64" s="225" t="s">
        <v>191</v>
      </c>
      <c r="U64" s="226" t="s">
        <v>191</v>
      </c>
      <c r="V64" s="118" t="s">
        <v>191</v>
      </c>
      <c r="W64" s="211" t="s">
        <v>191</v>
      </c>
      <c r="X64" s="225" t="s">
        <v>191</v>
      </c>
      <c r="Y64" s="226" t="s">
        <v>191</v>
      </c>
      <c r="Z64" s="118" t="s">
        <v>191</v>
      </c>
      <c r="AA64" s="211">
        <v>50</v>
      </c>
      <c r="AB64" s="225">
        <v>78.099999999999994</v>
      </c>
      <c r="AC64" s="226">
        <v>14</v>
      </c>
      <c r="AD64" s="118">
        <v>21.9</v>
      </c>
      <c r="AE64" s="211">
        <v>59</v>
      </c>
      <c r="AF64" s="225">
        <v>73.8</v>
      </c>
      <c r="AG64" s="226">
        <v>21</v>
      </c>
      <c r="AH64" s="118">
        <v>26.3</v>
      </c>
      <c r="AI64" s="211">
        <v>64</v>
      </c>
      <c r="AJ64" s="225">
        <v>80</v>
      </c>
      <c r="AK64" s="226">
        <v>16</v>
      </c>
      <c r="AL64" s="118">
        <v>20</v>
      </c>
      <c r="AM64" s="211">
        <v>41</v>
      </c>
      <c r="AN64" s="225">
        <v>51.3</v>
      </c>
      <c r="AO64" s="226">
        <v>39</v>
      </c>
      <c r="AP64" s="235">
        <v>48.8</v>
      </c>
      <c r="AQ64" s="31">
        <v>45</v>
      </c>
      <c r="AR64" s="308">
        <v>54.9</v>
      </c>
      <c r="AS64" s="31">
        <v>37</v>
      </c>
      <c r="AT64" s="308">
        <v>45.1</v>
      </c>
      <c r="AU64" s="31">
        <v>0</v>
      </c>
      <c r="AV64" s="123">
        <v>0</v>
      </c>
    </row>
    <row r="65" spans="1:48" ht="14.25" x14ac:dyDescent="0.2">
      <c r="A65" s="69" t="s">
        <v>156</v>
      </c>
      <c r="B65" s="70" t="s">
        <v>459</v>
      </c>
      <c r="C65" s="212" t="s">
        <v>191</v>
      </c>
      <c r="D65" s="223" t="s">
        <v>191</v>
      </c>
      <c r="E65" s="224" t="s">
        <v>191</v>
      </c>
      <c r="F65" s="101" t="s">
        <v>191</v>
      </c>
      <c r="G65" s="212" t="s">
        <v>191</v>
      </c>
      <c r="H65" s="223" t="s">
        <v>191</v>
      </c>
      <c r="I65" s="224" t="s">
        <v>191</v>
      </c>
      <c r="J65" s="101" t="s">
        <v>191</v>
      </c>
      <c r="K65" s="212" t="s">
        <v>191</v>
      </c>
      <c r="L65" s="223" t="s">
        <v>191</v>
      </c>
      <c r="M65" s="224" t="s">
        <v>191</v>
      </c>
      <c r="N65" s="101" t="s">
        <v>191</v>
      </c>
      <c r="O65" s="212" t="s">
        <v>191</v>
      </c>
      <c r="P65" s="223" t="s">
        <v>191</v>
      </c>
      <c r="Q65" s="224" t="s">
        <v>191</v>
      </c>
      <c r="R65" s="101" t="s">
        <v>191</v>
      </c>
      <c r="S65" s="212" t="s">
        <v>191</v>
      </c>
      <c r="T65" s="223" t="s">
        <v>191</v>
      </c>
      <c r="U65" s="224" t="s">
        <v>191</v>
      </c>
      <c r="V65" s="101" t="s">
        <v>191</v>
      </c>
      <c r="W65" s="212" t="s">
        <v>191</v>
      </c>
      <c r="X65" s="223" t="s">
        <v>191</v>
      </c>
      <c r="Y65" s="224" t="s">
        <v>191</v>
      </c>
      <c r="Z65" s="101" t="s">
        <v>191</v>
      </c>
      <c r="AA65" s="212" t="s">
        <v>191</v>
      </c>
      <c r="AB65" s="223" t="s">
        <v>191</v>
      </c>
      <c r="AC65" s="224" t="s">
        <v>191</v>
      </c>
      <c r="AD65" s="101" t="s">
        <v>191</v>
      </c>
      <c r="AE65" s="212" t="s">
        <v>191</v>
      </c>
      <c r="AF65" s="223" t="s">
        <v>191</v>
      </c>
      <c r="AG65" s="224" t="s">
        <v>191</v>
      </c>
      <c r="AH65" s="101" t="s">
        <v>191</v>
      </c>
      <c r="AI65" s="212">
        <v>16</v>
      </c>
      <c r="AJ65" s="223">
        <v>80</v>
      </c>
      <c r="AK65" s="224">
        <v>4</v>
      </c>
      <c r="AL65" s="101">
        <v>20</v>
      </c>
      <c r="AM65" s="212">
        <v>17</v>
      </c>
      <c r="AN65" s="223">
        <v>73.900000000000006</v>
      </c>
      <c r="AO65" s="224">
        <v>6</v>
      </c>
      <c r="AP65" s="234">
        <v>26.1</v>
      </c>
      <c r="AQ65" s="35">
        <v>17</v>
      </c>
      <c r="AR65" s="309">
        <v>60.7</v>
      </c>
      <c r="AS65" s="35">
        <v>11</v>
      </c>
      <c r="AT65" s="309">
        <v>39.299999999999997</v>
      </c>
      <c r="AU65" s="35">
        <v>0</v>
      </c>
      <c r="AV65" s="122">
        <v>0</v>
      </c>
    </row>
    <row r="66" spans="1:48" x14ac:dyDescent="0.2">
      <c r="A66" s="74" t="s">
        <v>160</v>
      </c>
      <c r="B66" s="75" t="s">
        <v>161</v>
      </c>
      <c r="C66" s="211">
        <v>55</v>
      </c>
      <c r="D66" s="225">
        <v>61.1</v>
      </c>
      <c r="E66" s="226">
        <v>35</v>
      </c>
      <c r="F66" s="118">
        <v>38.9</v>
      </c>
      <c r="G66" s="211">
        <v>59</v>
      </c>
      <c r="H66" s="225">
        <v>65.599999999999994</v>
      </c>
      <c r="I66" s="226">
        <v>31</v>
      </c>
      <c r="J66" s="118">
        <v>34.4</v>
      </c>
      <c r="K66" s="211">
        <v>52</v>
      </c>
      <c r="L66" s="225">
        <v>57.8</v>
      </c>
      <c r="M66" s="226">
        <v>38</v>
      </c>
      <c r="N66" s="118">
        <v>42.2</v>
      </c>
      <c r="O66" s="211">
        <v>65</v>
      </c>
      <c r="P66" s="225">
        <v>63.7</v>
      </c>
      <c r="Q66" s="226">
        <v>37</v>
      </c>
      <c r="R66" s="118">
        <v>36.299999999999997</v>
      </c>
      <c r="S66" s="211">
        <v>53</v>
      </c>
      <c r="T66" s="225">
        <v>51.5</v>
      </c>
      <c r="U66" s="226">
        <v>50</v>
      </c>
      <c r="V66" s="118">
        <v>48.5</v>
      </c>
      <c r="W66" s="211">
        <v>59</v>
      </c>
      <c r="X66" s="225">
        <v>62.1</v>
      </c>
      <c r="Y66" s="226">
        <v>36</v>
      </c>
      <c r="Z66" s="118">
        <v>37.9</v>
      </c>
      <c r="AA66" s="211">
        <v>45</v>
      </c>
      <c r="AB66" s="225">
        <v>46.9</v>
      </c>
      <c r="AC66" s="226">
        <v>51</v>
      </c>
      <c r="AD66" s="118">
        <v>53.1</v>
      </c>
      <c r="AE66" s="211">
        <v>45</v>
      </c>
      <c r="AF66" s="225">
        <v>46.4</v>
      </c>
      <c r="AG66" s="226">
        <v>52</v>
      </c>
      <c r="AH66" s="118">
        <v>53.6</v>
      </c>
      <c r="AI66" s="211">
        <v>49</v>
      </c>
      <c r="AJ66" s="225">
        <v>50</v>
      </c>
      <c r="AK66" s="226">
        <v>49</v>
      </c>
      <c r="AL66" s="118">
        <v>50</v>
      </c>
      <c r="AM66" s="211">
        <v>57</v>
      </c>
      <c r="AN66" s="225">
        <v>58.2</v>
      </c>
      <c r="AO66" s="226">
        <v>41</v>
      </c>
      <c r="AP66" s="235">
        <v>41.8</v>
      </c>
      <c r="AQ66" s="31">
        <v>59</v>
      </c>
      <c r="AR66" s="308">
        <v>62.1</v>
      </c>
      <c r="AS66" s="31">
        <v>36</v>
      </c>
      <c r="AT66" s="308">
        <v>37.9</v>
      </c>
      <c r="AU66" s="31">
        <v>0</v>
      </c>
      <c r="AV66" s="123">
        <v>0</v>
      </c>
    </row>
    <row r="67" spans="1:48" x14ac:dyDescent="0.2">
      <c r="A67" s="69" t="s">
        <v>163</v>
      </c>
      <c r="B67" s="70" t="s">
        <v>164</v>
      </c>
      <c r="C67" s="212">
        <v>35</v>
      </c>
      <c r="D67" s="223">
        <v>62.5</v>
      </c>
      <c r="E67" s="224">
        <v>21</v>
      </c>
      <c r="F67" s="101">
        <v>37.5</v>
      </c>
      <c r="G67" s="212">
        <v>32</v>
      </c>
      <c r="H67" s="223">
        <v>58.2</v>
      </c>
      <c r="I67" s="224">
        <v>23</v>
      </c>
      <c r="J67" s="101">
        <v>41.8</v>
      </c>
      <c r="K67" s="212">
        <v>34</v>
      </c>
      <c r="L67" s="223">
        <v>61.8</v>
      </c>
      <c r="M67" s="224">
        <v>21</v>
      </c>
      <c r="N67" s="101">
        <v>38.200000000000003</v>
      </c>
      <c r="O67" s="212">
        <v>37</v>
      </c>
      <c r="P67" s="223">
        <v>58.7</v>
      </c>
      <c r="Q67" s="224">
        <v>26</v>
      </c>
      <c r="R67" s="101">
        <v>41.3</v>
      </c>
      <c r="S67" s="212">
        <v>33</v>
      </c>
      <c r="T67" s="223">
        <v>52.4</v>
      </c>
      <c r="U67" s="224">
        <v>30</v>
      </c>
      <c r="V67" s="101">
        <v>47.6</v>
      </c>
      <c r="W67" s="212">
        <v>39</v>
      </c>
      <c r="X67" s="223">
        <v>61.9</v>
      </c>
      <c r="Y67" s="224">
        <v>24</v>
      </c>
      <c r="Z67" s="101">
        <v>38.1</v>
      </c>
      <c r="AA67" s="212">
        <v>38</v>
      </c>
      <c r="AB67" s="223">
        <v>60.3</v>
      </c>
      <c r="AC67" s="224">
        <v>25</v>
      </c>
      <c r="AD67" s="101">
        <v>39.700000000000003</v>
      </c>
      <c r="AE67" s="212">
        <v>41</v>
      </c>
      <c r="AF67" s="223">
        <v>66.099999999999994</v>
      </c>
      <c r="AG67" s="224">
        <v>21</v>
      </c>
      <c r="AH67" s="101">
        <v>33.9</v>
      </c>
      <c r="AI67" s="212">
        <v>33</v>
      </c>
      <c r="AJ67" s="223">
        <v>51.6</v>
      </c>
      <c r="AK67" s="224">
        <v>31</v>
      </c>
      <c r="AL67" s="101">
        <v>48.4</v>
      </c>
      <c r="AM67" s="212">
        <v>34</v>
      </c>
      <c r="AN67" s="223">
        <v>54</v>
      </c>
      <c r="AO67" s="224">
        <v>29</v>
      </c>
      <c r="AP67" s="234">
        <v>46</v>
      </c>
      <c r="AQ67" s="35">
        <v>29</v>
      </c>
      <c r="AR67" s="309">
        <v>46.8</v>
      </c>
      <c r="AS67" s="35">
        <v>33</v>
      </c>
      <c r="AT67" s="309">
        <v>53.2</v>
      </c>
      <c r="AU67" s="35">
        <v>0</v>
      </c>
      <c r="AV67" s="122">
        <v>0</v>
      </c>
    </row>
    <row r="68" spans="1:48" x14ac:dyDescent="0.2">
      <c r="A68" s="74" t="s">
        <v>165</v>
      </c>
      <c r="B68" s="75" t="s">
        <v>166</v>
      </c>
      <c r="C68" s="211">
        <v>23</v>
      </c>
      <c r="D68" s="225">
        <v>46</v>
      </c>
      <c r="E68" s="226">
        <v>27</v>
      </c>
      <c r="F68" s="118">
        <v>54</v>
      </c>
      <c r="G68" s="211">
        <v>26</v>
      </c>
      <c r="H68" s="225">
        <v>52</v>
      </c>
      <c r="I68" s="226">
        <v>24</v>
      </c>
      <c r="J68" s="118">
        <v>48</v>
      </c>
      <c r="K68" s="211">
        <v>32</v>
      </c>
      <c r="L68" s="225">
        <v>62.7</v>
      </c>
      <c r="M68" s="226">
        <v>19</v>
      </c>
      <c r="N68" s="118">
        <v>37.299999999999997</v>
      </c>
      <c r="O68" s="211">
        <v>23</v>
      </c>
      <c r="P68" s="225">
        <v>46</v>
      </c>
      <c r="Q68" s="226">
        <v>27</v>
      </c>
      <c r="R68" s="118">
        <v>54</v>
      </c>
      <c r="S68" s="211">
        <v>25</v>
      </c>
      <c r="T68" s="225">
        <v>50</v>
      </c>
      <c r="U68" s="226">
        <v>25</v>
      </c>
      <c r="V68" s="118">
        <v>50</v>
      </c>
      <c r="W68" s="211">
        <v>23</v>
      </c>
      <c r="X68" s="225">
        <v>45.1</v>
      </c>
      <c r="Y68" s="226">
        <v>28</v>
      </c>
      <c r="Z68" s="118">
        <v>54.9</v>
      </c>
      <c r="AA68" s="211">
        <v>18</v>
      </c>
      <c r="AB68" s="225">
        <v>34.6</v>
      </c>
      <c r="AC68" s="226">
        <v>34</v>
      </c>
      <c r="AD68" s="118">
        <v>65.400000000000006</v>
      </c>
      <c r="AE68" s="211">
        <v>33</v>
      </c>
      <c r="AF68" s="225">
        <v>55</v>
      </c>
      <c r="AG68" s="226">
        <v>27</v>
      </c>
      <c r="AH68" s="118">
        <v>45</v>
      </c>
      <c r="AI68" s="211">
        <v>29</v>
      </c>
      <c r="AJ68" s="225">
        <v>48.3</v>
      </c>
      <c r="AK68" s="226">
        <v>31</v>
      </c>
      <c r="AL68" s="118">
        <v>51.7</v>
      </c>
      <c r="AM68" s="211">
        <v>29</v>
      </c>
      <c r="AN68" s="225">
        <v>48.3</v>
      </c>
      <c r="AO68" s="226">
        <v>31</v>
      </c>
      <c r="AP68" s="235">
        <v>51.7</v>
      </c>
      <c r="AQ68" s="31">
        <v>23</v>
      </c>
      <c r="AR68" s="308">
        <v>44.2</v>
      </c>
      <c r="AS68" s="31">
        <v>29</v>
      </c>
      <c r="AT68" s="308">
        <v>55.8</v>
      </c>
      <c r="AU68" s="31">
        <v>0</v>
      </c>
      <c r="AV68" s="123">
        <v>0</v>
      </c>
    </row>
    <row r="69" spans="1:48" x14ac:dyDescent="0.2">
      <c r="A69" s="69" t="s">
        <v>168</v>
      </c>
      <c r="B69" s="70" t="s">
        <v>169</v>
      </c>
      <c r="C69" s="212">
        <v>40</v>
      </c>
      <c r="D69" s="223">
        <v>50</v>
      </c>
      <c r="E69" s="224">
        <v>40</v>
      </c>
      <c r="F69" s="101">
        <v>50</v>
      </c>
      <c r="G69" s="212">
        <v>40</v>
      </c>
      <c r="H69" s="223">
        <v>50</v>
      </c>
      <c r="I69" s="224">
        <v>40</v>
      </c>
      <c r="J69" s="101">
        <v>50</v>
      </c>
      <c r="K69" s="212">
        <v>49</v>
      </c>
      <c r="L69" s="223">
        <v>60.5</v>
      </c>
      <c r="M69" s="224">
        <v>32</v>
      </c>
      <c r="N69" s="101">
        <v>39.5</v>
      </c>
      <c r="O69" s="212">
        <v>46</v>
      </c>
      <c r="P69" s="223">
        <v>57.5</v>
      </c>
      <c r="Q69" s="224">
        <v>34</v>
      </c>
      <c r="R69" s="101">
        <v>42.5</v>
      </c>
      <c r="S69" s="212">
        <v>44</v>
      </c>
      <c r="T69" s="223">
        <v>55</v>
      </c>
      <c r="U69" s="224">
        <v>36</v>
      </c>
      <c r="V69" s="101">
        <v>45</v>
      </c>
      <c r="W69" s="212">
        <v>47</v>
      </c>
      <c r="X69" s="223">
        <v>58.8</v>
      </c>
      <c r="Y69" s="224">
        <v>33</v>
      </c>
      <c r="Z69" s="101">
        <v>41.3</v>
      </c>
      <c r="AA69" s="212">
        <v>48</v>
      </c>
      <c r="AB69" s="223">
        <v>60</v>
      </c>
      <c r="AC69" s="224">
        <v>32</v>
      </c>
      <c r="AD69" s="101">
        <v>40</v>
      </c>
      <c r="AE69" s="212">
        <v>45</v>
      </c>
      <c r="AF69" s="223">
        <v>56.3</v>
      </c>
      <c r="AG69" s="224">
        <v>35</v>
      </c>
      <c r="AH69" s="101">
        <v>43.8</v>
      </c>
      <c r="AI69" s="212">
        <v>55</v>
      </c>
      <c r="AJ69" s="223">
        <v>55</v>
      </c>
      <c r="AK69" s="224">
        <v>45</v>
      </c>
      <c r="AL69" s="101">
        <v>45</v>
      </c>
      <c r="AM69" s="212">
        <v>49</v>
      </c>
      <c r="AN69" s="223">
        <v>48.5</v>
      </c>
      <c r="AO69" s="224">
        <v>52</v>
      </c>
      <c r="AP69" s="234">
        <v>51.5</v>
      </c>
      <c r="AQ69" s="35">
        <v>45</v>
      </c>
      <c r="AR69" s="309">
        <v>44.6</v>
      </c>
      <c r="AS69" s="35">
        <v>56</v>
      </c>
      <c r="AT69" s="309">
        <v>55.4</v>
      </c>
      <c r="AU69" s="35">
        <v>0</v>
      </c>
      <c r="AV69" s="122">
        <v>0</v>
      </c>
    </row>
    <row r="70" spans="1:48" ht="13.5" thickBot="1" x14ac:dyDescent="0.25">
      <c r="A70" s="81" t="s">
        <v>171</v>
      </c>
      <c r="B70" s="227" t="s">
        <v>172</v>
      </c>
      <c r="C70" s="228">
        <v>17</v>
      </c>
      <c r="D70" s="229">
        <v>37.799999999999997</v>
      </c>
      <c r="E70" s="230">
        <v>28</v>
      </c>
      <c r="F70" s="231">
        <v>62.2</v>
      </c>
      <c r="G70" s="228">
        <v>17</v>
      </c>
      <c r="H70" s="229">
        <v>40.5</v>
      </c>
      <c r="I70" s="230">
        <v>25</v>
      </c>
      <c r="J70" s="231">
        <v>59.5</v>
      </c>
      <c r="K70" s="228">
        <v>20</v>
      </c>
      <c r="L70" s="229">
        <v>40</v>
      </c>
      <c r="M70" s="230">
        <v>30</v>
      </c>
      <c r="N70" s="231">
        <v>60</v>
      </c>
      <c r="O70" s="228">
        <v>7</v>
      </c>
      <c r="P70" s="229">
        <v>17.5</v>
      </c>
      <c r="Q70" s="230">
        <v>33</v>
      </c>
      <c r="R70" s="231">
        <v>82.5</v>
      </c>
      <c r="S70" s="228">
        <v>11</v>
      </c>
      <c r="T70" s="229">
        <v>26.8</v>
      </c>
      <c r="U70" s="230">
        <v>30</v>
      </c>
      <c r="V70" s="231">
        <v>73.2</v>
      </c>
      <c r="W70" s="228">
        <v>19</v>
      </c>
      <c r="X70" s="229">
        <v>39.6</v>
      </c>
      <c r="Y70" s="230">
        <v>29</v>
      </c>
      <c r="Z70" s="231">
        <v>60.4</v>
      </c>
      <c r="AA70" s="228">
        <v>17</v>
      </c>
      <c r="AB70" s="229">
        <v>37.799999999999997</v>
      </c>
      <c r="AC70" s="230">
        <v>28</v>
      </c>
      <c r="AD70" s="231">
        <v>62.2</v>
      </c>
      <c r="AE70" s="228">
        <v>18</v>
      </c>
      <c r="AF70" s="229">
        <v>40</v>
      </c>
      <c r="AG70" s="230">
        <v>27</v>
      </c>
      <c r="AH70" s="231">
        <v>60</v>
      </c>
      <c r="AI70" s="228">
        <v>11</v>
      </c>
      <c r="AJ70" s="229">
        <v>26.2</v>
      </c>
      <c r="AK70" s="230">
        <v>31</v>
      </c>
      <c r="AL70" s="231">
        <v>73.8</v>
      </c>
      <c r="AM70" s="228">
        <v>14</v>
      </c>
      <c r="AN70" s="229">
        <v>32.6</v>
      </c>
      <c r="AO70" s="230">
        <v>29</v>
      </c>
      <c r="AP70" s="236">
        <v>67.400000000000006</v>
      </c>
      <c r="AQ70" s="240">
        <v>11</v>
      </c>
      <c r="AR70" s="541">
        <v>25.6</v>
      </c>
      <c r="AS70" s="41">
        <v>32</v>
      </c>
      <c r="AT70" s="541">
        <v>74.400000000000006</v>
      </c>
      <c r="AU70" s="41">
        <v>0</v>
      </c>
      <c r="AV70" s="539">
        <v>0</v>
      </c>
    </row>
    <row r="71" spans="1:48" ht="13.5" thickBot="1" x14ac:dyDescent="0.25">
      <c r="A71" s="94"/>
      <c r="B71" s="95" t="s">
        <v>218</v>
      </c>
      <c r="C71" s="701">
        <v>2610</v>
      </c>
      <c r="D71" s="753">
        <v>55.7</v>
      </c>
      <c r="E71" s="703">
        <v>2078</v>
      </c>
      <c r="F71" s="704">
        <v>44.3</v>
      </c>
      <c r="G71" s="701">
        <v>2686</v>
      </c>
      <c r="H71" s="753">
        <v>56.8</v>
      </c>
      <c r="I71" s="703">
        <v>2047</v>
      </c>
      <c r="J71" s="704">
        <v>43.2</v>
      </c>
      <c r="K71" s="701">
        <v>2692</v>
      </c>
      <c r="L71" s="753">
        <v>56.4</v>
      </c>
      <c r="M71" s="703">
        <v>2078</v>
      </c>
      <c r="N71" s="704">
        <v>43.6</v>
      </c>
      <c r="O71" s="701">
        <v>2744</v>
      </c>
      <c r="P71" s="753">
        <v>55.8</v>
      </c>
      <c r="Q71" s="703">
        <v>2174</v>
      </c>
      <c r="R71" s="704">
        <v>44.2</v>
      </c>
      <c r="S71" s="701">
        <v>2762</v>
      </c>
      <c r="T71" s="753">
        <v>54.3</v>
      </c>
      <c r="U71" s="703">
        <v>2327</v>
      </c>
      <c r="V71" s="704">
        <v>45.7</v>
      </c>
      <c r="W71" s="701">
        <v>2793</v>
      </c>
      <c r="X71" s="753">
        <v>54</v>
      </c>
      <c r="Y71" s="703">
        <v>2377</v>
      </c>
      <c r="Z71" s="704">
        <v>46</v>
      </c>
      <c r="AA71" s="701">
        <v>2976</v>
      </c>
      <c r="AB71" s="753">
        <v>54.2</v>
      </c>
      <c r="AC71" s="703">
        <v>2517</v>
      </c>
      <c r="AD71" s="704">
        <v>45.8</v>
      </c>
      <c r="AE71" s="701">
        <v>3009</v>
      </c>
      <c r="AF71" s="753">
        <v>52.8</v>
      </c>
      <c r="AG71" s="703">
        <v>2688</v>
      </c>
      <c r="AH71" s="704">
        <v>47.2</v>
      </c>
      <c r="AI71" s="701">
        <v>3149</v>
      </c>
      <c r="AJ71" s="753">
        <v>53.3</v>
      </c>
      <c r="AK71" s="703">
        <v>2755</v>
      </c>
      <c r="AL71" s="704">
        <v>46.7</v>
      </c>
      <c r="AM71" s="701">
        <v>3120</v>
      </c>
      <c r="AN71" s="753">
        <v>52.3</v>
      </c>
      <c r="AO71" s="703">
        <v>2847</v>
      </c>
      <c r="AP71" s="754">
        <v>47.7</v>
      </c>
      <c r="AQ71" s="755">
        <v>3053</v>
      </c>
      <c r="AR71" s="756">
        <v>50.9</v>
      </c>
      <c r="AS71" s="757">
        <v>2929</v>
      </c>
      <c r="AT71" s="756">
        <v>48.8</v>
      </c>
      <c r="AU71" s="758">
        <v>18</v>
      </c>
      <c r="AV71" s="759">
        <v>0.3</v>
      </c>
    </row>
    <row r="73" spans="1:48" x14ac:dyDescent="0.2">
      <c r="A73" s="25" t="s">
        <v>471</v>
      </c>
    </row>
    <row r="74" spans="1:48" x14ac:dyDescent="0.2">
      <c r="A74" s="25" t="s">
        <v>463</v>
      </c>
    </row>
    <row r="76" spans="1:48" x14ac:dyDescent="0.2">
      <c r="A76" s="25" t="s">
        <v>464</v>
      </c>
    </row>
    <row r="77" spans="1:48" x14ac:dyDescent="0.2">
      <c r="A77" s="96" t="s">
        <v>413</v>
      </c>
    </row>
  </sheetData>
  <mergeCells count="36">
    <mergeCell ref="AQ3:AV3"/>
    <mergeCell ref="C3:F3"/>
    <mergeCell ref="G3:J3"/>
    <mergeCell ref="K3:N3"/>
    <mergeCell ref="O3:R3"/>
    <mergeCell ref="S3:V3"/>
    <mergeCell ref="W3:Z3"/>
    <mergeCell ref="AA3:AD3"/>
    <mergeCell ref="AE3:AH3"/>
    <mergeCell ref="AI3:AL3"/>
    <mergeCell ref="AM3:AP3"/>
    <mergeCell ref="AQ4:AR4"/>
    <mergeCell ref="AS4:AT4"/>
    <mergeCell ref="AU4:AV4"/>
    <mergeCell ref="Y4:Z4"/>
    <mergeCell ref="AA4:AB4"/>
    <mergeCell ref="AC4:AD4"/>
    <mergeCell ref="AE4:AF4"/>
    <mergeCell ref="AG4:AH4"/>
    <mergeCell ref="AI4:AJ4"/>
    <mergeCell ref="A2:B2"/>
    <mergeCell ref="A1:B1"/>
    <mergeCell ref="AK4:AL4"/>
    <mergeCell ref="AM4:AN4"/>
    <mergeCell ref="AO4:AP4"/>
    <mergeCell ref="M4:N4"/>
    <mergeCell ref="O4:P4"/>
    <mergeCell ref="Q4:R4"/>
    <mergeCell ref="S4:T4"/>
    <mergeCell ref="U4:V4"/>
    <mergeCell ref="W4:X4"/>
    <mergeCell ref="C4:D4"/>
    <mergeCell ref="E4:F4"/>
    <mergeCell ref="G4:H4"/>
    <mergeCell ref="I4:J4"/>
    <mergeCell ref="K4:L4"/>
  </mergeCells>
  <hyperlinks>
    <hyperlink ref="A2:B2" location="TOC!A1" display="Return to Table of Contents"/>
  </hyperlinks>
  <pageMargins left="0.25" right="0.25" top="0.75" bottom="0.75" header="0.3" footer="0.3"/>
  <pageSetup scale="69" fitToWidth="0" orientation="portrait" r:id="rId1"/>
  <headerFooter>
    <oddHeader>&amp;L2015-16 Survey of Dental Education
Report 1 - Academic Programs, Enrollment, and Graduates</oddHeader>
  </headerFooter>
  <colBreaks count="3" manualBreakCount="3">
    <brk id="14" max="76" man="1"/>
    <brk id="26" max="76" man="1"/>
    <brk id="38" max="76"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
  <sheetViews>
    <sheetView workbookViewId="0"/>
  </sheetViews>
  <sheetFormatPr defaultRowHeight="12.75" x14ac:dyDescent="0.2"/>
  <cols>
    <col min="1" max="1" width="7.5703125" style="1" customWidth="1"/>
    <col min="2" max="2" width="7.140625" style="1" customWidth="1"/>
    <col min="3" max="26" width="7.7109375" style="1" customWidth="1"/>
    <col min="27" max="16384" width="9.140625" style="1"/>
  </cols>
  <sheetData>
    <row r="1" spans="1:26" ht="14.25" x14ac:dyDescent="0.2">
      <c r="A1" s="2" t="s">
        <v>466</v>
      </c>
    </row>
    <row r="2" spans="1:26" ht="13.5" thickBot="1" x14ac:dyDescent="0.25">
      <c r="A2" s="631" t="s">
        <v>1</v>
      </c>
      <c r="B2" s="631"/>
      <c r="C2" s="631"/>
      <c r="D2" s="631"/>
    </row>
    <row r="3" spans="1:26" ht="84.75" customHeight="1" x14ac:dyDescent="0.2">
      <c r="A3" s="653"/>
      <c r="B3" s="645"/>
      <c r="C3" s="642" t="s">
        <v>214</v>
      </c>
      <c r="D3" s="659"/>
      <c r="E3" s="642" t="s">
        <v>215</v>
      </c>
      <c r="F3" s="645"/>
      <c r="G3" s="642" t="s">
        <v>429</v>
      </c>
      <c r="H3" s="645"/>
      <c r="I3" s="642" t="s">
        <v>439</v>
      </c>
      <c r="J3" s="645"/>
      <c r="K3" s="642" t="s">
        <v>440</v>
      </c>
      <c r="L3" s="645"/>
      <c r="M3" s="642" t="s">
        <v>441</v>
      </c>
      <c r="N3" s="645"/>
      <c r="O3" s="642" t="s">
        <v>781</v>
      </c>
      <c r="P3" s="645"/>
      <c r="Q3" s="642" t="s">
        <v>442</v>
      </c>
      <c r="R3" s="645"/>
      <c r="S3" s="642" t="s">
        <v>468</v>
      </c>
      <c r="T3" s="645"/>
      <c r="U3" s="642" t="s">
        <v>784</v>
      </c>
      <c r="V3" s="645"/>
      <c r="W3" s="642" t="s">
        <v>469</v>
      </c>
      <c r="X3" s="645"/>
      <c r="Y3" s="642" t="s">
        <v>220</v>
      </c>
      <c r="Z3" s="645"/>
    </row>
    <row r="4" spans="1:26" ht="15" customHeight="1" x14ac:dyDescent="0.2">
      <c r="A4" s="160" t="s">
        <v>202</v>
      </c>
      <c r="B4" s="219" t="s">
        <v>222</v>
      </c>
      <c r="C4" s="61" t="s">
        <v>216</v>
      </c>
      <c r="D4" s="110" t="s">
        <v>217</v>
      </c>
      <c r="E4" s="61" t="s">
        <v>216</v>
      </c>
      <c r="F4" s="110" t="s">
        <v>217</v>
      </c>
      <c r="G4" s="61" t="s">
        <v>216</v>
      </c>
      <c r="H4" s="110" t="s">
        <v>217</v>
      </c>
      <c r="I4" s="61" t="s">
        <v>216</v>
      </c>
      <c r="J4" s="110" t="s">
        <v>217</v>
      </c>
      <c r="K4" s="61" t="s">
        <v>216</v>
      </c>
      <c r="L4" s="110" t="s">
        <v>217</v>
      </c>
      <c r="M4" s="61" t="s">
        <v>216</v>
      </c>
      <c r="N4" s="110" t="s">
        <v>217</v>
      </c>
      <c r="O4" s="61" t="s">
        <v>216</v>
      </c>
      <c r="P4" s="110" t="s">
        <v>217</v>
      </c>
      <c r="Q4" s="61" t="s">
        <v>216</v>
      </c>
      <c r="R4" s="110" t="s">
        <v>217</v>
      </c>
      <c r="S4" s="61" t="s">
        <v>216</v>
      </c>
      <c r="T4" s="110" t="s">
        <v>217</v>
      </c>
      <c r="U4" s="61" t="s">
        <v>216</v>
      </c>
      <c r="V4" s="110" t="s">
        <v>217</v>
      </c>
      <c r="W4" s="61" t="s">
        <v>216</v>
      </c>
      <c r="X4" s="110" t="s">
        <v>217</v>
      </c>
      <c r="Y4" s="61" t="s">
        <v>216</v>
      </c>
      <c r="Z4" s="110" t="s">
        <v>217</v>
      </c>
    </row>
    <row r="5" spans="1:26" ht="15.75" customHeight="1" x14ac:dyDescent="0.2">
      <c r="A5" s="161" t="s">
        <v>203</v>
      </c>
      <c r="B5" s="85">
        <v>4688</v>
      </c>
      <c r="C5" s="242">
        <v>2610</v>
      </c>
      <c r="D5" s="162">
        <v>55.7</v>
      </c>
      <c r="E5" s="242">
        <v>2078</v>
      </c>
      <c r="F5" s="162">
        <v>44.3</v>
      </c>
      <c r="G5" s="242" t="s">
        <v>191</v>
      </c>
      <c r="H5" s="162" t="s">
        <v>191</v>
      </c>
      <c r="I5" s="242">
        <v>2948</v>
      </c>
      <c r="J5" s="162">
        <v>62.9</v>
      </c>
      <c r="K5" s="242">
        <v>310</v>
      </c>
      <c r="L5" s="162">
        <v>6.6</v>
      </c>
      <c r="M5" s="242">
        <v>282</v>
      </c>
      <c r="N5" s="162">
        <v>6</v>
      </c>
      <c r="O5" s="242">
        <v>30</v>
      </c>
      <c r="P5" s="162">
        <v>0.6</v>
      </c>
      <c r="Q5" s="242">
        <v>953</v>
      </c>
      <c r="R5" s="162">
        <v>20.3</v>
      </c>
      <c r="S5" s="242" t="s">
        <v>191</v>
      </c>
      <c r="T5" s="162" t="s">
        <v>191</v>
      </c>
      <c r="U5" s="242" t="s">
        <v>191</v>
      </c>
      <c r="V5" s="162" t="s">
        <v>191</v>
      </c>
      <c r="W5" s="242" t="s">
        <v>191</v>
      </c>
      <c r="X5" s="162" t="s">
        <v>191</v>
      </c>
      <c r="Y5" s="242">
        <v>165</v>
      </c>
      <c r="Z5" s="162">
        <v>3.5</v>
      </c>
    </row>
    <row r="6" spans="1:26" ht="15.75" customHeight="1" x14ac:dyDescent="0.2">
      <c r="A6" s="163" t="s">
        <v>204</v>
      </c>
      <c r="B6" s="88">
        <v>4733</v>
      </c>
      <c r="C6" s="243">
        <v>2686</v>
      </c>
      <c r="D6" s="164">
        <v>56.8</v>
      </c>
      <c r="E6" s="243">
        <v>2047</v>
      </c>
      <c r="F6" s="164">
        <v>43.2</v>
      </c>
      <c r="G6" s="243" t="s">
        <v>191</v>
      </c>
      <c r="H6" s="164" t="s">
        <v>191</v>
      </c>
      <c r="I6" s="243">
        <v>2911</v>
      </c>
      <c r="J6" s="164">
        <v>61.5</v>
      </c>
      <c r="K6" s="243">
        <v>291</v>
      </c>
      <c r="L6" s="164">
        <v>6.1</v>
      </c>
      <c r="M6" s="243">
        <v>295</v>
      </c>
      <c r="N6" s="164">
        <v>6.2</v>
      </c>
      <c r="O6" s="243">
        <v>31</v>
      </c>
      <c r="P6" s="164">
        <v>0.7</v>
      </c>
      <c r="Q6" s="243">
        <v>993</v>
      </c>
      <c r="R6" s="164">
        <v>21</v>
      </c>
      <c r="S6" s="243" t="s">
        <v>191</v>
      </c>
      <c r="T6" s="164" t="s">
        <v>191</v>
      </c>
      <c r="U6" s="243" t="s">
        <v>191</v>
      </c>
      <c r="V6" s="164" t="s">
        <v>191</v>
      </c>
      <c r="W6" s="243" t="s">
        <v>191</v>
      </c>
      <c r="X6" s="164" t="s">
        <v>191</v>
      </c>
      <c r="Y6" s="243">
        <v>212</v>
      </c>
      <c r="Z6" s="164">
        <v>4.5</v>
      </c>
    </row>
    <row r="7" spans="1:26" ht="15.75" customHeight="1" x14ac:dyDescent="0.2">
      <c r="A7" s="165" t="s">
        <v>205</v>
      </c>
      <c r="B7" s="91">
        <v>4770</v>
      </c>
      <c r="C7" s="244">
        <v>2692</v>
      </c>
      <c r="D7" s="166">
        <v>56.4</v>
      </c>
      <c r="E7" s="244">
        <v>2078</v>
      </c>
      <c r="F7" s="166">
        <v>43.6</v>
      </c>
      <c r="G7" s="244" t="s">
        <v>191</v>
      </c>
      <c r="H7" s="166" t="s">
        <v>191</v>
      </c>
      <c r="I7" s="244">
        <v>2983</v>
      </c>
      <c r="J7" s="166">
        <v>62.5</v>
      </c>
      <c r="K7" s="244">
        <v>279</v>
      </c>
      <c r="L7" s="166">
        <v>5.8</v>
      </c>
      <c r="M7" s="244">
        <v>323</v>
      </c>
      <c r="N7" s="166">
        <v>6.8</v>
      </c>
      <c r="O7" s="244">
        <v>30</v>
      </c>
      <c r="P7" s="166">
        <v>0.6</v>
      </c>
      <c r="Q7" s="244">
        <v>968</v>
      </c>
      <c r="R7" s="166">
        <v>20.3</v>
      </c>
      <c r="S7" s="244" t="s">
        <v>191</v>
      </c>
      <c r="T7" s="166" t="s">
        <v>191</v>
      </c>
      <c r="U7" s="244" t="s">
        <v>191</v>
      </c>
      <c r="V7" s="166" t="s">
        <v>191</v>
      </c>
      <c r="W7" s="244" t="s">
        <v>191</v>
      </c>
      <c r="X7" s="166" t="s">
        <v>191</v>
      </c>
      <c r="Y7" s="244">
        <v>187</v>
      </c>
      <c r="Z7" s="166">
        <v>3.9</v>
      </c>
    </row>
    <row r="8" spans="1:26" ht="15.75" customHeight="1" x14ac:dyDescent="0.2">
      <c r="A8" s="163" t="s">
        <v>206</v>
      </c>
      <c r="B8" s="88">
        <v>4918</v>
      </c>
      <c r="C8" s="243">
        <v>2744</v>
      </c>
      <c r="D8" s="164">
        <v>55.8</v>
      </c>
      <c r="E8" s="243">
        <v>2174</v>
      </c>
      <c r="F8" s="164">
        <v>44.2</v>
      </c>
      <c r="G8" s="243" t="s">
        <v>191</v>
      </c>
      <c r="H8" s="164" t="s">
        <v>191</v>
      </c>
      <c r="I8" s="243">
        <v>2969</v>
      </c>
      <c r="J8" s="164">
        <v>60.4</v>
      </c>
      <c r="K8" s="243">
        <v>274</v>
      </c>
      <c r="L8" s="164">
        <v>5.6</v>
      </c>
      <c r="M8" s="243">
        <v>283</v>
      </c>
      <c r="N8" s="164">
        <v>5.8</v>
      </c>
      <c r="O8" s="243">
        <v>42</v>
      </c>
      <c r="P8" s="164">
        <v>0.9</v>
      </c>
      <c r="Q8" s="243">
        <v>1093</v>
      </c>
      <c r="R8" s="164">
        <v>22.2</v>
      </c>
      <c r="S8" s="243" t="s">
        <v>191</v>
      </c>
      <c r="T8" s="164" t="s">
        <v>191</v>
      </c>
      <c r="U8" s="243" t="s">
        <v>191</v>
      </c>
      <c r="V8" s="164" t="s">
        <v>191</v>
      </c>
      <c r="W8" s="243" t="s">
        <v>191</v>
      </c>
      <c r="X8" s="164" t="s">
        <v>191</v>
      </c>
      <c r="Y8" s="243">
        <v>257</v>
      </c>
      <c r="Z8" s="164">
        <v>5.2</v>
      </c>
    </row>
    <row r="9" spans="1:26" ht="15.75" customHeight="1" x14ac:dyDescent="0.2">
      <c r="A9" s="165" t="s">
        <v>207</v>
      </c>
      <c r="B9" s="91">
        <v>5089</v>
      </c>
      <c r="C9" s="244">
        <v>2762</v>
      </c>
      <c r="D9" s="166">
        <v>54.3</v>
      </c>
      <c r="E9" s="244">
        <v>2327</v>
      </c>
      <c r="F9" s="166">
        <v>45.7</v>
      </c>
      <c r="G9" s="244" t="s">
        <v>191</v>
      </c>
      <c r="H9" s="166" t="s">
        <v>191</v>
      </c>
      <c r="I9" s="244">
        <v>2976</v>
      </c>
      <c r="J9" s="166">
        <v>58.5</v>
      </c>
      <c r="K9" s="244">
        <v>300</v>
      </c>
      <c r="L9" s="166">
        <v>5.9</v>
      </c>
      <c r="M9" s="244">
        <v>324</v>
      </c>
      <c r="N9" s="166">
        <v>6.4</v>
      </c>
      <c r="O9" s="244">
        <v>23</v>
      </c>
      <c r="P9" s="166">
        <v>0.5</v>
      </c>
      <c r="Q9" s="244">
        <v>1248</v>
      </c>
      <c r="R9" s="166">
        <v>24.5</v>
      </c>
      <c r="S9" s="244" t="s">
        <v>191</v>
      </c>
      <c r="T9" s="166" t="s">
        <v>191</v>
      </c>
      <c r="U9" s="244" t="s">
        <v>191</v>
      </c>
      <c r="V9" s="166" t="s">
        <v>191</v>
      </c>
      <c r="W9" s="244" t="s">
        <v>191</v>
      </c>
      <c r="X9" s="166" t="s">
        <v>191</v>
      </c>
      <c r="Y9" s="244">
        <v>218</v>
      </c>
      <c r="Z9" s="166">
        <v>4.3</v>
      </c>
    </row>
    <row r="10" spans="1:26" ht="15.75" customHeight="1" x14ac:dyDescent="0.2">
      <c r="A10" s="163" t="s">
        <v>208</v>
      </c>
      <c r="B10" s="88">
        <v>5170</v>
      </c>
      <c r="C10" s="243">
        <v>2793</v>
      </c>
      <c r="D10" s="164">
        <v>54</v>
      </c>
      <c r="E10" s="243">
        <v>2377</v>
      </c>
      <c r="F10" s="164">
        <v>46</v>
      </c>
      <c r="G10" s="243" t="s">
        <v>191</v>
      </c>
      <c r="H10" s="164" t="s">
        <v>191</v>
      </c>
      <c r="I10" s="243">
        <v>2945</v>
      </c>
      <c r="J10" s="164">
        <v>57</v>
      </c>
      <c r="K10" s="243">
        <v>289</v>
      </c>
      <c r="L10" s="164">
        <v>5.6</v>
      </c>
      <c r="M10" s="243">
        <v>331</v>
      </c>
      <c r="N10" s="164">
        <v>6.4</v>
      </c>
      <c r="O10" s="243">
        <v>22</v>
      </c>
      <c r="P10" s="164">
        <v>0.4</v>
      </c>
      <c r="Q10" s="243">
        <v>1056</v>
      </c>
      <c r="R10" s="164">
        <v>20.399999999999999</v>
      </c>
      <c r="S10" s="243">
        <v>16</v>
      </c>
      <c r="T10" s="164">
        <v>0.3</v>
      </c>
      <c r="U10" s="243">
        <v>52</v>
      </c>
      <c r="V10" s="164">
        <v>1</v>
      </c>
      <c r="W10" s="243">
        <v>166</v>
      </c>
      <c r="X10" s="164">
        <v>3.2</v>
      </c>
      <c r="Y10" s="243">
        <v>293</v>
      </c>
      <c r="Z10" s="164">
        <v>5.7</v>
      </c>
    </row>
    <row r="11" spans="1:26" ht="15.75" customHeight="1" x14ac:dyDescent="0.2">
      <c r="A11" s="165" t="s">
        <v>209</v>
      </c>
      <c r="B11" s="91">
        <v>5493</v>
      </c>
      <c r="C11" s="244">
        <v>2976</v>
      </c>
      <c r="D11" s="166">
        <v>54.2</v>
      </c>
      <c r="E11" s="244">
        <v>2517</v>
      </c>
      <c r="F11" s="166">
        <v>45.8</v>
      </c>
      <c r="G11" s="244" t="s">
        <v>191</v>
      </c>
      <c r="H11" s="166" t="s">
        <v>191</v>
      </c>
      <c r="I11" s="244">
        <v>3086</v>
      </c>
      <c r="J11" s="166">
        <v>56.2</v>
      </c>
      <c r="K11" s="244">
        <v>305</v>
      </c>
      <c r="L11" s="166">
        <v>5.6</v>
      </c>
      <c r="M11" s="244">
        <v>393</v>
      </c>
      <c r="N11" s="166">
        <v>7.2</v>
      </c>
      <c r="O11" s="244">
        <v>31</v>
      </c>
      <c r="P11" s="166">
        <v>0.6</v>
      </c>
      <c r="Q11" s="244">
        <v>1306</v>
      </c>
      <c r="R11" s="166">
        <v>23.8</v>
      </c>
      <c r="S11" s="244">
        <v>22</v>
      </c>
      <c r="T11" s="166">
        <v>0.4</v>
      </c>
      <c r="U11" s="244">
        <v>92</v>
      </c>
      <c r="V11" s="166">
        <v>1.7</v>
      </c>
      <c r="W11" s="244">
        <v>125</v>
      </c>
      <c r="X11" s="166">
        <v>2.2999999999999998</v>
      </c>
      <c r="Y11" s="244">
        <v>133</v>
      </c>
      <c r="Z11" s="166">
        <v>2.4</v>
      </c>
    </row>
    <row r="12" spans="1:26" ht="15.75" customHeight="1" x14ac:dyDescent="0.2">
      <c r="A12" s="163" t="s">
        <v>210</v>
      </c>
      <c r="B12" s="88">
        <v>5697</v>
      </c>
      <c r="C12" s="243">
        <v>3009</v>
      </c>
      <c r="D12" s="164">
        <v>52.8</v>
      </c>
      <c r="E12" s="243">
        <v>2688</v>
      </c>
      <c r="F12" s="164">
        <v>47.2</v>
      </c>
      <c r="G12" s="243"/>
      <c r="H12" s="164"/>
      <c r="I12" s="243">
        <v>3264</v>
      </c>
      <c r="J12" s="164">
        <v>57.293312269615583</v>
      </c>
      <c r="K12" s="243">
        <v>312</v>
      </c>
      <c r="L12" s="164">
        <v>5.5</v>
      </c>
      <c r="M12" s="243">
        <v>423</v>
      </c>
      <c r="N12" s="164">
        <v>7.4</v>
      </c>
      <c r="O12" s="243">
        <v>25</v>
      </c>
      <c r="P12" s="164">
        <v>0.4388274530454625</v>
      </c>
      <c r="Q12" s="243">
        <v>1304</v>
      </c>
      <c r="R12" s="164">
        <v>22.9</v>
      </c>
      <c r="S12" s="243">
        <v>12</v>
      </c>
      <c r="T12" s="164">
        <v>0.2</v>
      </c>
      <c r="U12" s="243">
        <v>123</v>
      </c>
      <c r="V12" s="164">
        <v>2.2000000000000002</v>
      </c>
      <c r="W12" s="243">
        <v>121</v>
      </c>
      <c r="X12" s="164">
        <v>2.1</v>
      </c>
      <c r="Y12" s="243">
        <v>113</v>
      </c>
      <c r="Z12" s="164">
        <v>2</v>
      </c>
    </row>
    <row r="13" spans="1:26" ht="15.75" customHeight="1" x14ac:dyDescent="0.2">
      <c r="A13" s="165" t="s">
        <v>211</v>
      </c>
      <c r="B13" s="91">
        <v>5904</v>
      </c>
      <c r="C13" s="244">
        <v>3149</v>
      </c>
      <c r="D13" s="166">
        <v>53.3</v>
      </c>
      <c r="E13" s="244">
        <v>2755</v>
      </c>
      <c r="F13" s="166">
        <v>46.7</v>
      </c>
      <c r="G13" s="244" t="s">
        <v>191</v>
      </c>
      <c r="H13" s="166" t="s">
        <v>191</v>
      </c>
      <c r="I13" s="244">
        <v>3221</v>
      </c>
      <c r="J13" s="166">
        <v>54.6</v>
      </c>
      <c r="K13" s="244">
        <v>299</v>
      </c>
      <c r="L13" s="166">
        <v>5.0999999999999996</v>
      </c>
      <c r="M13" s="244">
        <v>508</v>
      </c>
      <c r="N13" s="166">
        <v>8.6</v>
      </c>
      <c r="O13" s="244">
        <v>29</v>
      </c>
      <c r="P13" s="166">
        <v>0.5</v>
      </c>
      <c r="Q13" s="244">
        <v>1453</v>
      </c>
      <c r="R13" s="166">
        <v>24.6</v>
      </c>
      <c r="S13" s="244">
        <v>10</v>
      </c>
      <c r="T13" s="166">
        <v>0.2</v>
      </c>
      <c r="U13" s="244">
        <v>156</v>
      </c>
      <c r="V13" s="166">
        <v>2.6</v>
      </c>
      <c r="W13" s="244">
        <v>104</v>
      </c>
      <c r="X13" s="166">
        <v>1.8</v>
      </c>
      <c r="Y13" s="244">
        <v>124</v>
      </c>
      <c r="Z13" s="166">
        <v>2.1</v>
      </c>
    </row>
    <row r="14" spans="1:26" ht="15.75" customHeight="1" x14ac:dyDescent="0.2">
      <c r="A14" s="163" t="s">
        <v>212</v>
      </c>
      <c r="B14" s="88">
        <v>5967</v>
      </c>
      <c r="C14" s="243">
        <v>3120</v>
      </c>
      <c r="D14" s="164">
        <v>52.3</v>
      </c>
      <c r="E14" s="243">
        <v>2847</v>
      </c>
      <c r="F14" s="164">
        <v>47.7</v>
      </c>
      <c r="G14" s="243" t="s">
        <v>191</v>
      </c>
      <c r="H14" s="164" t="s">
        <v>191</v>
      </c>
      <c r="I14" s="243">
        <v>3346</v>
      </c>
      <c r="J14" s="164">
        <v>56.1</v>
      </c>
      <c r="K14" s="243">
        <v>282</v>
      </c>
      <c r="L14" s="164">
        <v>4.7</v>
      </c>
      <c r="M14" s="243">
        <v>458</v>
      </c>
      <c r="N14" s="164">
        <v>7.7</v>
      </c>
      <c r="O14" s="243">
        <v>32</v>
      </c>
      <c r="P14" s="164">
        <v>0.5</v>
      </c>
      <c r="Q14" s="243">
        <v>1416</v>
      </c>
      <c r="R14" s="164">
        <v>23.7</v>
      </c>
      <c r="S14" s="243">
        <v>17</v>
      </c>
      <c r="T14" s="164">
        <v>0.3</v>
      </c>
      <c r="U14" s="243">
        <v>130</v>
      </c>
      <c r="V14" s="164">
        <v>2.2000000000000002</v>
      </c>
      <c r="W14" s="243">
        <v>186</v>
      </c>
      <c r="X14" s="164">
        <v>3.1</v>
      </c>
      <c r="Y14" s="243">
        <v>100</v>
      </c>
      <c r="Z14" s="164">
        <v>1.7</v>
      </c>
    </row>
    <row r="15" spans="1:26" ht="15.75" customHeight="1" thickBot="1" x14ac:dyDescent="0.25">
      <c r="A15" s="245" t="s">
        <v>213</v>
      </c>
      <c r="B15" s="246">
        <v>6000</v>
      </c>
      <c r="C15" s="247">
        <v>3053</v>
      </c>
      <c r="D15" s="248">
        <v>50.9</v>
      </c>
      <c r="E15" s="247">
        <v>2929</v>
      </c>
      <c r="F15" s="248">
        <v>48.8</v>
      </c>
      <c r="G15" s="247">
        <v>18</v>
      </c>
      <c r="H15" s="248">
        <v>0.3</v>
      </c>
      <c r="I15" s="247">
        <v>3261</v>
      </c>
      <c r="J15" s="248">
        <v>54.4</v>
      </c>
      <c r="K15" s="247">
        <v>320</v>
      </c>
      <c r="L15" s="248">
        <v>5.3</v>
      </c>
      <c r="M15" s="247">
        <v>532</v>
      </c>
      <c r="N15" s="248">
        <v>8.9</v>
      </c>
      <c r="O15" s="247">
        <v>17</v>
      </c>
      <c r="P15" s="248">
        <v>0.3</v>
      </c>
      <c r="Q15" s="247">
        <v>1397</v>
      </c>
      <c r="R15" s="248">
        <v>23.3</v>
      </c>
      <c r="S15" s="247">
        <v>7</v>
      </c>
      <c r="T15" s="248">
        <v>0.1</v>
      </c>
      <c r="U15" s="247">
        <v>169</v>
      </c>
      <c r="V15" s="248">
        <v>2.8</v>
      </c>
      <c r="W15" s="247">
        <v>193</v>
      </c>
      <c r="X15" s="248">
        <v>3.2</v>
      </c>
      <c r="Y15" s="247">
        <v>104</v>
      </c>
      <c r="Z15" s="248">
        <v>1.7</v>
      </c>
    </row>
    <row r="17" spans="1:1" x14ac:dyDescent="0.2">
      <c r="A17" s="157" t="s">
        <v>465</v>
      </c>
    </row>
    <row r="18" spans="1:1" x14ac:dyDescent="0.2">
      <c r="A18" s="25" t="s">
        <v>470</v>
      </c>
    </row>
    <row r="19" spans="1:1" x14ac:dyDescent="0.2">
      <c r="A19" s="157" t="s">
        <v>467</v>
      </c>
    </row>
    <row r="21" spans="1:1" x14ac:dyDescent="0.2">
      <c r="A21" s="25" t="s">
        <v>464</v>
      </c>
    </row>
    <row r="22" spans="1:1" x14ac:dyDescent="0.2">
      <c r="A22" s="96" t="s">
        <v>413</v>
      </c>
    </row>
  </sheetData>
  <mergeCells count="14">
    <mergeCell ref="Y3:Z3"/>
    <mergeCell ref="A2:D2"/>
    <mergeCell ref="M3:N3"/>
    <mergeCell ref="O3:P3"/>
    <mergeCell ref="Q3:R3"/>
    <mergeCell ref="S3:T3"/>
    <mergeCell ref="U3:V3"/>
    <mergeCell ref="W3:X3"/>
    <mergeCell ref="A3:B3"/>
    <mergeCell ref="C3:D3"/>
    <mergeCell ref="E3:F3"/>
    <mergeCell ref="G3:H3"/>
    <mergeCell ref="I3:J3"/>
    <mergeCell ref="K3:L3"/>
  </mergeCells>
  <hyperlinks>
    <hyperlink ref="A2:D2" location="TOC!A1" display="Return to Table of Contents"/>
  </hyperlinks>
  <pageMargins left="0.25" right="0.25" top="0.75" bottom="0.75" header="0.3" footer="0.3"/>
  <pageSetup scale="68" fitToHeight="0" orientation="landscape" r:id="rId1"/>
  <headerFooter>
    <oddHeader>&amp;L2015-16 Survey of Dental Education
Report 1 - Academic Programs, Enrollment, and Graduates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0"/>
  <sheetViews>
    <sheetView zoomScaleNormal="100" workbookViewId="0">
      <pane xSplit="2" ySplit="4" topLeftCell="C5" activePane="bottomRight" state="frozen"/>
      <selection pane="topRight" activeCell="C1" sqref="C1"/>
      <selection pane="bottomLeft" activeCell="A5" sqref="A5"/>
      <selection pane="bottomRight" sqref="A1:B1"/>
    </sheetView>
  </sheetViews>
  <sheetFormatPr defaultRowHeight="12.75" x14ac:dyDescent="0.2"/>
  <cols>
    <col min="1" max="1" width="5.7109375" style="1" customWidth="1"/>
    <col min="2" max="2" width="53.85546875" style="1" customWidth="1"/>
    <col min="3" max="33" width="9.42578125" style="1" customWidth="1"/>
    <col min="34" max="16384" width="9.140625" style="1"/>
  </cols>
  <sheetData>
    <row r="1" spans="1:33" ht="30" customHeight="1" x14ac:dyDescent="0.2">
      <c r="A1" s="638" t="s">
        <v>473</v>
      </c>
      <c r="B1" s="638"/>
    </row>
    <row r="2" spans="1:33" ht="18.75" customHeight="1" thickBot="1" x14ac:dyDescent="0.25">
      <c r="A2" s="661" t="s">
        <v>1</v>
      </c>
      <c r="B2" s="661"/>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row>
    <row r="3" spans="1:33" ht="44.25" customHeight="1" x14ac:dyDescent="0.2">
      <c r="A3" s="647"/>
      <c r="B3" s="660"/>
      <c r="C3" s="637" t="s">
        <v>439</v>
      </c>
      <c r="D3" s="637"/>
      <c r="E3" s="646"/>
      <c r="F3" s="637" t="s">
        <v>440</v>
      </c>
      <c r="G3" s="637"/>
      <c r="H3" s="637"/>
      <c r="I3" s="649" t="s">
        <v>441</v>
      </c>
      <c r="J3" s="637"/>
      <c r="K3" s="646"/>
      <c r="L3" s="637" t="s">
        <v>781</v>
      </c>
      <c r="M3" s="637"/>
      <c r="N3" s="637"/>
      <c r="O3" s="649" t="s">
        <v>442</v>
      </c>
      <c r="P3" s="637"/>
      <c r="Q3" s="646"/>
      <c r="R3" s="637" t="s">
        <v>472</v>
      </c>
      <c r="S3" s="637"/>
      <c r="T3" s="637"/>
      <c r="U3" s="649" t="s">
        <v>782</v>
      </c>
      <c r="V3" s="637"/>
      <c r="W3" s="646"/>
      <c r="X3" s="637" t="s">
        <v>280</v>
      </c>
      <c r="Y3" s="637"/>
      <c r="Z3" s="637"/>
      <c r="AA3" s="649" t="s">
        <v>220</v>
      </c>
      <c r="AB3" s="637"/>
      <c r="AC3" s="646"/>
      <c r="AD3" s="637" t="s">
        <v>221</v>
      </c>
      <c r="AE3" s="637"/>
      <c r="AF3" s="646"/>
      <c r="AG3" s="265"/>
    </row>
    <row r="4" spans="1:33" ht="14.25" x14ac:dyDescent="0.2">
      <c r="A4" s="607" t="s">
        <v>2</v>
      </c>
      <c r="B4" s="249" t="s">
        <v>3</v>
      </c>
      <c r="C4" s="532" t="s">
        <v>214</v>
      </c>
      <c r="D4" s="532" t="s">
        <v>215</v>
      </c>
      <c r="E4" s="533" t="s">
        <v>429</v>
      </c>
      <c r="F4" s="532" t="s">
        <v>214</v>
      </c>
      <c r="G4" s="532" t="s">
        <v>215</v>
      </c>
      <c r="H4" s="532" t="s">
        <v>35</v>
      </c>
      <c r="I4" s="534" t="s">
        <v>214</v>
      </c>
      <c r="J4" s="532" t="s">
        <v>215</v>
      </c>
      <c r="K4" s="533" t="s">
        <v>35</v>
      </c>
      <c r="L4" s="532" t="s">
        <v>214</v>
      </c>
      <c r="M4" s="532" t="s">
        <v>215</v>
      </c>
      <c r="N4" s="532" t="s">
        <v>35</v>
      </c>
      <c r="O4" s="534" t="s">
        <v>214</v>
      </c>
      <c r="P4" s="532" t="s">
        <v>215</v>
      </c>
      <c r="Q4" s="533" t="s">
        <v>35</v>
      </c>
      <c r="R4" s="532" t="s">
        <v>214</v>
      </c>
      <c r="S4" s="532" t="s">
        <v>215</v>
      </c>
      <c r="T4" s="532" t="s">
        <v>35</v>
      </c>
      <c r="U4" s="534" t="s">
        <v>214</v>
      </c>
      <c r="V4" s="532" t="s">
        <v>215</v>
      </c>
      <c r="W4" s="533" t="s">
        <v>35</v>
      </c>
      <c r="X4" s="532" t="s">
        <v>214</v>
      </c>
      <c r="Y4" s="532" t="s">
        <v>215</v>
      </c>
      <c r="Z4" s="532" t="s">
        <v>35</v>
      </c>
      <c r="AA4" s="534" t="s">
        <v>214</v>
      </c>
      <c r="AB4" s="532" t="s">
        <v>215</v>
      </c>
      <c r="AC4" s="533" t="s">
        <v>35</v>
      </c>
      <c r="AD4" s="532" t="s">
        <v>214</v>
      </c>
      <c r="AE4" s="532" t="s">
        <v>215</v>
      </c>
      <c r="AF4" s="533" t="s">
        <v>35</v>
      </c>
      <c r="AG4" s="49" t="s">
        <v>222</v>
      </c>
    </row>
    <row r="5" spans="1:33" x14ac:dyDescent="0.2">
      <c r="A5" s="608" t="s">
        <v>10</v>
      </c>
      <c r="B5" s="250" t="s">
        <v>11</v>
      </c>
      <c r="C5" s="259">
        <v>22</v>
      </c>
      <c r="D5" s="216">
        <v>21</v>
      </c>
      <c r="E5" s="218">
        <v>0</v>
      </c>
      <c r="F5" s="259">
        <v>2</v>
      </c>
      <c r="G5" s="216">
        <v>5</v>
      </c>
      <c r="H5" s="218">
        <v>0</v>
      </c>
      <c r="I5" s="259">
        <v>0</v>
      </c>
      <c r="J5" s="216">
        <v>0</v>
      </c>
      <c r="K5" s="218">
        <v>0</v>
      </c>
      <c r="L5" s="259">
        <v>0</v>
      </c>
      <c r="M5" s="216">
        <v>0</v>
      </c>
      <c r="N5" s="218">
        <v>0</v>
      </c>
      <c r="O5" s="259">
        <v>1</v>
      </c>
      <c r="P5" s="216">
        <v>4</v>
      </c>
      <c r="Q5" s="218">
        <v>0</v>
      </c>
      <c r="R5" s="259">
        <v>0</v>
      </c>
      <c r="S5" s="216">
        <v>0</v>
      </c>
      <c r="T5" s="218">
        <v>0</v>
      </c>
      <c r="U5" s="259">
        <v>1</v>
      </c>
      <c r="V5" s="216">
        <v>3</v>
      </c>
      <c r="W5" s="218">
        <v>0</v>
      </c>
      <c r="X5" s="259">
        <v>0</v>
      </c>
      <c r="Y5" s="216">
        <v>0</v>
      </c>
      <c r="Z5" s="218">
        <v>0</v>
      </c>
      <c r="AA5" s="259">
        <v>0</v>
      </c>
      <c r="AB5" s="216">
        <v>0</v>
      </c>
      <c r="AC5" s="218">
        <v>0</v>
      </c>
      <c r="AD5" s="259">
        <v>26</v>
      </c>
      <c r="AE5" s="216">
        <v>33</v>
      </c>
      <c r="AF5" s="218">
        <v>0</v>
      </c>
      <c r="AG5" s="50">
        <v>59</v>
      </c>
    </row>
    <row r="6" spans="1:33" x14ac:dyDescent="0.2">
      <c r="A6" s="609" t="s">
        <v>18</v>
      </c>
      <c r="B6" s="251" t="s">
        <v>626</v>
      </c>
      <c r="C6" s="260">
        <v>21</v>
      </c>
      <c r="D6" s="214">
        <v>20</v>
      </c>
      <c r="E6" s="125">
        <v>0</v>
      </c>
      <c r="F6" s="260">
        <v>0</v>
      </c>
      <c r="G6" s="214">
        <v>0</v>
      </c>
      <c r="H6" s="125">
        <v>0</v>
      </c>
      <c r="I6" s="260">
        <v>5</v>
      </c>
      <c r="J6" s="214">
        <v>3</v>
      </c>
      <c r="K6" s="125">
        <v>0</v>
      </c>
      <c r="L6" s="260">
        <v>0</v>
      </c>
      <c r="M6" s="214">
        <v>0</v>
      </c>
      <c r="N6" s="125">
        <v>0</v>
      </c>
      <c r="O6" s="260">
        <v>7</v>
      </c>
      <c r="P6" s="214">
        <v>13</v>
      </c>
      <c r="Q6" s="125">
        <v>0</v>
      </c>
      <c r="R6" s="260">
        <v>0</v>
      </c>
      <c r="S6" s="214">
        <v>0</v>
      </c>
      <c r="T6" s="125">
        <v>0</v>
      </c>
      <c r="U6" s="260">
        <v>4</v>
      </c>
      <c r="V6" s="214">
        <v>1</v>
      </c>
      <c r="W6" s="125">
        <v>0</v>
      </c>
      <c r="X6" s="260">
        <v>1</v>
      </c>
      <c r="Y6" s="214">
        <v>0</v>
      </c>
      <c r="Z6" s="125">
        <v>0</v>
      </c>
      <c r="AA6" s="260">
        <v>0</v>
      </c>
      <c r="AB6" s="214">
        <v>1</v>
      </c>
      <c r="AC6" s="125">
        <v>0</v>
      </c>
      <c r="AD6" s="260">
        <v>38</v>
      </c>
      <c r="AE6" s="214">
        <v>38</v>
      </c>
      <c r="AF6" s="125">
        <v>0</v>
      </c>
      <c r="AG6" s="51">
        <v>76</v>
      </c>
    </row>
    <row r="7" spans="1:33" x14ac:dyDescent="0.2">
      <c r="A7" s="608" t="s">
        <v>18</v>
      </c>
      <c r="B7" s="250" t="s">
        <v>21</v>
      </c>
      <c r="C7" s="259">
        <v>59</v>
      </c>
      <c r="D7" s="216">
        <v>50</v>
      </c>
      <c r="E7" s="218">
        <v>0</v>
      </c>
      <c r="F7" s="259">
        <v>0</v>
      </c>
      <c r="G7" s="216">
        <v>1</v>
      </c>
      <c r="H7" s="218">
        <v>0</v>
      </c>
      <c r="I7" s="259">
        <v>5</v>
      </c>
      <c r="J7" s="216">
        <v>6</v>
      </c>
      <c r="K7" s="218">
        <v>0</v>
      </c>
      <c r="L7" s="259">
        <v>0</v>
      </c>
      <c r="M7" s="216">
        <v>0</v>
      </c>
      <c r="N7" s="218">
        <v>0</v>
      </c>
      <c r="O7" s="259">
        <v>7</v>
      </c>
      <c r="P7" s="216">
        <v>12</v>
      </c>
      <c r="Q7" s="218">
        <v>0</v>
      </c>
      <c r="R7" s="259">
        <v>0</v>
      </c>
      <c r="S7" s="216">
        <v>0</v>
      </c>
      <c r="T7" s="218">
        <v>0</v>
      </c>
      <c r="U7" s="259">
        <v>0</v>
      </c>
      <c r="V7" s="216">
        <v>0</v>
      </c>
      <c r="W7" s="218">
        <v>0</v>
      </c>
      <c r="X7" s="259">
        <v>0</v>
      </c>
      <c r="Y7" s="216">
        <v>0</v>
      </c>
      <c r="Z7" s="218">
        <v>0</v>
      </c>
      <c r="AA7" s="259">
        <v>0</v>
      </c>
      <c r="AB7" s="216">
        <v>0</v>
      </c>
      <c r="AC7" s="218">
        <v>0</v>
      </c>
      <c r="AD7" s="259">
        <v>71</v>
      </c>
      <c r="AE7" s="216">
        <v>69</v>
      </c>
      <c r="AF7" s="218">
        <v>0</v>
      </c>
      <c r="AG7" s="50">
        <v>140</v>
      </c>
    </row>
    <row r="8" spans="1:33" x14ac:dyDescent="0.2">
      <c r="A8" s="609" t="s">
        <v>24</v>
      </c>
      <c r="B8" s="251" t="s">
        <v>25</v>
      </c>
      <c r="C8" s="260">
        <v>41</v>
      </c>
      <c r="D8" s="214">
        <v>11</v>
      </c>
      <c r="E8" s="125">
        <v>0</v>
      </c>
      <c r="F8" s="260">
        <v>2</v>
      </c>
      <c r="G8" s="214">
        <v>1</v>
      </c>
      <c r="H8" s="125">
        <v>0</v>
      </c>
      <c r="I8" s="260">
        <v>0</v>
      </c>
      <c r="J8" s="214">
        <v>0</v>
      </c>
      <c r="K8" s="125">
        <v>0</v>
      </c>
      <c r="L8" s="260">
        <v>0</v>
      </c>
      <c r="M8" s="214">
        <v>0</v>
      </c>
      <c r="N8" s="125">
        <v>0</v>
      </c>
      <c r="O8" s="260">
        <v>46</v>
      </c>
      <c r="P8" s="214">
        <v>31</v>
      </c>
      <c r="Q8" s="125">
        <v>0</v>
      </c>
      <c r="R8" s="260">
        <v>0</v>
      </c>
      <c r="S8" s="214">
        <v>0</v>
      </c>
      <c r="T8" s="125">
        <v>0</v>
      </c>
      <c r="U8" s="260">
        <v>7</v>
      </c>
      <c r="V8" s="214">
        <v>4</v>
      </c>
      <c r="W8" s="125">
        <v>0</v>
      </c>
      <c r="X8" s="260">
        <v>0</v>
      </c>
      <c r="Y8" s="214">
        <v>0</v>
      </c>
      <c r="Z8" s="125">
        <v>0</v>
      </c>
      <c r="AA8" s="260">
        <v>0</v>
      </c>
      <c r="AB8" s="214">
        <v>1</v>
      </c>
      <c r="AC8" s="125">
        <v>0</v>
      </c>
      <c r="AD8" s="260">
        <v>96</v>
      </c>
      <c r="AE8" s="214">
        <v>48</v>
      </c>
      <c r="AF8" s="125">
        <v>0</v>
      </c>
      <c r="AG8" s="51">
        <v>144</v>
      </c>
    </row>
    <row r="9" spans="1:33" x14ac:dyDescent="0.2">
      <c r="A9" s="608" t="s">
        <v>24</v>
      </c>
      <c r="B9" s="250" t="s">
        <v>29</v>
      </c>
      <c r="C9" s="259">
        <v>9</v>
      </c>
      <c r="D9" s="216">
        <v>12</v>
      </c>
      <c r="E9" s="218">
        <v>0</v>
      </c>
      <c r="F9" s="259">
        <v>1</v>
      </c>
      <c r="G9" s="216">
        <v>1</v>
      </c>
      <c r="H9" s="218">
        <v>0</v>
      </c>
      <c r="I9" s="259">
        <v>5</v>
      </c>
      <c r="J9" s="216">
        <v>6</v>
      </c>
      <c r="K9" s="218">
        <v>0</v>
      </c>
      <c r="L9" s="259">
        <v>0</v>
      </c>
      <c r="M9" s="216">
        <v>0</v>
      </c>
      <c r="N9" s="218">
        <v>0</v>
      </c>
      <c r="O9" s="259">
        <v>19</v>
      </c>
      <c r="P9" s="216">
        <v>29</v>
      </c>
      <c r="Q9" s="218">
        <v>0</v>
      </c>
      <c r="R9" s="259">
        <v>0</v>
      </c>
      <c r="S9" s="216">
        <v>1</v>
      </c>
      <c r="T9" s="218">
        <v>0</v>
      </c>
      <c r="U9" s="259">
        <v>0</v>
      </c>
      <c r="V9" s="216">
        <v>1</v>
      </c>
      <c r="W9" s="218">
        <v>0</v>
      </c>
      <c r="X9" s="259">
        <v>1</v>
      </c>
      <c r="Y9" s="216">
        <v>4</v>
      </c>
      <c r="Z9" s="218">
        <v>0</v>
      </c>
      <c r="AA9" s="259">
        <v>0</v>
      </c>
      <c r="AB9" s="216">
        <v>1</v>
      </c>
      <c r="AC9" s="218">
        <v>0</v>
      </c>
      <c r="AD9" s="259">
        <v>35</v>
      </c>
      <c r="AE9" s="216">
        <v>55</v>
      </c>
      <c r="AF9" s="218">
        <v>0</v>
      </c>
      <c r="AG9" s="50">
        <v>90</v>
      </c>
    </row>
    <row r="10" spans="1:33" x14ac:dyDescent="0.2">
      <c r="A10" s="609" t="s">
        <v>24</v>
      </c>
      <c r="B10" s="251" t="s">
        <v>30</v>
      </c>
      <c r="C10" s="260">
        <v>6</v>
      </c>
      <c r="D10" s="214">
        <v>8</v>
      </c>
      <c r="E10" s="125">
        <v>0</v>
      </c>
      <c r="F10" s="260">
        <v>3</v>
      </c>
      <c r="G10" s="214">
        <v>0</v>
      </c>
      <c r="H10" s="125">
        <v>0</v>
      </c>
      <c r="I10" s="260">
        <v>7</v>
      </c>
      <c r="J10" s="214">
        <v>2</v>
      </c>
      <c r="K10" s="125">
        <v>0</v>
      </c>
      <c r="L10" s="260">
        <v>0</v>
      </c>
      <c r="M10" s="214">
        <v>0</v>
      </c>
      <c r="N10" s="125">
        <v>0</v>
      </c>
      <c r="O10" s="260">
        <v>27</v>
      </c>
      <c r="P10" s="214">
        <v>26</v>
      </c>
      <c r="Q10" s="125">
        <v>0</v>
      </c>
      <c r="R10" s="260">
        <v>0</v>
      </c>
      <c r="S10" s="214">
        <v>0</v>
      </c>
      <c r="T10" s="125">
        <v>0</v>
      </c>
      <c r="U10" s="260">
        <v>2</v>
      </c>
      <c r="V10" s="214">
        <v>2</v>
      </c>
      <c r="W10" s="125">
        <v>0</v>
      </c>
      <c r="X10" s="260">
        <v>0</v>
      </c>
      <c r="Y10" s="214">
        <v>2</v>
      </c>
      <c r="Z10" s="125">
        <v>0</v>
      </c>
      <c r="AA10" s="260">
        <v>1</v>
      </c>
      <c r="AB10" s="214">
        <v>1</v>
      </c>
      <c r="AC10" s="125">
        <v>0</v>
      </c>
      <c r="AD10" s="260">
        <v>46</v>
      </c>
      <c r="AE10" s="214">
        <v>41</v>
      </c>
      <c r="AF10" s="125">
        <v>0</v>
      </c>
      <c r="AG10" s="51">
        <v>87</v>
      </c>
    </row>
    <row r="11" spans="1:33" x14ac:dyDescent="0.2">
      <c r="A11" s="608" t="s">
        <v>24</v>
      </c>
      <c r="B11" s="250" t="s">
        <v>560</v>
      </c>
      <c r="C11" s="259">
        <v>29</v>
      </c>
      <c r="D11" s="216">
        <v>21</v>
      </c>
      <c r="E11" s="218">
        <v>0</v>
      </c>
      <c r="F11" s="259">
        <v>2</v>
      </c>
      <c r="G11" s="216">
        <v>5</v>
      </c>
      <c r="H11" s="218">
        <v>0</v>
      </c>
      <c r="I11" s="259">
        <v>7</v>
      </c>
      <c r="J11" s="216">
        <v>2</v>
      </c>
      <c r="K11" s="218">
        <v>0</v>
      </c>
      <c r="L11" s="259">
        <v>0</v>
      </c>
      <c r="M11" s="216">
        <v>0</v>
      </c>
      <c r="N11" s="218">
        <v>0</v>
      </c>
      <c r="O11" s="259">
        <v>23</v>
      </c>
      <c r="P11" s="216">
        <v>34</v>
      </c>
      <c r="Q11" s="218">
        <v>0</v>
      </c>
      <c r="R11" s="259">
        <v>0</v>
      </c>
      <c r="S11" s="216">
        <v>0</v>
      </c>
      <c r="T11" s="218">
        <v>0</v>
      </c>
      <c r="U11" s="259">
        <v>3</v>
      </c>
      <c r="V11" s="216">
        <v>1</v>
      </c>
      <c r="W11" s="218">
        <v>0</v>
      </c>
      <c r="X11" s="259">
        <v>3</v>
      </c>
      <c r="Y11" s="216">
        <v>6</v>
      </c>
      <c r="Z11" s="218">
        <v>0</v>
      </c>
      <c r="AA11" s="259">
        <v>3</v>
      </c>
      <c r="AB11" s="216">
        <v>4</v>
      </c>
      <c r="AC11" s="218">
        <v>0</v>
      </c>
      <c r="AD11" s="259">
        <v>70</v>
      </c>
      <c r="AE11" s="216">
        <v>73</v>
      </c>
      <c r="AF11" s="218">
        <v>0</v>
      </c>
      <c r="AG11" s="50">
        <v>143</v>
      </c>
    </row>
    <row r="12" spans="1:33" x14ac:dyDescent="0.2">
      <c r="A12" s="609" t="s">
        <v>24</v>
      </c>
      <c r="B12" s="251" t="s">
        <v>34</v>
      </c>
      <c r="C12" s="260">
        <v>27</v>
      </c>
      <c r="D12" s="214">
        <v>11</v>
      </c>
      <c r="E12" s="125">
        <v>0</v>
      </c>
      <c r="F12" s="260">
        <v>3</v>
      </c>
      <c r="G12" s="214">
        <v>2</v>
      </c>
      <c r="H12" s="125">
        <v>0</v>
      </c>
      <c r="I12" s="260">
        <v>5</v>
      </c>
      <c r="J12" s="214">
        <v>9</v>
      </c>
      <c r="K12" s="125">
        <v>0</v>
      </c>
      <c r="L12" s="260">
        <v>0</v>
      </c>
      <c r="M12" s="214">
        <v>0</v>
      </c>
      <c r="N12" s="125">
        <v>0</v>
      </c>
      <c r="O12" s="260">
        <v>18</v>
      </c>
      <c r="P12" s="214">
        <v>18</v>
      </c>
      <c r="Q12" s="125">
        <v>0</v>
      </c>
      <c r="R12" s="260">
        <v>0</v>
      </c>
      <c r="S12" s="214">
        <v>0</v>
      </c>
      <c r="T12" s="125">
        <v>0</v>
      </c>
      <c r="U12" s="260">
        <v>6</v>
      </c>
      <c r="V12" s="214">
        <v>1</v>
      </c>
      <c r="W12" s="125">
        <v>0</v>
      </c>
      <c r="X12" s="260">
        <v>0</v>
      </c>
      <c r="Y12" s="214">
        <v>0</v>
      </c>
      <c r="Z12" s="125">
        <v>0</v>
      </c>
      <c r="AA12" s="260">
        <v>0</v>
      </c>
      <c r="AB12" s="214">
        <v>0</v>
      </c>
      <c r="AC12" s="125">
        <v>0</v>
      </c>
      <c r="AD12" s="260">
        <v>59</v>
      </c>
      <c r="AE12" s="214">
        <v>41</v>
      </c>
      <c r="AF12" s="125">
        <v>0</v>
      </c>
      <c r="AG12" s="51">
        <v>100</v>
      </c>
    </row>
    <row r="13" spans="1:33" x14ac:dyDescent="0.2">
      <c r="A13" s="608" t="s">
        <v>24</v>
      </c>
      <c r="B13" s="250" t="s">
        <v>644</v>
      </c>
      <c r="C13" s="259">
        <v>9</v>
      </c>
      <c r="D13" s="216">
        <v>12</v>
      </c>
      <c r="E13" s="218">
        <v>0</v>
      </c>
      <c r="F13" s="259">
        <v>1</v>
      </c>
      <c r="G13" s="216">
        <v>1</v>
      </c>
      <c r="H13" s="218">
        <v>0</v>
      </c>
      <c r="I13" s="259">
        <v>3</v>
      </c>
      <c r="J13" s="216">
        <v>9</v>
      </c>
      <c r="K13" s="218">
        <v>0</v>
      </c>
      <c r="L13" s="259">
        <v>1</v>
      </c>
      <c r="M13" s="216">
        <v>1</v>
      </c>
      <c r="N13" s="218">
        <v>0</v>
      </c>
      <c r="O13" s="259">
        <v>16</v>
      </c>
      <c r="P13" s="216">
        <v>9</v>
      </c>
      <c r="Q13" s="218">
        <v>0</v>
      </c>
      <c r="R13" s="259">
        <v>0</v>
      </c>
      <c r="S13" s="216">
        <v>0</v>
      </c>
      <c r="T13" s="218">
        <v>0</v>
      </c>
      <c r="U13" s="259">
        <v>3</v>
      </c>
      <c r="V13" s="216">
        <v>2</v>
      </c>
      <c r="W13" s="218">
        <v>0</v>
      </c>
      <c r="X13" s="259">
        <v>0</v>
      </c>
      <c r="Y13" s="216">
        <v>0</v>
      </c>
      <c r="Z13" s="218">
        <v>0</v>
      </c>
      <c r="AA13" s="259">
        <v>0</v>
      </c>
      <c r="AB13" s="216">
        <v>2</v>
      </c>
      <c r="AC13" s="218">
        <v>0</v>
      </c>
      <c r="AD13" s="259">
        <v>33</v>
      </c>
      <c r="AE13" s="216">
        <v>36</v>
      </c>
      <c r="AF13" s="218">
        <v>0</v>
      </c>
      <c r="AG13" s="50">
        <v>69</v>
      </c>
    </row>
    <row r="14" spans="1:33" x14ac:dyDescent="0.2">
      <c r="A14" s="609" t="s">
        <v>37</v>
      </c>
      <c r="B14" s="251" t="s">
        <v>38</v>
      </c>
      <c r="C14" s="260">
        <v>26</v>
      </c>
      <c r="D14" s="214">
        <v>21</v>
      </c>
      <c r="E14" s="125">
        <v>0</v>
      </c>
      <c r="F14" s="260">
        <v>2</v>
      </c>
      <c r="G14" s="214">
        <v>0</v>
      </c>
      <c r="H14" s="125">
        <v>0</v>
      </c>
      <c r="I14" s="260">
        <v>2</v>
      </c>
      <c r="J14" s="214">
        <v>9</v>
      </c>
      <c r="K14" s="125">
        <v>0</v>
      </c>
      <c r="L14" s="260">
        <v>0</v>
      </c>
      <c r="M14" s="214">
        <v>1</v>
      </c>
      <c r="N14" s="125">
        <v>0</v>
      </c>
      <c r="O14" s="260">
        <v>6</v>
      </c>
      <c r="P14" s="214">
        <v>7</v>
      </c>
      <c r="Q14" s="125">
        <v>0</v>
      </c>
      <c r="R14" s="260">
        <v>0</v>
      </c>
      <c r="S14" s="214">
        <v>0</v>
      </c>
      <c r="T14" s="125">
        <v>0</v>
      </c>
      <c r="U14" s="260">
        <v>1</v>
      </c>
      <c r="V14" s="214">
        <v>0</v>
      </c>
      <c r="W14" s="125">
        <v>0</v>
      </c>
      <c r="X14" s="260">
        <v>0</v>
      </c>
      <c r="Y14" s="214">
        <v>2</v>
      </c>
      <c r="Z14" s="125">
        <v>0</v>
      </c>
      <c r="AA14" s="260">
        <v>2</v>
      </c>
      <c r="AB14" s="214">
        <v>1</v>
      </c>
      <c r="AC14" s="125">
        <v>1</v>
      </c>
      <c r="AD14" s="260">
        <v>39</v>
      </c>
      <c r="AE14" s="214">
        <v>41</v>
      </c>
      <c r="AF14" s="125">
        <v>1</v>
      </c>
      <c r="AG14" s="51">
        <v>81</v>
      </c>
    </row>
    <row r="15" spans="1:33" x14ac:dyDescent="0.2">
      <c r="A15" s="608" t="s">
        <v>40</v>
      </c>
      <c r="B15" s="250" t="s">
        <v>41</v>
      </c>
      <c r="C15" s="259">
        <v>10</v>
      </c>
      <c r="D15" s="216">
        <v>13</v>
      </c>
      <c r="E15" s="218">
        <v>0</v>
      </c>
      <c r="F15" s="259">
        <v>0</v>
      </c>
      <c r="G15" s="216">
        <v>2</v>
      </c>
      <c r="H15" s="218">
        <v>0</v>
      </c>
      <c r="I15" s="259">
        <v>3</v>
      </c>
      <c r="J15" s="216">
        <v>1</v>
      </c>
      <c r="K15" s="218">
        <v>0</v>
      </c>
      <c r="L15" s="259">
        <v>0</v>
      </c>
      <c r="M15" s="216">
        <v>0</v>
      </c>
      <c r="N15" s="218">
        <v>0</v>
      </c>
      <c r="O15" s="259">
        <v>3</v>
      </c>
      <c r="P15" s="216">
        <v>6</v>
      </c>
      <c r="Q15" s="218">
        <v>0</v>
      </c>
      <c r="R15" s="259">
        <v>0</v>
      </c>
      <c r="S15" s="216">
        <v>0</v>
      </c>
      <c r="T15" s="218">
        <v>0</v>
      </c>
      <c r="U15" s="259">
        <v>0</v>
      </c>
      <c r="V15" s="216">
        <v>0</v>
      </c>
      <c r="W15" s="218">
        <v>0</v>
      </c>
      <c r="X15" s="259">
        <v>0</v>
      </c>
      <c r="Y15" s="216">
        <v>0</v>
      </c>
      <c r="Z15" s="218">
        <v>0</v>
      </c>
      <c r="AA15" s="259">
        <v>3</v>
      </c>
      <c r="AB15" s="216">
        <v>1</v>
      </c>
      <c r="AC15" s="218">
        <v>0</v>
      </c>
      <c r="AD15" s="259">
        <v>19</v>
      </c>
      <c r="AE15" s="216">
        <v>23</v>
      </c>
      <c r="AF15" s="218">
        <v>0</v>
      </c>
      <c r="AG15" s="50">
        <v>42</v>
      </c>
    </row>
    <row r="16" spans="1:33" x14ac:dyDescent="0.2">
      <c r="A16" s="609" t="s">
        <v>44</v>
      </c>
      <c r="B16" s="251" t="s">
        <v>45</v>
      </c>
      <c r="C16" s="260">
        <v>5</v>
      </c>
      <c r="D16" s="214">
        <v>3</v>
      </c>
      <c r="E16" s="125">
        <v>0</v>
      </c>
      <c r="F16" s="260">
        <v>16</v>
      </c>
      <c r="G16" s="214">
        <v>26</v>
      </c>
      <c r="H16" s="125">
        <v>0</v>
      </c>
      <c r="I16" s="260">
        <v>1</v>
      </c>
      <c r="J16" s="214">
        <v>4</v>
      </c>
      <c r="K16" s="125">
        <v>0</v>
      </c>
      <c r="L16" s="260">
        <v>0</v>
      </c>
      <c r="M16" s="214">
        <v>0</v>
      </c>
      <c r="N16" s="125">
        <v>0</v>
      </c>
      <c r="O16" s="260">
        <v>11</v>
      </c>
      <c r="P16" s="214">
        <v>7</v>
      </c>
      <c r="Q16" s="125">
        <v>0</v>
      </c>
      <c r="R16" s="260">
        <v>0</v>
      </c>
      <c r="S16" s="214">
        <v>0</v>
      </c>
      <c r="T16" s="125">
        <v>0</v>
      </c>
      <c r="U16" s="260">
        <v>1</v>
      </c>
      <c r="V16" s="214">
        <v>1</v>
      </c>
      <c r="W16" s="125">
        <v>0</v>
      </c>
      <c r="X16" s="260">
        <v>3</v>
      </c>
      <c r="Y16" s="214">
        <v>3</v>
      </c>
      <c r="Z16" s="125">
        <v>0</v>
      </c>
      <c r="AA16" s="260">
        <v>0</v>
      </c>
      <c r="AB16" s="214">
        <v>0</v>
      </c>
      <c r="AC16" s="125">
        <v>0</v>
      </c>
      <c r="AD16" s="260">
        <v>37</v>
      </c>
      <c r="AE16" s="214">
        <v>44</v>
      </c>
      <c r="AF16" s="125">
        <v>0</v>
      </c>
      <c r="AG16" s="51">
        <v>81</v>
      </c>
    </row>
    <row r="17" spans="1:33" x14ac:dyDescent="0.2">
      <c r="A17" s="608" t="s">
        <v>47</v>
      </c>
      <c r="B17" s="250" t="s">
        <v>48</v>
      </c>
      <c r="C17" s="259">
        <v>13</v>
      </c>
      <c r="D17" s="216">
        <v>23</v>
      </c>
      <c r="E17" s="218">
        <v>0</v>
      </c>
      <c r="F17" s="259">
        <v>4</v>
      </c>
      <c r="G17" s="216">
        <v>2</v>
      </c>
      <c r="H17" s="218">
        <v>0</v>
      </c>
      <c r="I17" s="259">
        <v>7</v>
      </c>
      <c r="J17" s="216">
        <v>18</v>
      </c>
      <c r="K17" s="218">
        <v>0</v>
      </c>
      <c r="L17" s="259">
        <v>0</v>
      </c>
      <c r="M17" s="216">
        <v>0</v>
      </c>
      <c r="N17" s="218">
        <v>0</v>
      </c>
      <c r="O17" s="259">
        <v>8</v>
      </c>
      <c r="P17" s="216">
        <v>11</v>
      </c>
      <c r="Q17" s="218">
        <v>0</v>
      </c>
      <c r="R17" s="259">
        <v>0</v>
      </c>
      <c r="S17" s="216">
        <v>0</v>
      </c>
      <c r="T17" s="218">
        <v>0</v>
      </c>
      <c r="U17" s="259">
        <v>2</v>
      </c>
      <c r="V17" s="216">
        <v>0</v>
      </c>
      <c r="W17" s="218">
        <v>0</v>
      </c>
      <c r="X17" s="259">
        <v>0</v>
      </c>
      <c r="Y17" s="216">
        <v>0</v>
      </c>
      <c r="Z17" s="218">
        <v>0</v>
      </c>
      <c r="AA17" s="259">
        <v>2</v>
      </c>
      <c r="AB17" s="216">
        <v>3</v>
      </c>
      <c r="AC17" s="218">
        <v>0</v>
      </c>
      <c r="AD17" s="259">
        <v>36</v>
      </c>
      <c r="AE17" s="216">
        <v>57</v>
      </c>
      <c r="AF17" s="218">
        <v>0</v>
      </c>
      <c r="AG17" s="50">
        <v>93</v>
      </c>
    </row>
    <row r="18" spans="1:33" x14ac:dyDescent="0.2">
      <c r="A18" s="609" t="s">
        <v>47</v>
      </c>
      <c r="B18" s="251" t="s">
        <v>49</v>
      </c>
      <c r="C18" s="260">
        <v>33</v>
      </c>
      <c r="D18" s="214">
        <v>18</v>
      </c>
      <c r="E18" s="125">
        <v>0</v>
      </c>
      <c r="F18" s="260">
        <v>0</v>
      </c>
      <c r="G18" s="214">
        <v>2</v>
      </c>
      <c r="H18" s="125">
        <v>0</v>
      </c>
      <c r="I18" s="260">
        <v>9</v>
      </c>
      <c r="J18" s="214">
        <v>25</v>
      </c>
      <c r="K18" s="125">
        <v>0</v>
      </c>
      <c r="L18" s="260">
        <v>0</v>
      </c>
      <c r="M18" s="214">
        <v>0</v>
      </c>
      <c r="N18" s="125">
        <v>0</v>
      </c>
      <c r="O18" s="260">
        <v>10</v>
      </c>
      <c r="P18" s="214">
        <v>4</v>
      </c>
      <c r="Q18" s="125">
        <v>0</v>
      </c>
      <c r="R18" s="260">
        <v>0</v>
      </c>
      <c r="S18" s="214">
        <v>0</v>
      </c>
      <c r="T18" s="125">
        <v>0</v>
      </c>
      <c r="U18" s="260">
        <v>1</v>
      </c>
      <c r="V18" s="214">
        <v>5</v>
      </c>
      <c r="W18" s="125">
        <v>0</v>
      </c>
      <c r="X18" s="260">
        <v>2</v>
      </c>
      <c r="Y18" s="214">
        <v>11</v>
      </c>
      <c r="Z18" s="125">
        <v>0</v>
      </c>
      <c r="AA18" s="260">
        <v>3</v>
      </c>
      <c r="AB18" s="214">
        <v>0</v>
      </c>
      <c r="AC18" s="125">
        <v>0</v>
      </c>
      <c r="AD18" s="260">
        <v>58</v>
      </c>
      <c r="AE18" s="214">
        <v>65</v>
      </c>
      <c r="AF18" s="125">
        <v>0</v>
      </c>
      <c r="AG18" s="51">
        <v>123</v>
      </c>
    </row>
    <row r="19" spans="1:33" x14ac:dyDescent="0.2">
      <c r="A19" s="608" t="s">
        <v>47</v>
      </c>
      <c r="B19" s="250" t="s">
        <v>640</v>
      </c>
      <c r="C19" s="259">
        <v>35</v>
      </c>
      <c r="D19" s="216">
        <v>26</v>
      </c>
      <c r="E19" s="218">
        <v>1</v>
      </c>
      <c r="F19" s="259">
        <v>1</v>
      </c>
      <c r="G19" s="216">
        <v>1</v>
      </c>
      <c r="H19" s="218">
        <v>0</v>
      </c>
      <c r="I19" s="259">
        <v>2</v>
      </c>
      <c r="J19" s="216">
        <v>7</v>
      </c>
      <c r="K19" s="218">
        <v>0</v>
      </c>
      <c r="L19" s="259">
        <v>0</v>
      </c>
      <c r="M19" s="216">
        <v>0</v>
      </c>
      <c r="N19" s="218">
        <v>0</v>
      </c>
      <c r="O19" s="259">
        <v>9</v>
      </c>
      <c r="P19" s="216">
        <v>11</v>
      </c>
      <c r="Q19" s="218">
        <v>0</v>
      </c>
      <c r="R19" s="259">
        <v>0</v>
      </c>
      <c r="S19" s="216">
        <v>0</v>
      </c>
      <c r="T19" s="218">
        <v>0</v>
      </c>
      <c r="U19" s="259">
        <v>1</v>
      </c>
      <c r="V19" s="216">
        <v>2</v>
      </c>
      <c r="W19" s="218">
        <v>0</v>
      </c>
      <c r="X19" s="259">
        <v>0</v>
      </c>
      <c r="Y19" s="216">
        <v>0</v>
      </c>
      <c r="Z19" s="218">
        <v>0</v>
      </c>
      <c r="AA19" s="259">
        <v>2</v>
      </c>
      <c r="AB19" s="216">
        <v>2</v>
      </c>
      <c r="AC19" s="218">
        <v>1</v>
      </c>
      <c r="AD19" s="259">
        <v>50</v>
      </c>
      <c r="AE19" s="216">
        <v>49</v>
      </c>
      <c r="AF19" s="218">
        <v>2</v>
      </c>
      <c r="AG19" s="50">
        <v>101</v>
      </c>
    </row>
    <row r="20" spans="1:33" x14ac:dyDescent="0.2">
      <c r="A20" s="609" t="s">
        <v>52</v>
      </c>
      <c r="B20" s="251" t="s">
        <v>628</v>
      </c>
      <c r="C20" s="260">
        <v>37</v>
      </c>
      <c r="D20" s="214">
        <v>25</v>
      </c>
      <c r="E20" s="125">
        <v>0</v>
      </c>
      <c r="F20" s="260">
        <v>4</v>
      </c>
      <c r="G20" s="214">
        <v>6</v>
      </c>
      <c r="H20" s="125">
        <v>0</v>
      </c>
      <c r="I20" s="260">
        <v>1</v>
      </c>
      <c r="J20" s="214">
        <v>2</v>
      </c>
      <c r="K20" s="125">
        <v>0</v>
      </c>
      <c r="L20" s="260">
        <v>0</v>
      </c>
      <c r="M20" s="214">
        <v>0</v>
      </c>
      <c r="N20" s="125">
        <v>0</v>
      </c>
      <c r="O20" s="260">
        <v>5</v>
      </c>
      <c r="P20" s="214">
        <v>6</v>
      </c>
      <c r="Q20" s="125">
        <v>0</v>
      </c>
      <c r="R20" s="260">
        <v>0</v>
      </c>
      <c r="S20" s="214">
        <v>0</v>
      </c>
      <c r="T20" s="125">
        <v>0</v>
      </c>
      <c r="U20" s="260">
        <v>3</v>
      </c>
      <c r="V20" s="214">
        <v>1</v>
      </c>
      <c r="W20" s="125">
        <v>0</v>
      </c>
      <c r="X20" s="260">
        <v>0</v>
      </c>
      <c r="Y20" s="214">
        <v>0</v>
      </c>
      <c r="Z20" s="125">
        <v>0</v>
      </c>
      <c r="AA20" s="260">
        <v>0</v>
      </c>
      <c r="AB20" s="214">
        <v>0</v>
      </c>
      <c r="AC20" s="125">
        <v>0</v>
      </c>
      <c r="AD20" s="260">
        <v>50</v>
      </c>
      <c r="AE20" s="214">
        <v>40</v>
      </c>
      <c r="AF20" s="125">
        <v>0</v>
      </c>
      <c r="AG20" s="51">
        <v>90</v>
      </c>
    </row>
    <row r="21" spans="1:33" x14ac:dyDescent="0.2">
      <c r="A21" s="608" t="s">
        <v>55</v>
      </c>
      <c r="B21" s="250" t="s">
        <v>56</v>
      </c>
      <c r="C21" s="259">
        <v>26</v>
      </c>
      <c r="D21" s="216">
        <v>14</v>
      </c>
      <c r="E21" s="218">
        <v>0</v>
      </c>
      <c r="F21" s="259">
        <v>1</v>
      </c>
      <c r="G21" s="216">
        <v>1</v>
      </c>
      <c r="H21" s="218">
        <v>0</v>
      </c>
      <c r="I21" s="259">
        <v>1</v>
      </c>
      <c r="J21" s="216">
        <v>2</v>
      </c>
      <c r="K21" s="218">
        <v>0</v>
      </c>
      <c r="L21" s="259">
        <v>1</v>
      </c>
      <c r="M21" s="216">
        <v>0</v>
      </c>
      <c r="N21" s="218">
        <v>0</v>
      </c>
      <c r="O21" s="259">
        <v>3</v>
      </c>
      <c r="P21" s="216">
        <v>0</v>
      </c>
      <c r="Q21" s="218">
        <v>0</v>
      </c>
      <c r="R21" s="259">
        <v>0</v>
      </c>
      <c r="S21" s="216">
        <v>0</v>
      </c>
      <c r="T21" s="218">
        <v>0</v>
      </c>
      <c r="U21" s="259">
        <v>1</v>
      </c>
      <c r="V21" s="216">
        <v>0</v>
      </c>
      <c r="W21" s="218">
        <v>0</v>
      </c>
      <c r="X21" s="259">
        <v>0</v>
      </c>
      <c r="Y21" s="216">
        <v>1</v>
      </c>
      <c r="Z21" s="218">
        <v>0</v>
      </c>
      <c r="AA21" s="259">
        <v>0</v>
      </c>
      <c r="AB21" s="216">
        <v>1</v>
      </c>
      <c r="AC21" s="218">
        <v>0</v>
      </c>
      <c r="AD21" s="259">
        <v>33</v>
      </c>
      <c r="AE21" s="216">
        <v>19</v>
      </c>
      <c r="AF21" s="218">
        <v>0</v>
      </c>
      <c r="AG21" s="50">
        <v>52</v>
      </c>
    </row>
    <row r="22" spans="1:33" x14ac:dyDescent="0.2">
      <c r="A22" s="609" t="s">
        <v>55</v>
      </c>
      <c r="B22" s="251" t="s">
        <v>58</v>
      </c>
      <c r="C22" s="260">
        <v>15</v>
      </c>
      <c r="D22" s="214">
        <v>14</v>
      </c>
      <c r="E22" s="125">
        <v>0</v>
      </c>
      <c r="F22" s="260">
        <v>1</v>
      </c>
      <c r="G22" s="214">
        <v>1</v>
      </c>
      <c r="H22" s="125">
        <v>0</v>
      </c>
      <c r="I22" s="260">
        <v>3</v>
      </c>
      <c r="J22" s="214">
        <v>3</v>
      </c>
      <c r="K22" s="125">
        <v>0</v>
      </c>
      <c r="L22" s="260">
        <v>0</v>
      </c>
      <c r="M22" s="214">
        <v>0</v>
      </c>
      <c r="N22" s="125">
        <v>0</v>
      </c>
      <c r="O22" s="260">
        <v>7</v>
      </c>
      <c r="P22" s="214">
        <v>7</v>
      </c>
      <c r="Q22" s="125">
        <v>0</v>
      </c>
      <c r="R22" s="260">
        <v>0</v>
      </c>
      <c r="S22" s="214">
        <v>0</v>
      </c>
      <c r="T22" s="125">
        <v>0</v>
      </c>
      <c r="U22" s="260">
        <v>0</v>
      </c>
      <c r="V22" s="214">
        <v>1</v>
      </c>
      <c r="W22" s="125">
        <v>0</v>
      </c>
      <c r="X22" s="260">
        <v>0</v>
      </c>
      <c r="Y22" s="214">
        <v>0</v>
      </c>
      <c r="Z22" s="125">
        <v>0</v>
      </c>
      <c r="AA22" s="260">
        <v>0</v>
      </c>
      <c r="AB22" s="214">
        <v>0</v>
      </c>
      <c r="AC22" s="125">
        <v>0</v>
      </c>
      <c r="AD22" s="260">
        <v>26</v>
      </c>
      <c r="AE22" s="214">
        <v>26</v>
      </c>
      <c r="AF22" s="125">
        <v>0</v>
      </c>
      <c r="AG22" s="51">
        <v>52</v>
      </c>
    </row>
    <row r="23" spans="1:33" x14ac:dyDescent="0.2">
      <c r="A23" s="608" t="s">
        <v>55</v>
      </c>
      <c r="B23" s="250" t="s">
        <v>61</v>
      </c>
      <c r="C23" s="259">
        <v>38</v>
      </c>
      <c r="D23" s="216">
        <v>31</v>
      </c>
      <c r="E23" s="218">
        <v>0</v>
      </c>
      <c r="F23" s="259">
        <v>0</v>
      </c>
      <c r="G23" s="216">
        <v>1</v>
      </c>
      <c r="H23" s="218">
        <v>0</v>
      </c>
      <c r="I23" s="259">
        <v>8</v>
      </c>
      <c r="J23" s="216">
        <v>2</v>
      </c>
      <c r="K23" s="218">
        <v>0</v>
      </c>
      <c r="L23" s="259">
        <v>0</v>
      </c>
      <c r="M23" s="216">
        <v>0</v>
      </c>
      <c r="N23" s="218">
        <v>0</v>
      </c>
      <c r="O23" s="259">
        <v>27</v>
      </c>
      <c r="P23" s="216">
        <v>13</v>
      </c>
      <c r="Q23" s="218">
        <v>0</v>
      </c>
      <c r="R23" s="259">
        <v>0</v>
      </c>
      <c r="S23" s="216">
        <v>2</v>
      </c>
      <c r="T23" s="218">
        <v>0</v>
      </c>
      <c r="U23" s="259">
        <v>5</v>
      </c>
      <c r="V23" s="216">
        <v>3</v>
      </c>
      <c r="W23" s="218">
        <v>0</v>
      </c>
      <c r="X23" s="259">
        <v>0</v>
      </c>
      <c r="Y23" s="216">
        <v>1</v>
      </c>
      <c r="Z23" s="218">
        <v>0</v>
      </c>
      <c r="AA23" s="259">
        <v>1</v>
      </c>
      <c r="AB23" s="216">
        <v>0</v>
      </c>
      <c r="AC23" s="218">
        <v>0</v>
      </c>
      <c r="AD23" s="259">
        <v>79</v>
      </c>
      <c r="AE23" s="216">
        <v>53</v>
      </c>
      <c r="AF23" s="218">
        <v>0</v>
      </c>
      <c r="AG23" s="50">
        <v>132</v>
      </c>
    </row>
    <row r="24" spans="1:33" x14ac:dyDescent="0.2">
      <c r="A24" s="609" t="s">
        <v>63</v>
      </c>
      <c r="B24" s="251" t="s">
        <v>64</v>
      </c>
      <c r="C24" s="260">
        <v>43</v>
      </c>
      <c r="D24" s="214">
        <v>29</v>
      </c>
      <c r="E24" s="125">
        <v>1</v>
      </c>
      <c r="F24" s="260">
        <v>1</v>
      </c>
      <c r="G24" s="214">
        <v>4</v>
      </c>
      <c r="H24" s="125">
        <v>1</v>
      </c>
      <c r="I24" s="260">
        <v>3</v>
      </c>
      <c r="J24" s="214">
        <v>0</v>
      </c>
      <c r="K24" s="125">
        <v>0</v>
      </c>
      <c r="L24" s="260">
        <v>0</v>
      </c>
      <c r="M24" s="214">
        <v>1</v>
      </c>
      <c r="N24" s="125">
        <v>0</v>
      </c>
      <c r="O24" s="260">
        <v>5</v>
      </c>
      <c r="P24" s="214">
        <v>11</v>
      </c>
      <c r="Q24" s="125">
        <v>0</v>
      </c>
      <c r="R24" s="260">
        <v>0</v>
      </c>
      <c r="S24" s="214">
        <v>1</v>
      </c>
      <c r="T24" s="125">
        <v>0</v>
      </c>
      <c r="U24" s="260">
        <v>0</v>
      </c>
      <c r="V24" s="214">
        <v>1</v>
      </c>
      <c r="W24" s="125">
        <v>0</v>
      </c>
      <c r="X24" s="260">
        <v>2</v>
      </c>
      <c r="Y24" s="214">
        <v>0</v>
      </c>
      <c r="Z24" s="125">
        <v>0</v>
      </c>
      <c r="AA24" s="260">
        <v>2</v>
      </c>
      <c r="AB24" s="214">
        <v>2</v>
      </c>
      <c r="AC24" s="125">
        <v>0</v>
      </c>
      <c r="AD24" s="260">
        <v>56</v>
      </c>
      <c r="AE24" s="214">
        <v>49</v>
      </c>
      <c r="AF24" s="125">
        <v>2</v>
      </c>
      <c r="AG24" s="51">
        <v>107</v>
      </c>
    </row>
    <row r="25" spans="1:33" x14ac:dyDescent="0.2">
      <c r="A25" s="608" t="s">
        <v>66</v>
      </c>
      <c r="B25" s="250" t="s">
        <v>67</v>
      </c>
      <c r="C25" s="259">
        <v>41</v>
      </c>
      <c r="D25" s="216">
        <v>32</v>
      </c>
      <c r="E25" s="218">
        <v>0</v>
      </c>
      <c r="F25" s="259">
        <v>1</v>
      </c>
      <c r="G25" s="216">
        <v>0</v>
      </c>
      <c r="H25" s="218">
        <v>0</v>
      </c>
      <c r="I25" s="259">
        <v>0</v>
      </c>
      <c r="J25" s="216">
        <v>2</v>
      </c>
      <c r="K25" s="218">
        <v>0</v>
      </c>
      <c r="L25" s="259">
        <v>0</v>
      </c>
      <c r="M25" s="216">
        <v>0</v>
      </c>
      <c r="N25" s="218">
        <v>0</v>
      </c>
      <c r="O25" s="259">
        <v>3</v>
      </c>
      <c r="P25" s="216">
        <v>2</v>
      </c>
      <c r="Q25" s="218">
        <v>0</v>
      </c>
      <c r="R25" s="259">
        <v>0</v>
      </c>
      <c r="S25" s="216">
        <v>0</v>
      </c>
      <c r="T25" s="218">
        <v>0</v>
      </c>
      <c r="U25" s="259">
        <v>0</v>
      </c>
      <c r="V25" s="216">
        <v>0</v>
      </c>
      <c r="W25" s="218">
        <v>0</v>
      </c>
      <c r="X25" s="259">
        <v>0</v>
      </c>
      <c r="Y25" s="216">
        <v>0</v>
      </c>
      <c r="Z25" s="218">
        <v>0</v>
      </c>
      <c r="AA25" s="259">
        <v>0</v>
      </c>
      <c r="AB25" s="216">
        <v>0</v>
      </c>
      <c r="AC25" s="218">
        <v>0</v>
      </c>
      <c r="AD25" s="259">
        <v>45</v>
      </c>
      <c r="AE25" s="216">
        <v>36</v>
      </c>
      <c r="AF25" s="218">
        <v>0</v>
      </c>
      <c r="AG25" s="50">
        <v>81</v>
      </c>
    </row>
    <row r="26" spans="1:33" x14ac:dyDescent="0.2">
      <c r="A26" s="609" t="s">
        <v>69</v>
      </c>
      <c r="B26" s="251" t="s">
        <v>70</v>
      </c>
      <c r="C26" s="260">
        <v>24</v>
      </c>
      <c r="D26" s="214">
        <v>18</v>
      </c>
      <c r="E26" s="125">
        <v>1</v>
      </c>
      <c r="F26" s="260">
        <v>0</v>
      </c>
      <c r="G26" s="214">
        <v>4</v>
      </c>
      <c r="H26" s="125">
        <v>0</v>
      </c>
      <c r="I26" s="260">
        <v>5</v>
      </c>
      <c r="J26" s="214">
        <v>1</v>
      </c>
      <c r="K26" s="125">
        <v>0</v>
      </c>
      <c r="L26" s="260">
        <v>0</v>
      </c>
      <c r="M26" s="214">
        <v>0</v>
      </c>
      <c r="N26" s="125">
        <v>0</v>
      </c>
      <c r="O26" s="260">
        <v>1</v>
      </c>
      <c r="P26" s="214">
        <v>7</v>
      </c>
      <c r="Q26" s="125">
        <v>0</v>
      </c>
      <c r="R26" s="260">
        <v>0</v>
      </c>
      <c r="S26" s="214">
        <v>0</v>
      </c>
      <c r="T26" s="125">
        <v>0</v>
      </c>
      <c r="U26" s="260">
        <v>0</v>
      </c>
      <c r="V26" s="214">
        <v>2</v>
      </c>
      <c r="W26" s="125">
        <v>0</v>
      </c>
      <c r="X26" s="260">
        <v>0</v>
      </c>
      <c r="Y26" s="214">
        <v>1</v>
      </c>
      <c r="Z26" s="125">
        <v>0</v>
      </c>
      <c r="AA26" s="260">
        <v>1</v>
      </c>
      <c r="AB26" s="214">
        <v>0</v>
      </c>
      <c r="AC26" s="125">
        <v>0</v>
      </c>
      <c r="AD26" s="260">
        <v>31</v>
      </c>
      <c r="AE26" s="214">
        <v>33</v>
      </c>
      <c r="AF26" s="125">
        <v>1</v>
      </c>
      <c r="AG26" s="51">
        <v>65</v>
      </c>
    </row>
    <row r="27" spans="1:33" x14ac:dyDescent="0.2">
      <c r="A27" s="608" t="s">
        <v>69</v>
      </c>
      <c r="B27" s="250" t="s">
        <v>72</v>
      </c>
      <c r="C27" s="259">
        <v>54</v>
      </c>
      <c r="D27" s="216">
        <v>38</v>
      </c>
      <c r="E27" s="218">
        <v>0</v>
      </c>
      <c r="F27" s="259">
        <v>1</v>
      </c>
      <c r="G27" s="216">
        <v>2</v>
      </c>
      <c r="H27" s="218">
        <v>0</v>
      </c>
      <c r="I27" s="259">
        <v>1</v>
      </c>
      <c r="J27" s="216">
        <v>4</v>
      </c>
      <c r="K27" s="218">
        <v>0</v>
      </c>
      <c r="L27" s="259">
        <v>0</v>
      </c>
      <c r="M27" s="216">
        <v>0</v>
      </c>
      <c r="N27" s="218">
        <v>0</v>
      </c>
      <c r="O27" s="259">
        <v>5</v>
      </c>
      <c r="P27" s="216">
        <v>10</v>
      </c>
      <c r="Q27" s="218">
        <v>0</v>
      </c>
      <c r="R27" s="259">
        <v>0</v>
      </c>
      <c r="S27" s="216">
        <v>0</v>
      </c>
      <c r="T27" s="218">
        <v>0</v>
      </c>
      <c r="U27" s="259">
        <v>2</v>
      </c>
      <c r="V27" s="216">
        <v>2</v>
      </c>
      <c r="W27" s="218">
        <v>0</v>
      </c>
      <c r="X27" s="259">
        <v>0</v>
      </c>
      <c r="Y27" s="216">
        <v>1</v>
      </c>
      <c r="Z27" s="218">
        <v>0</v>
      </c>
      <c r="AA27" s="259">
        <v>0</v>
      </c>
      <c r="AB27" s="216">
        <v>0</v>
      </c>
      <c r="AC27" s="218">
        <v>0</v>
      </c>
      <c r="AD27" s="259">
        <v>63</v>
      </c>
      <c r="AE27" s="216">
        <v>57</v>
      </c>
      <c r="AF27" s="218">
        <v>0</v>
      </c>
      <c r="AG27" s="50">
        <v>120</v>
      </c>
    </row>
    <row r="28" spans="1:33" x14ac:dyDescent="0.2">
      <c r="A28" s="609" t="s">
        <v>74</v>
      </c>
      <c r="B28" s="251" t="s">
        <v>629</v>
      </c>
      <c r="C28" s="260">
        <v>30</v>
      </c>
      <c r="D28" s="214">
        <v>18</v>
      </c>
      <c r="E28" s="125">
        <v>0</v>
      </c>
      <c r="F28" s="260">
        <v>0</v>
      </c>
      <c r="G28" s="214">
        <v>1</v>
      </c>
      <c r="H28" s="125">
        <v>0</v>
      </c>
      <c r="I28" s="260">
        <v>0</v>
      </c>
      <c r="J28" s="214">
        <v>2</v>
      </c>
      <c r="K28" s="125">
        <v>0</v>
      </c>
      <c r="L28" s="260">
        <v>0</v>
      </c>
      <c r="M28" s="214">
        <v>0</v>
      </c>
      <c r="N28" s="125">
        <v>0</v>
      </c>
      <c r="O28" s="260">
        <v>3</v>
      </c>
      <c r="P28" s="214">
        <v>11</v>
      </c>
      <c r="Q28" s="125">
        <v>0</v>
      </c>
      <c r="R28" s="260">
        <v>0</v>
      </c>
      <c r="S28" s="214">
        <v>0</v>
      </c>
      <c r="T28" s="125">
        <v>0</v>
      </c>
      <c r="U28" s="260">
        <v>0</v>
      </c>
      <c r="V28" s="214">
        <v>0</v>
      </c>
      <c r="W28" s="125">
        <v>0</v>
      </c>
      <c r="X28" s="260">
        <v>0</v>
      </c>
      <c r="Y28" s="214">
        <v>0</v>
      </c>
      <c r="Z28" s="125">
        <v>0</v>
      </c>
      <c r="AA28" s="260">
        <v>0</v>
      </c>
      <c r="AB28" s="214">
        <v>0</v>
      </c>
      <c r="AC28" s="125">
        <v>0</v>
      </c>
      <c r="AD28" s="260">
        <v>33</v>
      </c>
      <c r="AE28" s="214">
        <v>32</v>
      </c>
      <c r="AF28" s="125">
        <v>0</v>
      </c>
      <c r="AG28" s="51">
        <v>65</v>
      </c>
    </row>
    <row r="29" spans="1:33" x14ac:dyDescent="0.2">
      <c r="A29" s="608" t="s">
        <v>76</v>
      </c>
      <c r="B29" s="250" t="s">
        <v>77</v>
      </c>
      <c r="C29" s="259">
        <v>27</v>
      </c>
      <c r="D29" s="216">
        <v>24</v>
      </c>
      <c r="E29" s="218">
        <v>0</v>
      </c>
      <c r="F29" s="259">
        <v>0</v>
      </c>
      <c r="G29" s="216">
        <v>0</v>
      </c>
      <c r="H29" s="218">
        <v>0</v>
      </c>
      <c r="I29" s="259">
        <v>0</v>
      </c>
      <c r="J29" s="216">
        <v>2</v>
      </c>
      <c r="K29" s="218">
        <v>0</v>
      </c>
      <c r="L29" s="259">
        <v>0</v>
      </c>
      <c r="M29" s="216">
        <v>0</v>
      </c>
      <c r="N29" s="218">
        <v>0</v>
      </c>
      <c r="O29" s="259">
        <v>4</v>
      </c>
      <c r="P29" s="216">
        <v>7</v>
      </c>
      <c r="Q29" s="218">
        <v>0</v>
      </c>
      <c r="R29" s="259">
        <v>0</v>
      </c>
      <c r="S29" s="216">
        <v>0</v>
      </c>
      <c r="T29" s="218">
        <v>0</v>
      </c>
      <c r="U29" s="259">
        <v>0</v>
      </c>
      <c r="V29" s="216">
        <v>0</v>
      </c>
      <c r="W29" s="218">
        <v>0</v>
      </c>
      <c r="X29" s="259">
        <v>0</v>
      </c>
      <c r="Y29" s="216">
        <v>0</v>
      </c>
      <c r="Z29" s="218">
        <v>0</v>
      </c>
      <c r="AA29" s="259">
        <v>0</v>
      </c>
      <c r="AB29" s="216">
        <v>0</v>
      </c>
      <c r="AC29" s="218">
        <v>0</v>
      </c>
      <c r="AD29" s="259">
        <v>31</v>
      </c>
      <c r="AE29" s="216">
        <v>33</v>
      </c>
      <c r="AF29" s="218">
        <v>0</v>
      </c>
      <c r="AG29" s="50">
        <v>64</v>
      </c>
    </row>
    <row r="30" spans="1:33" x14ac:dyDescent="0.2">
      <c r="A30" s="609" t="s">
        <v>79</v>
      </c>
      <c r="B30" s="251" t="s">
        <v>80</v>
      </c>
      <c r="C30" s="260">
        <v>34</v>
      </c>
      <c r="D30" s="214">
        <v>37</v>
      </c>
      <c r="E30" s="125">
        <v>1</v>
      </c>
      <c r="F30" s="260">
        <v>4</v>
      </c>
      <c r="G30" s="214">
        <v>8</v>
      </c>
      <c r="H30" s="125">
        <v>0</v>
      </c>
      <c r="I30" s="260">
        <v>3</v>
      </c>
      <c r="J30" s="214">
        <v>6</v>
      </c>
      <c r="K30" s="125">
        <v>0</v>
      </c>
      <c r="L30" s="260">
        <v>0</v>
      </c>
      <c r="M30" s="214">
        <v>0</v>
      </c>
      <c r="N30" s="125">
        <v>0</v>
      </c>
      <c r="O30" s="260">
        <v>9</v>
      </c>
      <c r="P30" s="214">
        <v>14</v>
      </c>
      <c r="Q30" s="125">
        <v>0</v>
      </c>
      <c r="R30" s="260">
        <v>0</v>
      </c>
      <c r="S30" s="214">
        <v>0</v>
      </c>
      <c r="T30" s="125">
        <v>0</v>
      </c>
      <c r="U30" s="260">
        <v>6</v>
      </c>
      <c r="V30" s="214">
        <v>3</v>
      </c>
      <c r="W30" s="125">
        <v>0</v>
      </c>
      <c r="X30" s="260">
        <v>2</v>
      </c>
      <c r="Y30" s="214">
        <v>3</v>
      </c>
      <c r="Z30" s="125">
        <v>0</v>
      </c>
      <c r="AA30" s="260">
        <v>1</v>
      </c>
      <c r="AB30" s="214">
        <v>2</v>
      </c>
      <c r="AC30" s="125">
        <v>0</v>
      </c>
      <c r="AD30" s="260">
        <v>59</v>
      </c>
      <c r="AE30" s="214">
        <v>73</v>
      </c>
      <c r="AF30" s="125">
        <v>1</v>
      </c>
      <c r="AG30" s="51">
        <v>133</v>
      </c>
    </row>
    <row r="31" spans="1:33" x14ac:dyDescent="0.2">
      <c r="A31" s="608" t="s">
        <v>83</v>
      </c>
      <c r="B31" s="250" t="s">
        <v>84</v>
      </c>
      <c r="C31" s="259">
        <v>6</v>
      </c>
      <c r="D31" s="216">
        <v>10</v>
      </c>
      <c r="E31" s="218">
        <v>0</v>
      </c>
      <c r="F31" s="259">
        <v>2</v>
      </c>
      <c r="G31" s="216">
        <v>1</v>
      </c>
      <c r="H31" s="218">
        <v>0</v>
      </c>
      <c r="I31" s="259">
        <v>0</v>
      </c>
      <c r="J31" s="216">
        <v>3</v>
      </c>
      <c r="K31" s="218">
        <v>0</v>
      </c>
      <c r="L31" s="259">
        <v>0</v>
      </c>
      <c r="M31" s="216">
        <v>0</v>
      </c>
      <c r="N31" s="218">
        <v>0</v>
      </c>
      <c r="O31" s="259">
        <v>3</v>
      </c>
      <c r="P31" s="216">
        <v>6</v>
      </c>
      <c r="Q31" s="218">
        <v>0</v>
      </c>
      <c r="R31" s="259">
        <v>0</v>
      </c>
      <c r="S31" s="216">
        <v>0</v>
      </c>
      <c r="T31" s="218">
        <v>0</v>
      </c>
      <c r="U31" s="259">
        <v>0</v>
      </c>
      <c r="V31" s="216">
        <v>0</v>
      </c>
      <c r="W31" s="218">
        <v>0</v>
      </c>
      <c r="X31" s="259">
        <v>1</v>
      </c>
      <c r="Y31" s="216">
        <v>3</v>
      </c>
      <c r="Z31" s="218">
        <v>0</v>
      </c>
      <c r="AA31" s="259">
        <v>0</v>
      </c>
      <c r="AB31" s="216">
        <v>0</v>
      </c>
      <c r="AC31" s="218">
        <v>0</v>
      </c>
      <c r="AD31" s="259">
        <v>12</v>
      </c>
      <c r="AE31" s="216">
        <v>23</v>
      </c>
      <c r="AF31" s="218">
        <v>0</v>
      </c>
      <c r="AG31" s="50">
        <v>35</v>
      </c>
    </row>
    <row r="32" spans="1:33" x14ac:dyDescent="0.2">
      <c r="A32" s="609" t="s">
        <v>83</v>
      </c>
      <c r="B32" s="251" t="s">
        <v>86</v>
      </c>
      <c r="C32" s="260">
        <v>28</v>
      </c>
      <c r="D32" s="214">
        <v>20</v>
      </c>
      <c r="E32" s="125">
        <v>0</v>
      </c>
      <c r="F32" s="260">
        <v>0</v>
      </c>
      <c r="G32" s="214">
        <v>1</v>
      </c>
      <c r="H32" s="125">
        <v>0</v>
      </c>
      <c r="I32" s="260">
        <v>5</v>
      </c>
      <c r="J32" s="214">
        <v>6</v>
      </c>
      <c r="K32" s="125">
        <v>0</v>
      </c>
      <c r="L32" s="260">
        <v>0</v>
      </c>
      <c r="M32" s="214">
        <v>0</v>
      </c>
      <c r="N32" s="125">
        <v>0</v>
      </c>
      <c r="O32" s="260">
        <v>12</v>
      </c>
      <c r="P32" s="214">
        <v>22</v>
      </c>
      <c r="Q32" s="125">
        <v>0</v>
      </c>
      <c r="R32" s="260">
        <v>0</v>
      </c>
      <c r="S32" s="214">
        <v>0</v>
      </c>
      <c r="T32" s="125">
        <v>0</v>
      </c>
      <c r="U32" s="260">
        <v>1</v>
      </c>
      <c r="V32" s="214">
        <v>2</v>
      </c>
      <c r="W32" s="125">
        <v>0</v>
      </c>
      <c r="X32" s="260">
        <v>5</v>
      </c>
      <c r="Y32" s="214">
        <v>6</v>
      </c>
      <c r="Z32" s="125">
        <v>0</v>
      </c>
      <c r="AA32" s="260">
        <v>2</v>
      </c>
      <c r="AB32" s="214">
        <v>2</v>
      </c>
      <c r="AC32" s="125">
        <v>3</v>
      </c>
      <c r="AD32" s="260">
        <v>53</v>
      </c>
      <c r="AE32" s="214">
        <v>59</v>
      </c>
      <c r="AF32" s="125">
        <v>3</v>
      </c>
      <c r="AG32" s="51">
        <v>115</v>
      </c>
    </row>
    <row r="33" spans="1:33" x14ac:dyDescent="0.2">
      <c r="A33" s="608" t="s">
        <v>83</v>
      </c>
      <c r="B33" s="250" t="s">
        <v>88</v>
      </c>
      <c r="C33" s="259">
        <v>34</v>
      </c>
      <c r="D33" s="216">
        <v>50</v>
      </c>
      <c r="E33" s="218">
        <v>2</v>
      </c>
      <c r="F33" s="259">
        <v>8</v>
      </c>
      <c r="G33" s="216">
        <v>11</v>
      </c>
      <c r="H33" s="218">
        <v>0</v>
      </c>
      <c r="I33" s="259">
        <v>7</v>
      </c>
      <c r="J33" s="216">
        <v>8</v>
      </c>
      <c r="K33" s="218">
        <v>0</v>
      </c>
      <c r="L33" s="259">
        <v>0</v>
      </c>
      <c r="M33" s="216">
        <v>1</v>
      </c>
      <c r="N33" s="218">
        <v>0</v>
      </c>
      <c r="O33" s="259">
        <v>28</v>
      </c>
      <c r="P33" s="216">
        <v>29</v>
      </c>
      <c r="Q33" s="218">
        <v>0</v>
      </c>
      <c r="R33" s="259">
        <v>0</v>
      </c>
      <c r="S33" s="216">
        <v>0</v>
      </c>
      <c r="T33" s="218">
        <v>0</v>
      </c>
      <c r="U33" s="259">
        <v>6</v>
      </c>
      <c r="V33" s="216">
        <v>7</v>
      </c>
      <c r="W33" s="218">
        <v>0</v>
      </c>
      <c r="X33" s="259">
        <v>0</v>
      </c>
      <c r="Y33" s="216">
        <v>1</v>
      </c>
      <c r="Z33" s="218">
        <v>0</v>
      </c>
      <c r="AA33" s="259">
        <v>0</v>
      </c>
      <c r="AB33" s="216">
        <v>9</v>
      </c>
      <c r="AC33" s="218">
        <v>2</v>
      </c>
      <c r="AD33" s="259">
        <v>83</v>
      </c>
      <c r="AE33" s="216">
        <v>116</v>
      </c>
      <c r="AF33" s="218">
        <v>4</v>
      </c>
      <c r="AG33" s="50">
        <v>203</v>
      </c>
    </row>
    <row r="34" spans="1:33" x14ac:dyDescent="0.2">
      <c r="A34" s="609" t="s">
        <v>89</v>
      </c>
      <c r="B34" s="251" t="s">
        <v>90</v>
      </c>
      <c r="C34" s="260">
        <v>45</v>
      </c>
      <c r="D34" s="214">
        <v>22</v>
      </c>
      <c r="E34" s="125">
        <v>0</v>
      </c>
      <c r="F34" s="260">
        <v>3</v>
      </c>
      <c r="G34" s="214">
        <v>5</v>
      </c>
      <c r="H34" s="125">
        <v>0</v>
      </c>
      <c r="I34" s="260">
        <v>0</v>
      </c>
      <c r="J34" s="214">
        <v>2</v>
      </c>
      <c r="K34" s="125">
        <v>0</v>
      </c>
      <c r="L34" s="260">
        <v>0</v>
      </c>
      <c r="M34" s="214">
        <v>0</v>
      </c>
      <c r="N34" s="125">
        <v>0</v>
      </c>
      <c r="O34" s="260">
        <v>28</v>
      </c>
      <c r="P34" s="214">
        <v>22</v>
      </c>
      <c r="Q34" s="125">
        <v>0</v>
      </c>
      <c r="R34" s="260">
        <v>0</v>
      </c>
      <c r="S34" s="214">
        <v>0</v>
      </c>
      <c r="T34" s="125">
        <v>0</v>
      </c>
      <c r="U34" s="260">
        <v>4</v>
      </c>
      <c r="V34" s="214">
        <v>3</v>
      </c>
      <c r="W34" s="125">
        <v>0</v>
      </c>
      <c r="X34" s="260">
        <v>4</v>
      </c>
      <c r="Y34" s="214">
        <v>3</v>
      </c>
      <c r="Z34" s="125">
        <v>0</v>
      </c>
      <c r="AA34" s="260">
        <v>2</v>
      </c>
      <c r="AB34" s="214">
        <v>1</v>
      </c>
      <c r="AC34" s="125">
        <v>0</v>
      </c>
      <c r="AD34" s="260">
        <v>86</v>
      </c>
      <c r="AE34" s="214">
        <v>58</v>
      </c>
      <c r="AF34" s="125">
        <v>0</v>
      </c>
      <c r="AG34" s="51">
        <v>144</v>
      </c>
    </row>
    <row r="35" spans="1:33" x14ac:dyDescent="0.2">
      <c r="A35" s="608" t="s">
        <v>89</v>
      </c>
      <c r="B35" s="250" t="s">
        <v>91</v>
      </c>
      <c r="C35" s="259">
        <v>45</v>
      </c>
      <c r="D35" s="216">
        <v>30</v>
      </c>
      <c r="E35" s="218">
        <v>0</v>
      </c>
      <c r="F35" s="259">
        <v>1</v>
      </c>
      <c r="G35" s="216">
        <v>2</v>
      </c>
      <c r="H35" s="218">
        <v>0</v>
      </c>
      <c r="I35" s="259">
        <v>1</v>
      </c>
      <c r="J35" s="216">
        <v>1</v>
      </c>
      <c r="K35" s="218">
        <v>0</v>
      </c>
      <c r="L35" s="259">
        <v>0</v>
      </c>
      <c r="M35" s="216">
        <v>0</v>
      </c>
      <c r="N35" s="218">
        <v>0</v>
      </c>
      <c r="O35" s="259">
        <v>13</v>
      </c>
      <c r="P35" s="216">
        <v>12</v>
      </c>
      <c r="Q35" s="218">
        <v>0</v>
      </c>
      <c r="R35" s="259">
        <v>0</v>
      </c>
      <c r="S35" s="216">
        <v>0</v>
      </c>
      <c r="T35" s="218">
        <v>0</v>
      </c>
      <c r="U35" s="259">
        <v>1</v>
      </c>
      <c r="V35" s="216">
        <v>0</v>
      </c>
      <c r="W35" s="218">
        <v>0</v>
      </c>
      <c r="X35" s="259">
        <v>1</v>
      </c>
      <c r="Y35" s="216">
        <v>0</v>
      </c>
      <c r="Z35" s="218">
        <v>0</v>
      </c>
      <c r="AA35" s="259">
        <v>1</v>
      </c>
      <c r="AB35" s="216">
        <v>0</v>
      </c>
      <c r="AC35" s="218">
        <v>0</v>
      </c>
      <c r="AD35" s="259">
        <v>63</v>
      </c>
      <c r="AE35" s="216">
        <v>45</v>
      </c>
      <c r="AF35" s="218">
        <v>0</v>
      </c>
      <c r="AG35" s="50">
        <v>108</v>
      </c>
    </row>
    <row r="36" spans="1:33" x14ac:dyDescent="0.2">
      <c r="A36" s="609" t="s">
        <v>93</v>
      </c>
      <c r="B36" s="251" t="s">
        <v>94</v>
      </c>
      <c r="C36" s="260">
        <v>36</v>
      </c>
      <c r="D36" s="214">
        <v>42</v>
      </c>
      <c r="E36" s="125">
        <v>0</v>
      </c>
      <c r="F36" s="260">
        <v>1</v>
      </c>
      <c r="G36" s="214">
        <v>2</v>
      </c>
      <c r="H36" s="125">
        <v>0</v>
      </c>
      <c r="I36" s="260">
        <v>5</v>
      </c>
      <c r="J36" s="214">
        <v>1</v>
      </c>
      <c r="K36" s="125">
        <v>0</v>
      </c>
      <c r="L36" s="260">
        <v>0</v>
      </c>
      <c r="M36" s="214">
        <v>1</v>
      </c>
      <c r="N36" s="125">
        <v>0</v>
      </c>
      <c r="O36" s="260">
        <v>4</v>
      </c>
      <c r="P36" s="214">
        <v>8</v>
      </c>
      <c r="Q36" s="125">
        <v>0</v>
      </c>
      <c r="R36" s="260">
        <v>0</v>
      </c>
      <c r="S36" s="214">
        <v>0</v>
      </c>
      <c r="T36" s="125">
        <v>0</v>
      </c>
      <c r="U36" s="260">
        <v>0</v>
      </c>
      <c r="V36" s="214">
        <v>1</v>
      </c>
      <c r="W36" s="125">
        <v>0</v>
      </c>
      <c r="X36" s="260">
        <v>2</v>
      </c>
      <c r="Y36" s="214">
        <v>4</v>
      </c>
      <c r="Z36" s="125">
        <v>0</v>
      </c>
      <c r="AA36" s="260">
        <v>1</v>
      </c>
      <c r="AB36" s="214">
        <v>3</v>
      </c>
      <c r="AC36" s="125">
        <v>0</v>
      </c>
      <c r="AD36" s="260">
        <v>49</v>
      </c>
      <c r="AE36" s="214">
        <v>62</v>
      </c>
      <c r="AF36" s="125">
        <v>0</v>
      </c>
      <c r="AG36" s="51">
        <v>111</v>
      </c>
    </row>
    <row r="37" spans="1:33" x14ac:dyDescent="0.2">
      <c r="A37" s="608" t="s">
        <v>96</v>
      </c>
      <c r="B37" s="250" t="s">
        <v>97</v>
      </c>
      <c r="C37" s="259">
        <v>15</v>
      </c>
      <c r="D37" s="216">
        <v>13</v>
      </c>
      <c r="E37" s="218">
        <v>0</v>
      </c>
      <c r="F37" s="259">
        <v>2</v>
      </c>
      <c r="G37" s="216">
        <v>2</v>
      </c>
      <c r="H37" s="218">
        <v>0</v>
      </c>
      <c r="I37" s="259">
        <v>0</v>
      </c>
      <c r="J37" s="216">
        <v>1</v>
      </c>
      <c r="K37" s="218">
        <v>0</v>
      </c>
      <c r="L37" s="259">
        <v>0</v>
      </c>
      <c r="M37" s="216">
        <v>0</v>
      </c>
      <c r="N37" s="218">
        <v>0</v>
      </c>
      <c r="O37" s="259">
        <v>1</v>
      </c>
      <c r="P37" s="216">
        <v>3</v>
      </c>
      <c r="Q37" s="218">
        <v>0</v>
      </c>
      <c r="R37" s="259">
        <v>0</v>
      </c>
      <c r="S37" s="216">
        <v>0</v>
      </c>
      <c r="T37" s="218">
        <v>0</v>
      </c>
      <c r="U37" s="259">
        <v>0</v>
      </c>
      <c r="V37" s="216">
        <v>0</v>
      </c>
      <c r="W37" s="218">
        <v>0</v>
      </c>
      <c r="X37" s="259">
        <v>0</v>
      </c>
      <c r="Y37" s="216">
        <v>0</v>
      </c>
      <c r="Z37" s="218">
        <v>0</v>
      </c>
      <c r="AA37" s="259">
        <v>0</v>
      </c>
      <c r="AB37" s="216">
        <v>0</v>
      </c>
      <c r="AC37" s="218">
        <v>1</v>
      </c>
      <c r="AD37" s="259">
        <v>18</v>
      </c>
      <c r="AE37" s="216">
        <v>19</v>
      </c>
      <c r="AF37" s="218">
        <v>1</v>
      </c>
      <c r="AG37" s="50">
        <v>38</v>
      </c>
    </row>
    <row r="38" spans="1:33" x14ac:dyDescent="0.2">
      <c r="A38" s="609" t="s">
        <v>100</v>
      </c>
      <c r="B38" s="251" t="s">
        <v>101</v>
      </c>
      <c r="C38" s="260">
        <v>49</v>
      </c>
      <c r="D38" s="214">
        <v>33</v>
      </c>
      <c r="E38" s="125">
        <v>0</v>
      </c>
      <c r="F38" s="260">
        <v>2</v>
      </c>
      <c r="G38" s="214">
        <v>1</v>
      </c>
      <c r="H38" s="125">
        <v>0</v>
      </c>
      <c r="I38" s="260">
        <v>6</v>
      </c>
      <c r="J38" s="214">
        <v>1</v>
      </c>
      <c r="K38" s="125">
        <v>0</v>
      </c>
      <c r="L38" s="260">
        <v>0</v>
      </c>
      <c r="M38" s="214">
        <v>0</v>
      </c>
      <c r="N38" s="125">
        <v>0</v>
      </c>
      <c r="O38" s="260">
        <v>5</v>
      </c>
      <c r="P38" s="214">
        <v>7</v>
      </c>
      <c r="Q38" s="125">
        <v>0</v>
      </c>
      <c r="R38" s="260">
        <v>0</v>
      </c>
      <c r="S38" s="214">
        <v>0</v>
      </c>
      <c r="T38" s="125">
        <v>0</v>
      </c>
      <c r="U38" s="260">
        <v>1</v>
      </c>
      <c r="V38" s="214">
        <v>3</v>
      </c>
      <c r="W38" s="125">
        <v>0</v>
      </c>
      <c r="X38" s="260">
        <v>1</v>
      </c>
      <c r="Y38" s="214">
        <v>0</v>
      </c>
      <c r="Z38" s="125">
        <v>0</v>
      </c>
      <c r="AA38" s="260">
        <v>0</v>
      </c>
      <c r="AB38" s="214">
        <v>0</v>
      </c>
      <c r="AC38" s="125">
        <v>0</v>
      </c>
      <c r="AD38" s="260">
        <v>64</v>
      </c>
      <c r="AE38" s="214">
        <v>45</v>
      </c>
      <c r="AF38" s="125">
        <v>0</v>
      </c>
      <c r="AG38" s="51">
        <v>109</v>
      </c>
    </row>
    <row r="39" spans="1:33" x14ac:dyDescent="0.2">
      <c r="A39" s="608" t="s">
        <v>100</v>
      </c>
      <c r="B39" s="250" t="s">
        <v>102</v>
      </c>
      <c r="C39" s="259">
        <v>9</v>
      </c>
      <c r="D39" s="216">
        <v>18</v>
      </c>
      <c r="E39" s="218">
        <v>0</v>
      </c>
      <c r="F39" s="259">
        <v>0</v>
      </c>
      <c r="G39" s="216">
        <v>0</v>
      </c>
      <c r="H39" s="218">
        <v>0</v>
      </c>
      <c r="I39" s="259">
        <v>2</v>
      </c>
      <c r="J39" s="216">
        <v>1</v>
      </c>
      <c r="K39" s="218">
        <v>0</v>
      </c>
      <c r="L39" s="259">
        <v>0</v>
      </c>
      <c r="M39" s="216">
        <v>0</v>
      </c>
      <c r="N39" s="218">
        <v>0</v>
      </c>
      <c r="O39" s="259">
        <v>3</v>
      </c>
      <c r="P39" s="216">
        <v>6</v>
      </c>
      <c r="Q39" s="218">
        <v>0</v>
      </c>
      <c r="R39" s="259">
        <v>0</v>
      </c>
      <c r="S39" s="216">
        <v>0</v>
      </c>
      <c r="T39" s="218">
        <v>0</v>
      </c>
      <c r="U39" s="259">
        <v>0</v>
      </c>
      <c r="V39" s="216">
        <v>2</v>
      </c>
      <c r="W39" s="218">
        <v>0</v>
      </c>
      <c r="X39" s="259">
        <v>0</v>
      </c>
      <c r="Y39" s="216">
        <v>0</v>
      </c>
      <c r="Z39" s="218">
        <v>0</v>
      </c>
      <c r="AA39" s="259">
        <v>0</v>
      </c>
      <c r="AB39" s="216">
        <v>1</v>
      </c>
      <c r="AC39" s="218">
        <v>0</v>
      </c>
      <c r="AD39" s="259">
        <v>14</v>
      </c>
      <c r="AE39" s="216">
        <v>28</v>
      </c>
      <c r="AF39" s="218">
        <v>0</v>
      </c>
      <c r="AG39" s="50">
        <v>42</v>
      </c>
    </row>
    <row r="40" spans="1:33" x14ac:dyDescent="0.2">
      <c r="A40" s="609" t="s">
        <v>104</v>
      </c>
      <c r="B40" s="251" t="s">
        <v>105</v>
      </c>
      <c r="C40" s="260">
        <v>38</v>
      </c>
      <c r="D40" s="214">
        <v>21</v>
      </c>
      <c r="E40" s="125">
        <v>0</v>
      </c>
      <c r="F40" s="260">
        <v>1</v>
      </c>
      <c r="G40" s="214">
        <v>1</v>
      </c>
      <c r="H40" s="125">
        <v>0</v>
      </c>
      <c r="I40" s="260">
        <v>3</v>
      </c>
      <c r="J40" s="214">
        <v>1</v>
      </c>
      <c r="K40" s="125">
        <v>0</v>
      </c>
      <c r="L40" s="260">
        <v>3</v>
      </c>
      <c r="M40" s="214">
        <v>0</v>
      </c>
      <c r="N40" s="125">
        <v>0</v>
      </c>
      <c r="O40" s="260">
        <v>4</v>
      </c>
      <c r="P40" s="214">
        <v>3</v>
      </c>
      <c r="Q40" s="125">
        <v>0</v>
      </c>
      <c r="R40" s="260">
        <v>2</v>
      </c>
      <c r="S40" s="214">
        <v>1</v>
      </c>
      <c r="T40" s="125">
        <v>0</v>
      </c>
      <c r="U40" s="260">
        <v>4</v>
      </c>
      <c r="V40" s="214">
        <v>0</v>
      </c>
      <c r="W40" s="125">
        <v>0</v>
      </c>
      <c r="X40" s="260">
        <v>2</v>
      </c>
      <c r="Y40" s="214">
        <v>1</v>
      </c>
      <c r="Z40" s="125">
        <v>0</v>
      </c>
      <c r="AA40" s="260">
        <v>0</v>
      </c>
      <c r="AB40" s="214">
        <v>0</v>
      </c>
      <c r="AC40" s="125">
        <v>0</v>
      </c>
      <c r="AD40" s="260">
        <v>57</v>
      </c>
      <c r="AE40" s="214">
        <v>28</v>
      </c>
      <c r="AF40" s="125">
        <v>0</v>
      </c>
      <c r="AG40" s="51">
        <v>85</v>
      </c>
    </row>
    <row r="41" spans="1:33" x14ac:dyDescent="0.2">
      <c r="A41" s="608" t="s">
        <v>104</v>
      </c>
      <c r="B41" s="250" t="s">
        <v>630</v>
      </c>
      <c r="C41" s="259">
        <v>20</v>
      </c>
      <c r="D41" s="216">
        <v>21</v>
      </c>
      <c r="E41" s="218">
        <v>0</v>
      </c>
      <c r="F41" s="259">
        <v>0</v>
      </c>
      <c r="G41" s="216">
        <v>0</v>
      </c>
      <c r="H41" s="218">
        <v>0</v>
      </c>
      <c r="I41" s="259">
        <v>2</v>
      </c>
      <c r="J41" s="216">
        <v>2</v>
      </c>
      <c r="K41" s="218">
        <v>0</v>
      </c>
      <c r="L41" s="259">
        <v>0</v>
      </c>
      <c r="M41" s="216">
        <v>0</v>
      </c>
      <c r="N41" s="218">
        <v>0</v>
      </c>
      <c r="O41" s="259">
        <v>1</v>
      </c>
      <c r="P41" s="216">
        <v>2</v>
      </c>
      <c r="Q41" s="218">
        <v>0</v>
      </c>
      <c r="R41" s="259">
        <v>0</v>
      </c>
      <c r="S41" s="216">
        <v>0</v>
      </c>
      <c r="T41" s="218">
        <v>0</v>
      </c>
      <c r="U41" s="259">
        <v>0</v>
      </c>
      <c r="V41" s="216">
        <v>0</v>
      </c>
      <c r="W41" s="218">
        <v>0</v>
      </c>
      <c r="X41" s="259">
        <v>0</v>
      </c>
      <c r="Y41" s="216">
        <v>0</v>
      </c>
      <c r="Z41" s="218">
        <v>0</v>
      </c>
      <c r="AA41" s="259">
        <v>0</v>
      </c>
      <c r="AB41" s="216">
        <v>0</v>
      </c>
      <c r="AC41" s="218">
        <v>0</v>
      </c>
      <c r="AD41" s="259">
        <v>23</v>
      </c>
      <c r="AE41" s="216">
        <v>25</v>
      </c>
      <c r="AF41" s="218">
        <v>0</v>
      </c>
      <c r="AG41" s="50">
        <v>48</v>
      </c>
    </row>
    <row r="42" spans="1:33" x14ac:dyDescent="0.2">
      <c r="A42" s="609" t="s">
        <v>109</v>
      </c>
      <c r="B42" s="251" t="s">
        <v>110</v>
      </c>
      <c r="C42" s="260">
        <v>22</v>
      </c>
      <c r="D42" s="214">
        <v>14</v>
      </c>
      <c r="E42" s="125">
        <v>0</v>
      </c>
      <c r="F42" s="260">
        <v>1</v>
      </c>
      <c r="G42" s="214">
        <v>0</v>
      </c>
      <c r="H42" s="125">
        <v>0</v>
      </c>
      <c r="I42" s="260">
        <v>7</v>
      </c>
      <c r="J42" s="214">
        <v>2</v>
      </c>
      <c r="K42" s="125">
        <v>0</v>
      </c>
      <c r="L42" s="260">
        <v>1</v>
      </c>
      <c r="M42" s="214">
        <v>0</v>
      </c>
      <c r="N42" s="125">
        <v>0</v>
      </c>
      <c r="O42" s="260">
        <v>15</v>
      </c>
      <c r="P42" s="214">
        <v>16</v>
      </c>
      <c r="Q42" s="125">
        <v>0</v>
      </c>
      <c r="R42" s="260">
        <v>0</v>
      </c>
      <c r="S42" s="214">
        <v>0</v>
      </c>
      <c r="T42" s="125">
        <v>0</v>
      </c>
      <c r="U42" s="260">
        <v>0</v>
      </c>
      <c r="V42" s="214">
        <v>4</v>
      </c>
      <c r="W42" s="125">
        <v>0</v>
      </c>
      <c r="X42" s="260">
        <v>0</v>
      </c>
      <c r="Y42" s="214">
        <v>0</v>
      </c>
      <c r="Z42" s="125">
        <v>0</v>
      </c>
      <c r="AA42" s="260">
        <v>0</v>
      </c>
      <c r="AB42" s="214">
        <v>0</v>
      </c>
      <c r="AC42" s="125">
        <v>0</v>
      </c>
      <c r="AD42" s="260">
        <v>46</v>
      </c>
      <c r="AE42" s="214">
        <v>36</v>
      </c>
      <c r="AF42" s="125">
        <v>0</v>
      </c>
      <c r="AG42" s="51">
        <v>82</v>
      </c>
    </row>
    <row r="43" spans="1:33" x14ac:dyDescent="0.2">
      <c r="A43" s="608" t="s">
        <v>112</v>
      </c>
      <c r="B43" s="250" t="s">
        <v>631</v>
      </c>
      <c r="C43" s="259">
        <v>20</v>
      </c>
      <c r="D43" s="216">
        <v>18</v>
      </c>
      <c r="E43" s="218">
        <v>0</v>
      </c>
      <c r="F43" s="259">
        <v>3</v>
      </c>
      <c r="G43" s="216">
        <v>1</v>
      </c>
      <c r="H43" s="218">
        <v>0</v>
      </c>
      <c r="I43" s="259">
        <v>4</v>
      </c>
      <c r="J43" s="216">
        <v>6</v>
      </c>
      <c r="K43" s="218">
        <v>0</v>
      </c>
      <c r="L43" s="259">
        <v>0</v>
      </c>
      <c r="M43" s="216">
        <v>0</v>
      </c>
      <c r="N43" s="218">
        <v>0</v>
      </c>
      <c r="O43" s="259">
        <v>15</v>
      </c>
      <c r="P43" s="216">
        <v>15</v>
      </c>
      <c r="Q43" s="218">
        <v>0</v>
      </c>
      <c r="R43" s="259">
        <v>0</v>
      </c>
      <c r="S43" s="216">
        <v>0</v>
      </c>
      <c r="T43" s="218">
        <v>0</v>
      </c>
      <c r="U43" s="259">
        <v>1</v>
      </c>
      <c r="V43" s="216">
        <v>2</v>
      </c>
      <c r="W43" s="218">
        <v>0</v>
      </c>
      <c r="X43" s="259">
        <v>2</v>
      </c>
      <c r="Y43" s="216">
        <v>1</v>
      </c>
      <c r="Z43" s="218">
        <v>0</v>
      </c>
      <c r="AA43" s="259">
        <v>0</v>
      </c>
      <c r="AB43" s="216">
        <v>1</v>
      </c>
      <c r="AC43" s="218">
        <v>0</v>
      </c>
      <c r="AD43" s="259">
        <v>45</v>
      </c>
      <c r="AE43" s="216">
        <v>44</v>
      </c>
      <c r="AF43" s="218">
        <v>0</v>
      </c>
      <c r="AG43" s="50">
        <v>89</v>
      </c>
    </row>
    <row r="44" spans="1:33" x14ac:dyDescent="0.2">
      <c r="A44" s="609" t="s">
        <v>114</v>
      </c>
      <c r="B44" s="251" t="s">
        <v>115</v>
      </c>
      <c r="C44" s="260">
        <v>20</v>
      </c>
      <c r="D44" s="214">
        <v>19</v>
      </c>
      <c r="E44" s="125">
        <v>0</v>
      </c>
      <c r="F44" s="260">
        <v>2</v>
      </c>
      <c r="G44" s="214">
        <v>2</v>
      </c>
      <c r="H44" s="125">
        <v>0</v>
      </c>
      <c r="I44" s="260">
        <v>8</v>
      </c>
      <c r="J44" s="214">
        <v>3</v>
      </c>
      <c r="K44" s="125">
        <v>0</v>
      </c>
      <c r="L44" s="260">
        <v>0</v>
      </c>
      <c r="M44" s="214">
        <v>0</v>
      </c>
      <c r="N44" s="125">
        <v>0</v>
      </c>
      <c r="O44" s="260">
        <v>11</v>
      </c>
      <c r="P44" s="214">
        <v>10</v>
      </c>
      <c r="Q44" s="125">
        <v>0</v>
      </c>
      <c r="R44" s="260">
        <v>0</v>
      </c>
      <c r="S44" s="214">
        <v>0</v>
      </c>
      <c r="T44" s="125">
        <v>0</v>
      </c>
      <c r="U44" s="260">
        <v>1</v>
      </c>
      <c r="V44" s="214">
        <v>2</v>
      </c>
      <c r="W44" s="125">
        <v>0</v>
      </c>
      <c r="X44" s="260">
        <v>0</v>
      </c>
      <c r="Y44" s="214">
        <v>1</v>
      </c>
      <c r="Z44" s="125">
        <v>0</v>
      </c>
      <c r="AA44" s="260">
        <v>0</v>
      </c>
      <c r="AB44" s="214">
        <v>1</v>
      </c>
      <c r="AC44" s="125">
        <v>0</v>
      </c>
      <c r="AD44" s="260">
        <v>42</v>
      </c>
      <c r="AE44" s="214">
        <v>38</v>
      </c>
      <c r="AF44" s="125">
        <v>0</v>
      </c>
      <c r="AG44" s="51">
        <v>80</v>
      </c>
    </row>
    <row r="45" spans="1:33" x14ac:dyDescent="0.2">
      <c r="A45" s="608" t="s">
        <v>114</v>
      </c>
      <c r="B45" s="250" t="s">
        <v>118</v>
      </c>
      <c r="C45" s="259">
        <v>81</v>
      </c>
      <c r="D45" s="216">
        <v>75</v>
      </c>
      <c r="E45" s="218">
        <v>0</v>
      </c>
      <c r="F45" s="259">
        <v>2</v>
      </c>
      <c r="G45" s="216">
        <v>4</v>
      </c>
      <c r="H45" s="218">
        <v>0</v>
      </c>
      <c r="I45" s="259">
        <v>12</v>
      </c>
      <c r="J45" s="216">
        <v>11</v>
      </c>
      <c r="K45" s="218">
        <v>0</v>
      </c>
      <c r="L45" s="259">
        <v>0</v>
      </c>
      <c r="M45" s="216">
        <v>0</v>
      </c>
      <c r="N45" s="218">
        <v>0</v>
      </c>
      <c r="O45" s="259">
        <v>65</v>
      </c>
      <c r="P45" s="216">
        <v>63</v>
      </c>
      <c r="Q45" s="218">
        <v>0</v>
      </c>
      <c r="R45" s="259">
        <v>0</v>
      </c>
      <c r="S45" s="216">
        <v>0</v>
      </c>
      <c r="T45" s="218">
        <v>0</v>
      </c>
      <c r="U45" s="259">
        <v>1</v>
      </c>
      <c r="V45" s="216">
        <v>0</v>
      </c>
      <c r="W45" s="218">
        <v>0</v>
      </c>
      <c r="X45" s="259">
        <v>37</v>
      </c>
      <c r="Y45" s="216">
        <v>29</v>
      </c>
      <c r="Z45" s="218">
        <v>0</v>
      </c>
      <c r="AA45" s="259">
        <v>3</v>
      </c>
      <c r="AB45" s="216">
        <v>4</v>
      </c>
      <c r="AC45" s="218">
        <v>0</v>
      </c>
      <c r="AD45" s="259">
        <v>201</v>
      </c>
      <c r="AE45" s="216">
        <v>186</v>
      </c>
      <c r="AF45" s="218">
        <v>0</v>
      </c>
      <c r="AG45" s="50">
        <v>387</v>
      </c>
    </row>
    <row r="46" spans="1:33" x14ac:dyDescent="0.2">
      <c r="A46" s="609" t="s">
        <v>114</v>
      </c>
      <c r="B46" s="251" t="s">
        <v>632</v>
      </c>
      <c r="C46" s="260">
        <v>17</v>
      </c>
      <c r="D46" s="214">
        <v>13</v>
      </c>
      <c r="E46" s="125">
        <v>1</v>
      </c>
      <c r="F46" s="260">
        <v>0</v>
      </c>
      <c r="G46" s="214">
        <v>0</v>
      </c>
      <c r="H46" s="125">
        <v>0</v>
      </c>
      <c r="I46" s="260">
        <v>0</v>
      </c>
      <c r="J46" s="214">
        <v>0</v>
      </c>
      <c r="K46" s="125">
        <v>0</v>
      </c>
      <c r="L46" s="260">
        <v>0</v>
      </c>
      <c r="M46" s="214">
        <v>0</v>
      </c>
      <c r="N46" s="125">
        <v>0</v>
      </c>
      <c r="O46" s="260">
        <v>3</v>
      </c>
      <c r="P46" s="214">
        <v>10</v>
      </c>
      <c r="Q46" s="125">
        <v>0</v>
      </c>
      <c r="R46" s="260">
        <v>0</v>
      </c>
      <c r="S46" s="214">
        <v>0</v>
      </c>
      <c r="T46" s="125">
        <v>0</v>
      </c>
      <c r="U46" s="260">
        <v>0</v>
      </c>
      <c r="V46" s="214">
        <v>0</v>
      </c>
      <c r="W46" s="125">
        <v>0</v>
      </c>
      <c r="X46" s="260">
        <v>0</v>
      </c>
      <c r="Y46" s="214">
        <v>0</v>
      </c>
      <c r="Z46" s="125">
        <v>0</v>
      </c>
      <c r="AA46" s="260">
        <v>0</v>
      </c>
      <c r="AB46" s="214">
        <v>0</v>
      </c>
      <c r="AC46" s="125">
        <v>0</v>
      </c>
      <c r="AD46" s="260">
        <v>20</v>
      </c>
      <c r="AE46" s="214">
        <v>23</v>
      </c>
      <c r="AF46" s="125">
        <v>1</v>
      </c>
      <c r="AG46" s="51">
        <v>44</v>
      </c>
    </row>
    <row r="47" spans="1:33" x14ac:dyDescent="0.2">
      <c r="A47" s="608" t="s">
        <v>114</v>
      </c>
      <c r="B47" s="250" t="s">
        <v>633</v>
      </c>
      <c r="C47" s="259">
        <v>36</v>
      </c>
      <c r="D47" s="216">
        <v>19</v>
      </c>
      <c r="E47" s="218">
        <v>0</v>
      </c>
      <c r="F47" s="259">
        <v>4</v>
      </c>
      <c r="G47" s="216">
        <v>2</v>
      </c>
      <c r="H47" s="218">
        <v>0</v>
      </c>
      <c r="I47" s="259">
        <v>6</v>
      </c>
      <c r="J47" s="216">
        <v>3</v>
      </c>
      <c r="K47" s="218">
        <v>0</v>
      </c>
      <c r="L47" s="259">
        <v>0</v>
      </c>
      <c r="M47" s="216">
        <v>0</v>
      </c>
      <c r="N47" s="218">
        <v>0</v>
      </c>
      <c r="O47" s="259">
        <v>6</v>
      </c>
      <c r="P47" s="216">
        <v>8</v>
      </c>
      <c r="Q47" s="218">
        <v>0</v>
      </c>
      <c r="R47" s="259">
        <v>0</v>
      </c>
      <c r="S47" s="216">
        <v>0</v>
      </c>
      <c r="T47" s="218">
        <v>0</v>
      </c>
      <c r="U47" s="259">
        <v>2</v>
      </c>
      <c r="V47" s="216">
        <v>0</v>
      </c>
      <c r="W47" s="218">
        <v>0</v>
      </c>
      <c r="X47" s="259">
        <v>0</v>
      </c>
      <c r="Y47" s="216">
        <v>1</v>
      </c>
      <c r="Z47" s="218">
        <v>0</v>
      </c>
      <c r="AA47" s="259">
        <v>2</v>
      </c>
      <c r="AB47" s="216">
        <v>1</v>
      </c>
      <c r="AC47" s="218">
        <v>0</v>
      </c>
      <c r="AD47" s="259">
        <v>56</v>
      </c>
      <c r="AE47" s="216">
        <v>34</v>
      </c>
      <c r="AF47" s="218">
        <v>0</v>
      </c>
      <c r="AG47" s="50">
        <v>90</v>
      </c>
    </row>
    <row r="48" spans="1:33" x14ac:dyDescent="0.2">
      <c r="A48" s="609" t="s">
        <v>122</v>
      </c>
      <c r="B48" s="251" t="s">
        <v>123</v>
      </c>
      <c r="C48" s="260">
        <v>28</v>
      </c>
      <c r="D48" s="214">
        <v>29</v>
      </c>
      <c r="E48" s="125">
        <v>0</v>
      </c>
      <c r="F48" s="260">
        <v>9</v>
      </c>
      <c r="G48" s="214">
        <v>6</v>
      </c>
      <c r="H48" s="125">
        <v>0</v>
      </c>
      <c r="I48" s="260">
        <v>1</v>
      </c>
      <c r="J48" s="214">
        <v>2</v>
      </c>
      <c r="K48" s="125">
        <v>0</v>
      </c>
      <c r="L48" s="260">
        <v>1</v>
      </c>
      <c r="M48" s="214">
        <v>0</v>
      </c>
      <c r="N48" s="125">
        <v>0</v>
      </c>
      <c r="O48" s="260">
        <v>2</v>
      </c>
      <c r="P48" s="214">
        <v>6</v>
      </c>
      <c r="Q48" s="125">
        <v>0</v>
      </c>
      <c r="R48" s="260">
        <v>0</v>
      </c>
      <c r="S48" s="214">
        <v>0</v>
      </c>
      <c r="T48" s="125">
        <v>0</v>
      </c>
      <c r="U48" s="260">
        <v>1</v>
      </c>
      <c r="V48" s="214">
        <v>0</v>
      </c>
      <c r="W48" s="125">
        <v>0</v>
      </c>
      <c r="X48" s="260">
        <v>0</v>
      </c>
      <c r="Y48" s="214">
        <v>0</v>
      </c>
      <c r="Z48" s="125">
        <v>0</v>
      </c>
      <c r="AA48" s="260">
        <v>0</v>
      </c>
      <c r="AB48" s="214">
        <v>0</v>
      </c>
      <c r="AC48" s="125">
        <v>0</v>
      </c>
      <c r="AD48" s="260">
        <v>42</v>
      </c>
      <c r="AE48" s="214">
        <v>43</v>
      </c>
      <c r="AF48" s="125">
        <v>0</v>
      </c>
      <c r="AG48" s="51">
        <v>85</v>
      </c>
    </row>
    <row r="49" spans="1:33" x14ac:dyDescent="0.2">
      <c r="A49" s="608" t="s">
        <v>122</v>
      </c>
      <c r="B49" s="250" t="s">
        <v>124</v>
      </c>
      <c r="C49" s="259">
        <v>15</v>
      </c>
      <c r="D49" s="216">
        <v>18</v>
      </c>
      <c r="E49" s="218">
        <v>1</v>
      </c>
      <c r="F49" s="259">
        <v>4</v>
      </c>
      <c r="G49" s="216">
        <v>5</v>
      </c>
      <c r="H49" s="218">
        <v>0</v>
      </c>
      <c r="I49" s="259">
        <v>0</v>
      </c>
      <c r="J49" s="216">
        <v>4</v>
      </c>
      <c r="K49" s="218">
        <v>0</v>
      </c>
      <c r="L49" s="259">
        <v>0</v>
      </c>
      <c r="M49" s="216">
        <v>0</v>
      </c>
      <c r="N49" s="218">
        <v>0</v>
      </c>
      <c r="O49" s="259">
        <v>4</v>
      </c>
      <c r="P49" s="216">
        <v>1</v>
      </c>
      <c r="Q49" s="218">
        <v>0</v>
      </c>
      <c r="R49" s="259">
        <v>0</v>
      </c>
      <c r="S49" s="216">
        <v>0</v>
      </c>
      <c r="T49" s="218">
        <v>0</v>
      </c>
      <c r="U49" s="259">
        <v>0</v>
      </c>
      <c r="V49" s="216">
        <v>0</v>
      </c>
      <c r="W49" s="218">
        <v>0</v>
      </c>
      <c r="X49" s="259">
        <v>0</v>
      </c>
      <c r="Y49" s="216">
        <v>0</v>
      </c>
      <c r="Z49" s="218">
        <v>0</v>
      </c>
      <c r="AA49" s="259">
        <v>0</v>
      </c>
      <c r="AB49" s="216">
        <v>0</v>
      </c>
      <c r="AC49" s="218">
        <v>1</v>
      </c>
      <c r="AD49" s="259">
        <v>23</v>
      </c>
      <c r="AE49" s="216">
        <v>28</v>
      </c>
      <c r="AF49" s="218">
        <v>2</v>
      </c>
      <c r="AG49" s="50">
        <v>53</v>
      </c>
    </row>
    <row r="50" spans="1:33" x14ac:dyDescent="0.2">
      <c r="A50" s="609" t="s">
        <v>127</v>
      </c>
      <c r="B50" s="251" t="s">
        <v>128</v>
      </c>
      <c r="C50" s="260">
        <v>51</v>
      </c>
      <c r="D50" s="214">
        <v>31</v>
      </c>
      <c r="E50" s="125">
        <v>0</v>
      </c>
      <c r="F50" s="260">
        <v>5</v>
      </c>
      <c r="G50" s="214">
        <v>3</v>
      </c>
      <c r="H50" s="125">
        <v>0</v>
      </c>
      <c r="I50" s="260">
        <v>2</v>
      </c>
      <c r="J50" s="214">
        <v>2</v>
      </c>
      <c r="K50" s="125">
        <v>0</v>
      </c>
      <c r="L50" s="260">
        <v>0</v>
      </c>
      <c r="M50" s="214">
        <v>1</v>
      </c>
      <c r="N50" s="125">
        <v>0</v>
      </c>
      <c r="O50" s="260">
        <v>9</v>
      </c>
      <c r="P50" s="214">
        <v>3</v>
      </c>
      <c r="Q50" s="125">
        <v>0</v>
      </c>
      <c r="R50" s="260">
        <v>0</v>
      </c>
      <c r="S50" s="214">
        <v>0</v>
      </c>
      <c r="T50" s="125">
        <v>0</v>
      </c>
      <c r="U50" s="260">
        <v>2</v>
      </c>
      <c r="V50" s="214">
        <v>0</v>
      </c>
      <c r="W50" s="125">
        <v>0</v>
      </c>
      <c r="X50" s="260">
        <v>0</v>
      </c>
      <c r="Y50" s="214">
        <v>0</v>
      </c>
      <c r="Z50" s="125">
        <v>0</v>
      </c>
      <c r="AA50" s="260">
        <v>1</v>
      </c>
      <c r="AB50" s="214">
        <v>0</v>
      </c>
      <c r="AC50" s="125">
        <v>0</v>
      </c>
      <c r="AD50" s="260">
        <v>70</v>
      </c>
      <c r="AE50" s="214">
        <v>40</v>
      </c>
      <c r="AF50" s="125">
        <v>0</v>
      </c>
      <c r="AG50" s="51">
        <v>110</v>
      </c>
    </row>
    <row r="51" spans="1:33" x14ac:dyDescent="0.2">
      <c r="A51" s="608" t="s">
        <v>127</v>
      </c>
      <c r="B51" s="250" t="s">
        <v>634</v>
      </c>
      <c r="C51" s="259">
        <v>17</v>
      </c>
      <c r="D51" s="216">
        <v>20</v>
      </c>
      <c r="E51" s="218">
        <v>0</v>
      </c>
      <c r="F51" s="259">
        <v>3</v>
      </c>
      <c r="G51" s="216">
        <v>1</v>
      </c>
      <c r="H51" s="218">
        <v>0</v>
      </c>
      <c r="I51" s="259">
        <v>2</v>
      </c>
      <c r="J51" s="216">
        <v>3</v>
      </c>
      <c r="K51" s="218">
        <v>0</v>
      </c>
      <c r="L51" s="259">
        <v>0</v>
      </c>
      <c r="M51" s="216">
        <v>0</v>
      </c>
      <c r="N51" s="218">
        <v>0</v>
      </c>
      <c r="O51" s="259">
        <v>9</v>
      </c>
      <c r="P51" s="216">
        <v>13</v>
      </c>
      <c r="Q51" s="218">
        <v>0</v>
      </c>
      <c r="R51" s="259">
        <v>0</v>
      </c>
      <c r="S51" s="216">
        <v>0</v>
      </c>
      <c r="T51" s="218">
        <v>0</v>
      </c>
      <c r="U51" s="259">
        <v>0</v>
      </c>
      <c r="V51" s="216">
        <v>1</v>
      </c>
      <c r="W51" s="218">
        <v>0</v>
      </c>
      <c r="X51" s="259">
        <v>4</v>
      </c>
      <c r="Y51" s="216">
        <v>3</v>
      </c>
      <c r="Z51" s="218">
        <v>0</v>
      </c>
      <c r="AA51" s="259">
        <v>0</v>
      </c>
      <c r="AB51" s="216">
        <v>0</v>
      </c>
      <c r="AC51" s="218">
        <v>0</v>
      </c>
      <c r="AD51" s="259">
        <v>35</v>
      </c>
      <c r="AE51" s="216">
        <v>41</v>
      </c>
      <c r="AF51" s="218">
        <v>0</v>
      </c>
      <c r="AG51" s="50">
        <v>76</v>
      </c>
    </row>
    <row r="52" spans="1:33" x14ac:dyDescent="0.2">
      <c r="A52" s="609" t="s">
        <v>130</v>
      </c>
      <c r="B52" s="251" t="s">
        <v>131</v>
      </c>
      <c r="C52" s="260">
        <v>25</v>
      </c>
      <c r="D52" s="214">
        <v>12</v>
      </c>
      <c r="E52" s="125">
        <v>0</v>
      </c>
      <c r="F52" s="260">
        <v>2</v>
      </c>
      <c r="G52" s="214">
        <v>0</v>
      </c>
      <c r="H52" s="125">
        <v>0</v>
      </c>
      <c r="I52" s="260">
        <v>1</v>
      </c>
      <c r="J52" s="214">
        <v>1</v>
      </c>
      <c r="K52" s="125">
        <v>0</v>
      </c>
      <c r="L52" s="260">
        <v>2</v>
      </c>
      <c r="M52" s="214">
        <v>1</v>
      </c>
      <c r="N52" s="125">
        <v>0</v>
      </c>
      <c r="O52" s="260">
        <v>6</v>
      </c>
      <c r="P52" s="214">
        <v>3</v>
      </c>
      <c r="Q52" s="125">
        <v>0</v>
      </c>
      <c r="R52" s="260">
        <v>0</v>
      </c>
      <c r="S52" s="214">
        <v>0</v>
      </c>
      <c r="T52" s="125">
        <v>0</v>
      </c>
      <c r="U52" s="260">
        <v>0</v>
      </c>
      <c r="V52" s="214">
        <v>3</v>
      </c>
      <c r="W52" s="125">
        <v>0</v>
      </c>
      <c r="X52" s="260">
        <v>0</v>
      </c>
      <c r="Y52" s="214">
        <v>1</v>
      </c>
      <c r="Z52" s="125">
        <v>0</v>
      </c>
      <c r="AA52" s="260">
        <v>0</v>
      </c>
      <c r="AB52" s="214">
        <v>0</v>
      </c>
      <c r="AC52" s="125">
        <v>0</v>
      </c>
      <c r="AD52" s="260">
        <v>36</v>
      </c>
      <c r="AE52" s="214">
        <v>21</v>
      </c>
      <c r="AF52" s="125">
        <v>0</v>
      </c>
      <c r="AG52" s="51">
        <v>57</v>
      </c>
    </row>
    <row r="53" spans="1:33" x14ac:dyDescent="0.2">
      <c r="A53" s="608" t="s">
        <v>132</v>
      </c>
      <c r="B53" s="250" t="s">
        <v>133</v>
      </c>
      <c r="C53" s="259">
        <v>30</v>
      </c>
      <c r="D53" s="216">
        <v>16</v>
      </c>
      <c r="E53" s="218">
        <v>0</v>
      </c>
      <c r="F53" s="259">
        <v>0</v>
      </c>
      <c r="G53" s="216">
        <v>0</v>
      </c>
      <c r="H53" s="218">
        <v>0</v>
      </c>
      <c r="I53" s="259">
        <v>1</v>
      </c>
      <c r="J53" s="216">
        <v>4</v>
      </c>
      <c r="K53" s="218">
        <v>0</v>
      </c>
      <c r="L53" s="259">
        <v>0</v>
      </c>
      <c r="M53" s="216">
        <v>0</v>
      </c>
      <c r="N53" s="218">
        <v>0</v>
      </c>
      <c r="O53" s="259">
        <v>8</v>
      </c>
      <c r="P53" s="216">
        <v>11</v>
      </c>
      <c r="Q53" s="218">
        <v>0</v>
      </c>
      <c r="R53" s="259">
        <v>0</v>
      </c>
      <c r="S53" s="216">
        <v>0</v>
      </c>
      <c r="T53" s="218">
        <v>0</v>
      </c>
      <c r="U53" s="259">
        <v>0</v>
      </c>
      <c r="V53" s="216">
        <v>0</v>
      </c>
      <c r="W53" s="218">
        <v>0</v>
      </c>
      <c r="X53" s="259">
        <v>0</v>
      </c>
      <c r="Y53" s="216">
        <v>0</v>
      </c>
      <c r="Z53" s="218">
        <v>0</v>
      </c>
      <c r="AA53" s="259">
        <v>5</v>
      </c>
      <c r="AB53" s="216">
        <v>1</v>
      </c>
      <c r="AC53" s="218">
        <v>0</v>
      </c>
      <c r="AD53" s="259">
        <v>44</v>
      </c>
      <c r="AE53" s="216">
        <v>32</v>
      </c>
      <c r="AF53" s="218">
        <v>0</v>
      </c>
      <c r="AG53" s="50">
        <v>76</v>
      </c>
    </row>
    <row r="54" spans="1:33" x14ac:dyDescent="0.2">
      <c r="A54" s="609" t="s">
        <v>135</v>
      </c>
      <c r="B54" s="251" t="s">
        <v>136</v>
      </c>
      <c r="C54" s="260">
        <v>39</v>
      </c>
      <c r="D54" s="214">
        <v>30</v>
      </c>
      <c r="E54" s="125">
        <v>0</v>
      </c>
      <c r="F54" s="260">
        <v>1</v>
      </c>
      <c r="G54" s="214">
        <v>3</v>
      </c>
      <c r="H54" s="125">
        <v>0</v>
      </c>
      <c r="I54" s="260">
        <v>6</v>
      </c>
      <c r="J54" s="214">
        <v>9</v>
      </c>
      <c r="K54" s="125">
        <v>0</v>
      </c>
      <c r="L54" s="260">
        <v>0</v>
      </c>
      <c r="M54" s="214">
        <v>0</v>
      </c>
      <c r="N54" s="125">
        <v>0</v>
      </c>
      <c r="O54" s="260">
        <v>18</v>
      </c>
      <c r="P54" s="214">
        <v>18</v>
      </c>
      <c r="Q54" s="125">
        <v>0</v>
      </c>
      <c r="R54" s="260">
        <v>0</v>
      </c>
      <c r="S54" s="214">
        <v>0</v>
      </c>
      <c r="T54" s="125">
        <v>0</v>
      </c>
      <c r="U54" s="260">
        <v>2</v>
      </c>
      <c r="V54" s="214">
        <v>4</v>
      </c>
      <c r="W54" s="125">
        <v>0</v>
      </c>
      <c r="X54" s="260">
        <v>4</v>
      </c>
      <c r="Y54" s="214">
        <v>4</v>
      </c>
      <c r="Z54" s="125">
        <v>0</v>
      </c>
      <c r="AA54" s="260">
        <v>1</v>
      </c>
      <c r="AB54" s="214">
        <v>1</v>
      </c>
      <c r="AC54" s="125">
        <v>0</v>
      </c>
      <c r="AD54" s="260">
        <v>71</v>
      </c>
      <c r="AE54" s="214">
        <v>69</v>
      </c>
      <c r="AF54" s="125">
        <v>0</v>
      </c>
      <c r="AG54" s="51">
        <v>140</v>
      </c>
    </row>
    <row r="55" spans="1:33" x14ac:dyDescent="0.2">
      <c r="A55" s="608" t="s">
        <v>135</v>
      </c>
      <c r="B55" s="250" t="s">
        <v>140</v>
      </c>
      <c r="C55" s="259">
        <v>19</v>
      </c>
      <c r="D55" s="216">
        <v>33</v>
      </c>
      <c r="E55" s="218">
        <v>0</v>
      </c>
      <c r="F55" s="259">
        <v>1</v>
      </c>
      <c r="G55" s="216">
        <v>3</v>
      </c>
      <c r="H55" s="218">
        <v>0</v>
      </c>
      <c r="I55" s="259">
        <v>4</v>
      </c>
      <c r="J55" s="216">
        <v>5</v>
      </c>
      <c r="K55" s="218">
        <v>0</v>
      </c>
      <c r="L55" s="259">
        <v>0</v>
      </c>
      <c r="M55" s="216">
        <v>0</v>
      </c>
      <c r="N55" s="218">
        <v>0</v>
      </c>
      <c r="O55" s="259">
        <v>17</v>
      </c>
      <c r="P55" s="216">
        <v>22</v>
      </c>
      <c r="Q55" s="218">
        <v>0</v>
      </c>
      <c r="R55" s="259">
        <v>0</v>
      </c>
      <c r="S55" s="216">
        <v>0</v>
      </c>
      <c r="T55" s="218">
        <v>0</v>
      </c>
      <c r="U55" s="259">
        <v>2</v>
      </c>
      <c r="V55" s="216">
        <v>1</v>
      </c>
      <c r="W55" s="218">
        <v>0</v>
      </c>
      <c r="X55" s="259">
        <v>6</v>
      </c>
      <c r="Y55" s="216">
        <v>7</v>
      </c>
      <c r="Z55" s="218">
        <v>0</v>
      </c>
      <c r="AA55" s="259">
        <v>1</v>
      </c>
      <c r="AB55" s="216">
        <v>0</v>
      </c>
      <c r="AC55" s="218">
        <v>0</v>
      </c>
      <c r="AD55" s="259">
        <v>50</v>
      </c>
      <c r="AE55" s="216">
        <v>71</v>
      </c>
      <c r="AF55" s="218">
        <v>0</v>
      </c>
      <c r="AG55" s="50">
        <v>121</v>
      </c>
    </row>
    <row r="56" spans="1:33" x14ac:dyDescent="0.2">
      <c r="A56" s="609" t="s">
        <v>135</v>
      </c>
      <c r="B56" s="251" t="s">
        <v>142</v>
      </c>
      <c r="C56" s="260">
        <v>27</v>
      </c>
      <c r="D56" s="214">
        <v>26</v>
      </c>
      <c r="E56" s="125">
        <v>0</v>
      </c>
      <c r="F56" s="260">
        <v>0</v>
      </c>
      <c r="G56" s="214">
        <v>2</v>
      </c>
      <c r="H56" s="125">
        <v>0</v>
      </c>
      <c r="I56" s="260">
        <v>3</v>
      </c>
      <c r="J56" s="214">
        <v>3</v>
      </c>
      <c r="K56" s="125">
        <v>0</v>
      </c>
      <c r="L56" s="260">
        <v>0</v>
      </c>
      <c r="M56" s="214">
        <v>0</v>
      </c>
      <c r="N56" s="125">
        <v>0</v>
      </c>
      <c r="O56" s="260">
        <v>5</v>
      </c>
      <c r="P56" s="214">
        <v>7</v>
      </c>
      <c r="Q56" s="125">
        <v>0</v>
      </c>
      <c r="R56" s="260">
        <v>0</v>
      </c>
      <c r="S56" s="214">
        <v>0</v>
      </c>
      <c r="T56" s="125">
        <v>0</v>
      </c>
      <c r="U56" s="260">
        <v>3</v>
      </c>
      <c r="V56" s="214">
        <v>2</v>
      </c>
      <c r="W56" s="125">
        <v>0</v>
      </c>
      <c r="X56" s="260">
        <v>0</v>
      </c>
      <c r="Y56" s="214">
        <v>0</v>
      </c>
      <c r="Z56" s="125">
        <v>0</v>
      </c>
      <c r="AA56" s="260">
        <v>0</v>
      </c>
      <c r="AB56" s="214">
        <v>1</v>
      </c>
      <c r="AC56" s="125">
        <v>0</v>
      </c>
      <c r="AD56" s="260">
        <v>38</v>
      </c>
      <c r="AE56" s="214">
        <v>41</v>
      </c>
      <c r="AF56" s="125">
        <v>0</v>
      </c>
      <c r="AG56" s="51">
        <v>79</v>
      </c>
    </row>
    <row r="57" spans="1:33" x14ac:dyDescent="0.2">
      <c r="A57" s="608" t="s">
        <v>143</v>
      </c>
      <c r="B57" s="250" t="s">
        <v>144</v>
      </c>
      <c r="C57" s="259">
        <v>33</v>
      </c>
      <c r="D57" s="216">
        <v>28</v>
      </c>
      <c r="E57" s="218">
        <v>0</v>
      </c>
      <c r="F57" s="259">
        <v>1</v>
      </c>
      <c r="G57" s="216">
        <v>1</v>
      </c>
      <c r="H57" s="218">
        <v>0</v>
      </c>
      <c r="I57" s="259">
        <v>0</v>
      </c>
      <c r="J57" s="216">
        <v>0</v>
      </c>
      <c r="K57" s="218">
        <v>0</v>
      </c>
      <c r="L57" s="259">
        <v>0</v>
      </c>
      <c r="M57" s="216">
        <v>0</v>
      </c>
      <c r="N57" s="218">
        <v>0</v>
      </c>
      <c r="O57" s="259">
        <v>7</v>
      </c>
      <c r="P57" s="216">
        <v>5</v>
      </c>
      <c r="Q57" s="218">
        <v>0</v>
      </c>
      <c r="R57" s="259">
        <v>0</v>
      </c>
      <c r="S57" s="216">
        <v>0</v>
      </c>
      <c r="T57" s="218">
        <v>0</v>
      </c>
      <c r="U57" s="259">
        <v>0</v>
      </c>
      <c r="V57" s="216">
        <v>0</v>
      </c>
      <c r="W57" s="218">
        <v>0</v>
      </c>
      <c r="X57" s="259">
        <v>0</v>
      </c>
      <c r="Y57" s="216">
        <v>0</v>
      </c>
      <c r="Z57" s="218">
        <v>0</v>
      </c>
      <c r="AA57" s="259">
        <v>0</v>
      </c>
      <c r="AB57" s="216">
        <v>0</v>
      </c>
      <c r="AC57" s="218">
        <v>0</v>
      </c>
      <c r="AD57" s="259">
        <v>41</v>
      </c>
      <c r="AE57" s="216">
        <v>34</v>
      </c>
      <c r="AF57" s="218">
        <v>0</v>
      </c>
      <c r="AG57" s="50">
        <v>75</v>
      </c>
    </row>
    <row r="58" spans="1:33" x14ac:dyDescent="0.2">
      <c r="A58" s="609" t="s">
        <v>145</v>
      </c>
      <c r="B58" s="251" t="s">
        <v>146</v>
      </c>
      <c r="C58" s="260">
        <v>1</v>
      </c>
      <c r="D58" s="214">
        <v>3</v>
      </c>
      <c r="E58" s="125">
        <v>0</v>
      </c>
      <c r="F58" s="260">
        <v>14</v>
      </c>
      <c r="G58" s="214">
        <v>31</v>
      </c>
      <c r="H58" s="125">
        <v>0</v>
      </c>
      <c r="I58" s="260">
        <v>1</v>
      </c>
      <c r="J58" s="214">
        <v>5</v>
      </c>
      <c r="K58" s="125">
        <v>0</v>
      </c>
      <c r="L58" s="260">
        <v>0</v>
      </c>
      <c r="M58" s="214">
        <v>0</v>
      </c>
      <c r="N58" s="125">
        <v>0</v>
      </c>
      <c r="O58" s="260">
        <v>1</v>
      </c>
      <c r="P58" s="214">
        <v>0</v>
      </c>
      <c r="Q58" s="125">
        <v>0</v>
      </c>
      <c r="R58" s="260">
        <v>0</v>
      </c>
      <c r="S58" s="214">
        <v>0</v>
      </c>
      <c r="T58" s="125">
        <v>0</v>
      </c>
      <c r="U58" s="260">
        <v>0</v>
      </c>
      <c r="V58" s="214">
        <v>2</v>
      </c>
      <c r="W58" s="125">
        <v>0</v>
      </c>
      <c r="X58" s="260">
        <v>1</v>
      </c>
      <c r="Y58" s="214">
        <v>2</v>
      </c>
      <c r="Z58" s="125">
        <v>0</v>
      </c>
      <c r="AA58" s="260">
        <v>0</v>
      </c>
      <c r="AB58" s="214">
        <v>0</v>
      </c>
      <c r="AC58" s="125">
        <v>0</v>
      </c>
      <c r="AD58" s="260">
        <v>18</v>
      </c>
      <c r="AE58" s="214">
        <v>43</v>
      </c>
      <c r="AF58" s="125">
        <v>0</v>
      </c>
      <c r="AG58" s="51">
        <v>61</v>
      </c>
    </row>
    <row r="59" spans="1:33" x14ac:dyDescent="0.2">
      <c r="A59" s="608" t="s">
        <v>145</v>
      </c>
      <c r="B59" s="250" t="s">
        <v>792</v>
      </c>
      <c r="C59" s="259">
        <v>44</v>
      </c>
      <c r="D59" s="216">
        <v>24</v>
      </c>
      <c r="E59" s="218">
        <v>0</v>
      </c>
      <c r="F59" s="259">
        <v>0</v>
      </c>
      <c r="G59" s="216">
        <v>3</v>
      </c>
      <c r="H59" s="218">
        <v>0</v>
      </c>
      <c r="I59" s="259">
        <v>4</v>
      </c>
      <c r="J59" s="216">
        <v>2</v>
      </c>
      <c r="K59" s="218">
        <v>0</v>
      </c>
      <c r="L59" s="259">
        <v>0</v>
      </c>
      <c r="M59" s="216">
        <v>0</v>
      </c>
      <c r="N59" s="218">
        <v>0</v>
      </c>
      <c r="O59" s="259">
        <v>9</v>
      </c>
      <c r="P59" s="216">
        <v>6</v>
      </c>
      <c r="Q59" s="218">
        <v>0</v>
      </c>
      <c r="R59" s="259">
        <v>0</v>
      </c>
      <c r="S59" s="216">
        <v>0</v>
      </c>
      <c r="T59" s="218">
        <v>0</v>
      </c>
      <c r="U59" s="259">
        <v>1</v>
      </c>
      <c r="V59" s="216">
        <v>0</v>
      </c>
      <c r="W59" s="218">
        <v>0</v>
      </c>
      <c r="X59" s="259">
        <v>0</v>
      </c>
      <c r="Y59" s="216">
        <v>0</v>
      </c>
      <c r="Z59" s="218">
        <v>0</v>
      </c>
      <c r="AA59" s="259">
        <v>1</v>
      </c>
      <c r="AB59" s="216">
        <v>0</v>
      </c>
      <c r="AC59" s="218">
        <v>0</v>
      </c>
      <c r="AD59" s="259">
        <v>59</v>
      </c>
      <c r="AE59" s="216">
        <v>35</v>
      </c>
      <c r="AF59" s="218">
        <v>0</v>
      </c>
      <c r="AG59" s="50">
        <v>94</v>
      </c>
    </row>
    <row r="60" spans="1:33" x14ac:dyDescent="0.2">
      <c r="A60" s="609" t="s">
        <v>151</v>
      </c>
      <c r="B60" s="251" t="s">
        <v>796</v>
      </c>
      <c r="C60" s="260">
        <v>21</v>
      </c>
      <c r="D60" s="214">
        <v>20</v>
      </c>
      <c r="E60" s="125">
        <v>0</v>
      </c>
      <c r="F60" s="260">
        <v>6</v>
      </c>
      <c r="G60" s="214">
        <v>3</v>
      </c>
      <c r="H60" s="125">
        <v>0</v>
      </c>
      <c r="I60" s="260">
        <v>10</v>
      </c>
      <c r="J60" s="214">
        <v>11</v>
      </c>
      <c r="K60" s="125">
        <v>0</v>
      </c>
      <c r="L60" s="260">
        <v>0</v>
      </c>
      <c r="M60" s="214">
        <v>0</v>
      </c>
      <c r="N60" s="125">
        <v>0</v>
      </c>
      <c r="O60" s="260">
        <v>18</v>
      </c>
      <c r="P60" s="214">
        <v>11</v>
      </c>
      <c r="Q60" s="125">
        <v>0</v>
      </c>
      <c r="R60" s="260">
        <v>0</v>
      </c>
      <c r="S60" s="214">
        <v>0</v>
      </c>
      <c r="T60" s="125">
        <v>0</v>
      </c>
      <c r="U60" s="260">
        <v>0</v>
      </c>
      <c r="V60" s="214">
        <v>0</v>
      </c>
      <c r="W60" s="125">
        <v>0</v>
      </c>
      <c r="X60" s="260">
        <v>1</v>
      </c>
      <c r="Y60" s="214">
        <v>3</v>
      </c>
      <c r="Z60" s="125">
        <v>0</v>
      </c>
      <c r="AA60" s="260">
        <v>0</v>
      </c>
      <c r="AB60" s="214">
        <v>1</v>
      </c>
      <c r="AC60" s="125">
        <v>0</v>
      </c>
      <c r="AD60" s="260">
        <v>56</v>
      </c>
      <c r="AE60" s="214">
        <v>49</v>
      </c>
      <c r="AF60" s="125">
        <v>0</v>
      </c>
      <c r="AG60" s="51">
        <v>105</v>
      </c>
    </row>
    <row r="61" spans="1:33" x14ac:dyDescent="0.2">
      <c r="A61" s="608" t="s">
        <v>151</v>
      </c>
      <c r="B61" s="250" t="s">
        <v>635</v>
      </c>
      <c r="C61" s="259">
        <v>19</v>
      </c>
      <c r="D61" s="216">
        <v>31</v>
      </c>
      <c r="E61" s="218">
        <v>0</v>
      </c>
      <c r="F61" s="259">
        <v>1</v>
      </c>
      <c r="G61" s="216">
        <v>3</v>
      </c>
      <c r="H61" s="218">
        <v>0</v>
      </c>
      <c r="I61" s="259">
        <v>10</v>
      </c>
      <c r="J61" s="216">
        <v>10</v>
      </c>
      <c r="K61" s="218">
        <v>0</v>
      </c>
      <c r="L61" s="259">
        <v>0</v>
      </c>
      <c r="M61" s="216">
        <v>0</v>
      </c>
      <c r="N61" s="218">
        <v>0</v>
      </c>
      <c r="O61" s="259">
        <v>7</v>
      </c>
      <c r="P61" s="216">
        <v>17</v>
      </c>
      <c r="Q61" s="218">
        <v>0</v>
      </c>
      <c r="R61" s="259">
        <v>0</v>
      </c>
      <c r="S61" s="216">
        <v>0</v>
      </c>
      <c r="T61" s="218">
        <v>0</v>
      </c>
      <c r="U61" s="259">
        <v>1</v>
      </c>
      <c r="V61" s="216">
        <v>2</v>
      </c>
      <c r="W61" s="218">
        <v>0</v>
      </c>
      <c r="X61" s="259">
        <v>0</v>
      </c>
      <c r="Y61" s="216">
        <v>0</v>
      </c>
      <c r="Z61" s="218">
        <v>0</v>
      </c>
      <c r="AA61" s="259">
        <v>0</v>
      </c>
      <c r="AB61" s="216">
        <v>0</v>
      </c>
      <c r="AC61" s="218">
        <v>0</v>
      </c>
      <c r="AD61" s="259">
        <v>38</v>
      </c>
      <c r="AE61" s="216">
        <v>63</v>
      </c>
      <c r="AF61" s="218">
        <v>0</v>
      </c>
      <c r="AG61" s="50">
        <v>101</v>
      </c>
    </row>
    <row r="62" spans="1:33" x14ac:dyDescent="0.2">
      <c r="A62" s="609" t="s">
        <v>151</v>
      </c>
      <c r="B62" s="251" t="s">
        <v>636</v>
      </c>
      <c r="C62" s="260">
        <v>32</v>
      </c>
      <c r="D62" s="214">
        <v>24</v>
      </c>
      <c r="E62" s="125">
        <v>0</v>
      </c>
      <c r="F62" s="260">
        <v>2</v>
      </c>
      <c r="G62" s="214">
        <v>3</v>
      </c>
      <c r="H62" s="125">
        <v>0</v>
      </c>
      <c r="I62" s="260">
        <v>12</v>
      </c>
      <c r="J62" s="214">
        <v>11</v>
      </c>
      <c r="K62" s="125">
        <v>0</v>
      </c>
      <c r="L62" s="260">
        <v>0</v>
      </c>
      <c r="M62" s="214">
        <v>0</v>
      </c>
      <c r="N62" s="125">
        <v>0</v>
      </c>
      <c r="O62" s="260">
        <v>6</v>
      </c>
      <c r="P62" s="214">
        <v>9</v>
      </c>
      <c r="Q62" s="125">
        <v>0</v>
      </c>
      <c r="R62" s="260">
        <v>0</v>
      </c>
      <c r="S62" s="214">
        <v>0</v>
      </c>
      <c r="T62" s="125">
        <v>0</v>
      </c>
      <c r="U62" s="260">
        <v>0</v>
      </c>
      <c r="V62" s="214">
        <v>2</v>
      </c>
      <c r="W62" s="125">
        <v>0</v>
      </c>
      <c r="X62" s="260">
        <v>0</v>
      </c>
      <c r="Y62" s="214">
        <v>0</v>
      </c>
      <c r="Z62" s="125">
        <v>0</v>
      </c>
      <c r="AA62" s="260">
        <v>0</v>
      </c>
      <c r="AB62" s="214">
        <v>3</v>
      </c>
      <c r="AC62" s="125">
        <v>0</v>
      </c>
      <c r="AD62" s="260">
        <v>52</v>
      </c>
      <c r="AE62" s="214">
        <v>52</v>
      </c>
      <c r="AF62" s="125">
        <v>0</v>
      </c>
      <c r="AG62" s="51">
        <v>104</v>
      </c>
    </row>
    <row r="63" spans="1:33" x14ac:dyDescent="0.2">
      <c r="A63" s="608" t="s">
        <v>156</v>
      </c>
      <c r="B63" s="250" t="s">
        <v>641</v>
      </c>
      <c r="C63" s="259">
        <v>39</v>
      </c>
      <c r="D63" s="216">
        <v>15</v>
      </c>
      <c r="E63" s="218">
        <v>0</v>
      </c>
      <c r="F63" s="259">
        <v>0</v>
      </c>
      <c r="G63" s="216">
        <v>0</v>
      </c>
      <c r="H63" s="218">
        <v>0</v>
      </c>
      <c r="I63" s="259">
        <v>3</v>
      </c>
      <c r="J63" s="216">
        <v>2</v>
      </c>
      <c r="K63" s="218">
        <v>0</v>
      </c>
      <c r="L63" s="259">
        <v>0</v>
      </c>
      <c r="M63" s="216">
        <v>0</v>
      </c>
      <c r="N63" s="218">
        <v>0</v>
      </c>
      <c r="O63" s="259">
        <v>1</v>
      </c>
      <c r="P63" s="216">
        <v>18</v>
      </c>
      <c r="Q63" s="218">
        <v>0</v>
      </c>
      <c r="R63" s="259">
        <v>0</v>
      </c>
      <c r="S63" s="216">
        <v>0</v>
      </c>
      <c r="T63" s="218">
        <v>0</v>
      </c>
      <c r="U63" s="259">
        <v>2</v>
      </c>
      <c r="V63" s="216">
        <v>1</v>
      </c>
      <c r="W63" s="218">
        <v>0</v>
      </c>
      <c r="X63" s="259">
        <v>0</v>
      </c>
      <c r="Y63" s="216">
        <v>1</v>
      </c>
      <c r="Z63" s="218">
        <v>0</v>
      </c>
      <c r="AA63" s="259">
        <v>0</v>
      </c>
      <c r="AB63" s="216">
        <v>0</v>
      </c>
      <c r="AC63" s="218">
        <v>0</v>
      </c>
      <c r="AD63" s="259">
        <v>45</v>
      </c>
      <c r="AE63" s="216">
        <v>37</v>
      </c>
      <c r="AF63" s="218">
        <v>0</v>
      </c>
      <c r="AG63" s="50">
        <v>82</v>
      </c>
    </row>
    <row r="64" spans="1:33" x14ac:dyDescent="0.2">
      <c r="A64" s="609" t="s">
        <v>156</v>
      </c>
      <c r="B64" s="251" t="s">
        <v>158</v>
      </c>
      <c r="C64" s="260">
        <v>15</v>
      </c>
      <c r="D64" s="214">
        <v>9</v>
      </c>
      <c r="E64" s="125">
        <v>0</v>
      </c>
      <c r="F64" s="260">
        <v>0</v>
      </c>
      <c r="G64" s="214">
        <v>0</v>
      </c>
      <c r="H64" s="125">
        <v>0</v>
      </c>
      <c r="I64" s="260">
        <v>1</v>
      </c>
      <c r="J64" s="214">
        <v>2</v>
      </c>
      <c r="K64" s="125">
        <v>0</v>
      </c>
      <c r="L64" s="260">
        <v>0</v>
      </c>
      <c r="M64" s="214">
        <v>0</v>
      </c>
      <c r="N64" s="125">
        <v>0</v>
      </c>
      <c r="O64" s="260">
        <v>1</v>
      </c>
      <c r="P64" s="214">
        <v>0</v>
      </c>
      <c r="Q64" s="125">
        <v>0</v>
      </c>
      <c r="R64" s="260">
        <v>0</v>
      </c>
      <c r="S64" s="214">
        <v>0</v>
      </c>
      <c r="T64" s="125">
        <v>0</v>
      </c>
      <c r="U64" s="260">
        <v>0</v>
      </c>
      <c r="V64" s="214">
        <v>0</v>
      </c>
      <c r="W64" s="125">
        <v>0</v>
      </c>
      <c r="X64" s="260">
        <v>0</v>
      </c>
      <c r="Y64" s="214">
        <v>0</v>
      </c>
      <c r="Z64" s="125">
        <v>0</v>
      </c>
      <c r="AA64" s="260">
        <v>0</v>
      </c>
      <c r="AB64" s="214">
        <v>0</v>
      </c>
      <c r="AC64" s="125">
        <v>0</v>
      </c>
      <c r="AD64" s="260">
        <v>17</v>
      </c>
      <c r="AE64" s="214">
        <v>11</v>
      </c>
      <c r="AF64" s="125">
        <v>0</v>
      </c>
      <c r="AG64" s="51">
        <v>28</v>
      </c>
    </row>
    <row r="65" spans="1:34" x14ac:dyDescent="0.2">
      <c r="A65" s="608" t="s">
        <v>160</v>
      </c>
      <c r="B65" s="250" t="s">
        <v>161</v>
      </c>
      <c r="C65" s="259">
        <v>40</v>
      </c>
      <c r="D65" s="216">
        <v>14</v>
      </c>
      <c r="E65" s="218">
        <v>0</v>
      </c>
      <c r="F65" s="259">
        <v>2</v>
      </c>
      <c r="G65" s="216">
        <v>4</v>
      </c>
      <c r="H65" s="218">
        <v>0</v>
      </c>
      <c r="I65" s="259">
        <v>3</v>
      </c>
      <c r="J65" s="216">
        <v>4</v>
      </c>
      <c r="K65" s="218">
        <v>0</v>
      </c>
      <c r="L65" s="259">
        <v>0</v>
      </c>
      <c r="M65" s="216">
        <v>0</v>
      </c>
      <c r="N65" s="218">
        <v>0</v>
      </c>
      <c r="O65" s="259">
        <v>13</v>
      </c>
      <c r="P65" s="216">
        <v>13</v>
      </c>
      <c r="Q65" s="218">
        <v>0</v>
      </c>
      <c r="R65" s="259">
        <v>0</v>
      </c>
      <c r="S65" s="216">
        <v>0</v>
      </c>
      <c r="T65" s="218">
        <v>0</v>
      </c>
      <c r="U65" s="259">
        <v>0</v>
      </c>
      <c r="V65" s="216">
        <v>0</v>
      </c>
      <c r="W65" s="218">
        <v>0</v>
      </c>
      <c r="X65" s="259">
        <v>0</v>
      </c>
      <c r="Y65" s="216">
        <v>0</v>
      </c>
      <c r="Z65" s="218">
        <v>0</v>
      </c>
      <c r="AA65" s="259">
        <v>1</v>
      </c>
      <c r="AB65" s="216">
        <v>1</v>
      </c>
      <c r="AC65" s="218">
        <v>0</v>
      </c>
      <c r="AD65" s="259">
        <v>59</v>
      </c>
      <c r="AE65" s="216">
        <v>36</v>
      </c>
      <c r="AF65" s="218">
        <v>0</v>
      </c>
      <c r="AG65" s="50">
        <v>95</v>
      </c>
    </row>
    <row r="66" spans="1:34" x14ac:dyDescent="0.2">
      <c r="A66" s="609" t="s">
        <v>163</v>
      </c>
      <c r="B66" s="251" t="s">
        <v>164</v>
      </c>
      <c r="C66" s="260">
        <v>21</v>
      </c>
      <c r="D66" s="214">
        <v>15</v>
      </c>
      <c r="E66" s="125">
        <v>0</v>
      </c>
      <c r="F66" s="260">
        <v>0</v>
      </c>
      <c r="G66" s="214">
        <v>1</v>
      </c>
      <c r="H66" s="125">
        <v>0</v>
      </c>
      <c r="I66" s="260">
        <v>0</v>
      </c>
      <c r="J66" s="214">
        <v>2</v>
      </c>
      <c r="K66" s="125">
        <v>0</v>
      </c>
      <c r="L66" s="260">
        <v>0</v>
      </c>
      <c r="M66" s="214">
        <v>0</v>
      </c>
      <c r="N66" s="125">
        <v>0</v>
      </c>
      <c r="O66" s="260">
        <v>7</v>
      </c>
      <c r="P66" s="214">
        <v>14</v>
      </c>
      <c r="Q66" s="125">
        <v>0</v>
      </c>
      <c r="R66" s="260">
        <v>0</v>
      </c>
      <c r="S66" s="214">
        <v>0</v>
      </c>
      <c r="T66" s="125">
        <v>0</v>
      </c>
      <c r="U66" s="260">
        <v>1</v>
      </c>
      <c r="V66" s="214">
        <v>1</v>
      </c>
      <c r="W66" s="125">
        <v>0</v>
      </c>
      <c r="X66" s="260">
        <v>0</v>
      </c>
      <c r="Y66" s="214">
        <v>0</v>
      </c>
      <c r="Z66" s="125">
        <v>0</v>
      </c>
      <c r="AA66" s="260">
        <v>0</v>
      </c>
      <c r="AB66" s="214">
        <v>0</v>
      </c>
      <c r="AC66" s="125">
        <v>0</v>
      </c>
      <c r="AD66" s="260">
        <v>29</v>
      </c>
      <c r="AE66" s="214">
        <v>33</v>
      </c>
      <c r="AF66" s="125">
        <v>0</v>
      </c>
      <c r="AG66" s="51">
        <v>62</v>
      </c>
    </row>
    <row r="67" spans="1:34" x14ac:dyDescent="0.2">
      <c r="A67" s="608" t="s">
        <v>165</v>
      </c>
      <c r="B67" s="250" t="s">
        <v>166</v>
      </c>
      <c r="C67" s="259">
        <v>22</v>
      </c>
      <c r="D67" s="216">
        <v>25</v>
      </c>
      <c r="E67" s="218">
        <v>0</v>
      </c>
      <c r="F67" s="259">
        <v>0</v>
      </c>
      <c r="G67" s="216">
        <v>0</v>
      </c>
      <c r="H67" s="218">
        <v>0</v>
      </c>
      <c r="I67" s="259">
        <v>0</v>
      </c>
      <c r="J67" s="216">
        <v>0</v>
      </c>
      <c r="K67" s="218">
        <v>0</v>
      </c>
      <c r="L67" s="259">
        <v>0</v>
      </c>
      <c r="M67" s="216">
        <v>0</v>
      </c>
      <c r="N67" s="218">
        <v>0</v>
      </c>
      <c r="O67" s="259">
        <v>0</v>
      </c>
      <c r="P67" s="216">
        <v>2</v>
      </c>
      <c r="Q67" s="218">
        <v>0</v>
      </c>
      <c r="R67" s="259">
        <v>0</v>
      </c>
      <c r="S67" s="216">
        <v>0</v>
      </c>
      <c r="T67" s="218">
        <v>0</v>
      </c>
      <c r="U67" s="259">
        <v>0</v>
      </c>
      <c r="V67" s="216">
        <v>1</v>
      </c>
      <c r="W67" s="218">
        <v>0</v>
      </c>
      <c r="X67" s="259">
        <v>1</v>
      </c>
      <c r="Y67" s="216">
        <v>1</v>
      </c>
      <c r="Z67" s="218">
        <v>0</v>
      </c>
      <c r="AA67" s="259">
        <v>0</v>
      </c>
      <c r="AB67" s="216">
        <v>0</v>
      </c>
      <c r="AC67" s="218">
        <v>0</v>
      </c>
      <c r="AD67" s="259">
        <v>23</v>
      </c>
      <c r="AE67" s="216">
        <v>29</v>
      </c>
      <c r="AF67" s="218">
        <v>0</v>
      </c>
      <c r="AG67" s="50">
        <v>52</v>
      </c>
    </row>
    <row r="68" spans="1:34" x14ac:dyDescent="0.2">
      <c r="A68" s="609" t="s">
        <v>168</v>
      </c>
      <c r="B68" s="251" t="s">
        <v>169</v>
      </c>
      <c r="C68" s="260">
        <v>37</v>
      </c>
      <c r="D68" s="214">
        <v>32</v>
      </c>
      <c r="E68" s="125">
        <v>0</v>
      </c>
      <c r="F68" s="260">
        <v>0</v>
      </c>
      <c r="G68" s="214">
        <v>2</v>
      </c>
      <c r="H68" s="125">
        <v>0</v>
      </c>
      <c r="I68" s="260">
        <v>3</v>
      </c>
      <c r="J68" s="214">
        <v>7</v>
      </c>
      <c r="K68" s="125">
        <v>0</v>
      </c>
      <c r="L68" s="260">
        <v>1</v>
      </c>
      <c r="M68" s="214">
        <v>0</v>
      </c>
      <c r="N68" s="125">
        <v>0</v>
      </c>
      <c r="O68" s="260">
        <v>4</v>
      </c>
      <c r="P68" s="214">
        <v>14</v>
      </c>
      <c r="Q68" s="125">
        <v>0</v>
      </c>
      <c r="R68" s="260">
        <v>0</v>
      </c>
      <c r="S68" s="214">
        <v>0</v>
      </c>
      <c r="T68" s="125">
        <v>0</v>
      </c>
      <c r="U68" s="260">
        <v>0</v>
      </c>
      <c r="V68" s="214">
        <v>1</v>
      </c>
      <c r="W68" s="125">
        <v>0</v>
      </c>
      <c r="X68" s="260">
        <v>0</v>
      </c>
      <c r="Y68" s="214">
        <v>0</v>
      </c>
      <c r="Z68" s="125">
        <v>0</v>
      </c>
      <c r="AA68" s="260">
        <v>0</v>
      </c>
      <c r="AB68" s="214">
        <v>0</v>
      </c>
      <c r="AC68" s="125">
        <v>0</v>
      </c>
      <c r="AD68" s="260">
        <v>45</v>
      </c>
      <c r="AE68" s="214">
        <v>56</v>
      </c>
      <c r="AF68" s="125">
        <v>0</v>
      </c>
      <c r="AG68" s="51">
        <v>101</v>
      </c>
    </row>
    <row r="69" spans="1:34" ht="13.5" thickBot="1" x14ac:dyDescent="0.25">
      <c r="A69" s="610" t="s">
        <v>171</v>
      </c>
      <c r="B69" s="253" t="s">
        <v>172</v>
      </c>
      <c r="C69" s="261">
        <v>0</v>
      </c>
      <c r="D69" s="264">
        <v>0</v>
      </c>
      <c r="E69" s="43">
        <v>0</v>
      </c>
      <c r="F69" s="261">
        <v>0</v>
      </c>
      <c r="G69" s="264">
        <v>0</v>
      </c>
      <c r="H69" s="43">
        <v>0</v>
      </c>
      <c r="I69" s="261">
        <v>11</v>
      </c>
      <c r="J69" s="264">
        <v>32</v>
      </c>
      <c r="K69" s="43">
        <v>0</v>
      </c>
      <c r="L69" s="261">
        <v>0</v>
      </c>
      <c r="M69" s="264">
        <v>0</v>
      </c>
      <c r="N69" s="43">
        <v>0</v>
      </c>
      <c r="O69" s="261">
        <v>0</v>
      </c>
      <c r="P69" s="264">
        <v>0</v>
      </c>
      <c r="Q69" s="43">
        <v>0</v>
      </c>
      <c r="R69" s="261">
        <v>0</v>
      </c>
      <c r="S69" s="264">
        <v>0</v>
      </c>
      <c r="T69" s="43">
        <v>0</v>
      </c>
      <c r="U69" s="261">
        <v>0</v>
      </c>
      <c r="V69" s="264">
        <v>0</v>
      </c>
      <c r="W69" s="43">
        <v>0</v>
      </c>
      <c r="X69" s="261">
        <v>0</v>
      </c>
      <c r="Y69" s="264">
        <v>0</v>
      </c>
      <c r="Z69" s="43">
        <v>0</v>
      </c>
      <c r="AA69" s="261">
        <v>0</v>
      </c>
      <c r="AB69" s="264">
        <v>0</v>
      </c>
      <c r="AC69" s="43">
        <v>0</v>
      </c>
      <c r="AD69" s="261">
        <v>11</v>
      </c>
      <c r="AE69" s="264">
        <v>32</v>
      </c>
      <c r="AF69" s="43">
        <v>0</v>
      </c>
      <c r="AG69" s="52">
        <v>43</v>
      </c>
    </row>
    <row r="70" spans="1:34" x14ac:dyDescent="0.2">
      <c r="A70" s="609"/>
      <c r="B70" s="256" t="s">
        <v>218</v>
      </c>
      <c r="C70" s="760">
        <v>1810</v>
      </c>
      <c r="D70" s="713">
        <v>1443</v>
      </c>
      <c r="E70" s="711">
        <v>8</v>
      </c>
      <c r="F70" s="712">
        <v>133</v>
      </c>
      <c r="G70" s="713">
        <v>186</v>
      </c>
      <c r="H70" s="711">
        <v>1</v>
      </c>
      <c r="I70" s="712">
        <v>232</v>
      </c>
      <c r="J70" s="713">
        <v>300</v>
      </c>
      <c r="K70" s="711">
        <v>0</v>
      </c>
      <c r="L70" s="712">
        <v>10</v>
      </c>
      <c r="M70" s="713">
        <v>7</v>
      </c>
      <c r="N70" s="711">
        <v>0</v>
      </c>
      <c r="O70" s="712">
        <v>652</v>
      </c>
      <c r="P70" s="713">
        <v>745</v>
      </c>
      <c r="Q70" s="711">
        <v>0</v>
      </c>
      <c r="R70" s="712">
        <v>2</v>
      </c>
      <c r="S70" s="713">
        <v>5</v>
      </c>
      <c r="T70" s="711">
        <v>0</v>
      </c>
      <c r="U70" s="712">
        <v>86</v>
      </c>
      <c r="V70" s="713">
        <v>83</v>
      </c>
      <c r="W70" s="711">
        <v>0</v>
      </c>
      <c r="X70" s="712">
        <v>86</v>
      </c>
      <c r="Y70" s="713">
        <v>107</v>
      </c>
      <c r="Z70" s="711">
        <v>0</v>
      </c>
      <c r="AA70" s="712">
        <v>42</v>
      </c>
      <c r="AB70" s="713">
        <v>53</v>
      </c>
      <c r="AC70" s="711">
        <v>9</v>
      </c>
      <c r="AD70" s="712">
        <v>3053</v>
      </c>
      <c r="AE70" s="713">
        <v>2929</v>
      </c>
      <c r="AF70" s="761">
        <v>18</v>
      </c>
      <c r="AG70" s="762">
        <v>6000</v>
      </c>
    </row>
    <row r="71" spans="1:34" x14ac:dyDescent="0.2">
      <c r="A71" s="608"/>
      <c r="B71" s="257" t="s">
        <v>223</v>
      </c>
      <c r="C71" s="763" t="s">
        <v>191</v>
      </c>
      <c r="D71" s="722">
        <v>3261</v>
      </c>
      <c r="E71" s="720" t="s">
        <v>191</v>
      </c>
      <c r="F71" s="721" t="s">
        <v>191</v>
      </c>
      <c r="G71" s="722">
        <v>320</v>
      </c>
      <c r="H71" s="720" t="s">
        <v>191</v>
      </c>
      <c r="I71" s="721" t="s">
        <v>191</v>
      </c>
      <c r="J71" s="722">
        <v>532</v>
      </c>
      <c r="K71" s="720" t="s">
        <v>191</v>
      </c>
      <c r="L71" s="721" t="s">
        <v>191</v>
      </c>
      <c r="M71" s="722">
        <v>17</v>
      </c>
      <c r="N71" s="720" t="s">
        <v>191</v>
      </c>
      <c r="O71" s="721" t="s">
        <v>191</v>
      </c>
      <c r="P71" s="722">
        <v>1397</v>
      </c>
      <c r="Q71" s="720" t="s">
        <v>191</v>
      </c>
      <c r="R71" s="721" t="s">
        <v>191</v>
      </c>
      <c r="S71" s="722">
        <v>7</v>
      </c>
      <c r="T71" s="720" t="s">
        <v>191</v>
      </c>
      <c r="U71" s="721" t="s">
        <v>191</v>
      </c>
      <c r="V71" s="722">
        <v>169</v>
      </c>
      <c r="W71" s="720" t="s">
        <v>191</v>
      </c>
      <c r="X71" s="721" t="s">
        <v>191</v>
      </c>
      <c r="Y71" s="722">
        <v>193</v>
      </c>
      <c r="Z71" s="720" t="s">
        <v>191</v>
      </c>
      <c r="AA71" s="721" t="s">
        <v>191</v>
      </c>
      <c r="AB71" s="722">
        <v>104</v>
      </c>
      <c r="AC71" s="720" t="s">
        <v>191</v>
      </c>
      <c r="AD71" s="721" t="s">
        <v>191</v>
      </c>
      <c r="AE71" s="722" t="s">
        <v>191</v>
      </c>
      <c r="AF71" s="764" t="s">
        <v>191</v>
      </c>
      <c r="AG71" s="765" t="s">
        <v>191</v>
      </c>
    </row>
    <row r="72" spans="1:34" ht="13.5" thickBot="1" x14ac:dyDescent="0.25">
      <c r="A72" s="611"/>
      <c r="B72" s="258" t="s">
        <v>281</v>
      </c>
      <c r="C72" s="766" t="s">
        <v>191</v>
      </c>
      <c r="D72" s="767">
        <v>54.4</v>
      </c>
      <c r="E72" s="768" t="s">
        <v>191</v>
      </c>
      <c r="F72" s="769" t="s">
        <v>191</v>
      </c>
      <c r="G72" s="767">
        <v>5.3</v>
      </c>
      <c r="H72" s="768" t="s">
        <v>191</v>
      </c>
      <c r="I72" s="769" t="s">
        <v>191</v>
      </c>
      <c r="J72" s="767">
        <v>8.9</v>
      </c>
      <c r="K72" s="768" t="s">
        <v>191</v>
      </c>
      <c r="L72" s="769" t="s">
        <v>191</v>
      </c>
      <c r="M72" s="767">
        <v>0.3</v>
      </c>
      <c r="N72" s="768" t="s">
        <v>191</v>
      </c>
      <c r="O72" s="769" t="s">
        <v>191</v>
      </c>
      <c r="P72" s="767">
        <v>23.3</v>
      </c>
      <c r="Q72" s="768" t="s">
        <v>191</v>
      </c>
      <c r="R72" s="769" t="s">
        <v>191</v>
      </c>
      <c r="S72" s="767">
        <v>0.1</v>
      </c>
      <c r="T72" s="768" t="s">
        <v>191</v>
      </c>
      <c r="U72" s="769" t="s">
        <v>191</v>
      </c>
      <c r="V72" s="767">
        <v>2.8</v>
      </c>
      <c r="W72" s="768" t="s">
        <v>191</v>
      </c>
      <c r="X72" s="769" t="s">
        <v>191</v>
      </c>
      <c r="Y72" s="767">
        <v>3.2</v>
      </c>
      <c r="Z72" s="768" t="s">
        <v>191</v>
      </c>
      <c r="AA72" s="769" t="s">
        <v>191</v>
      </c>
      <c r="AB72" s="767">
        <v>1.7</v>
      </c>
      <c r="AC72" s="768" t="s">
        <v>191</v>
      </c>
      <c r="AD72" s="729" t="s">
        <v>191</v>
      </c>
      <c r="AE72" s="730" t="s">
        <v>191</v>
      </c>
      <c r="AF72" s="770" t="s">
        <v>191</v>
      </c>
      <c r="AG72" s="771" t="s">
        <v>191</v>
      </c>
      <c r="AH72" s="252"/>
    </row>
    <row r="73" spans="1:34" x14ac:dyDescent="0.2">
      <c r="K73" s="255"/>
      <c r="U73" s="252"/>
    </row>
    <row r="74" spans="1:34" x14ac:dyDescent="0.2">
      <c r="A74" s="648" t="s">
        <v>751</v>
      </c>
      <c r="B74" s="648"/>
      <c r="K74" s="252"/>
    </row>
    <row r="75" spans="1:34" x14ac:dyDescent="0.2">
      <c r="A75" s="632" t="s">
        <v>474</v>
      </c>
      <c r="B75" s="632"/>
    </row>
    <row r="76" spans="1:34" x14ac:dyDescent="0.2">
      <c r="A76" s="632"/>
      <c r="B76" s="632"/>
    </row>
    <row r="78" spans="1:34" x14ac:dyDescent="0.2">
      <c r="A78" s="632" t="s">
        <v>552</v>
      </c>
      <c r="B78" s="632"/>
    </row>
    <row r="79" spans="1:34" x14ac:dyDescent="0.2">
      <c r="A79" s="632"/>
      <c r="B79" s="632"/>
    </row>
    <row r="80" spans="1:34" x14ac:dyDescent="0.2">
      <c r="A80" s="96" t="s">
        <v>413</v>
      </c>
    </row>
  </sheetData>
  <mergeCells count="16">
    <mergeCell ref="A2:B2"/>
    <mergeCell ref="A1:B1"/>
    <mergeCell ref="R3:T3"/>
    <mergeCell ref="U3:W3"/>
    <mergeCell ref="A75:B76"/>
    <mergeCell ref="A78:B79"/>
    <mergeCell ref="X3:Z3"/>
    <mergeCell ref="AA3:AC3"/>
    <mergeCell ref="AD3:AF3"/>
    <mergeCell ref="O3:Q3"/>
    <mergeCell ref="A3:B3"/>
    <mergeCell ref="C3:E3"/>
    <mergeCell ref="F3:H3"/>
    <mergeCell ref="I3:K3"/>
    <mergeCell ref="L3:N3"/>
    <mergeCell ref="A74:B74"/>
  </mergeCells>
  <hyperlinks>
    <hyperlink ref="A2:B2" location="TOC!A1" display="Return to Table of Contents"/>
    <hyperlink ref="A74:B74" location="Glossary!A1" display="1 Refer to glossary for descriptions of race/ethnicity categories. "/>
  </hyperlinks>
  <pageMargins left="0.25" right="0.25" top="0.75" bottom="0.75" header="0.3" footer="0.3"/>
  <pageSetup scale="65" fitToWidth="0" orientation="portrait" r:id="rId1"/>
  <headerFooter>
    <oddHeader>&amp;L2015-16 Survey of Dental Education
Report 1 - Academic Programs, Enrollment, and Graduates</oddHeader>
  </headerFooter>
  <colBreaks count="3" manualBreakCount="3">
    <brk id="11" max="79" man="1"/>
    <brk id="20" max="79" man="1"/>
    <brk id="26" max="7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6"/>
  <sheetViews>
    <sheetView zoomScaleNormal="100" workbookViewId="0">
      <pane ySplit="3" topLeftCell="A4" activePane="bottomLeft" state="frozen"/>
      <selection pane="bottomLeft"/>
    </sheetView>
  </sheetViews>
  <sheetFormatPr defaultColWidth="8.7109375" defaultRowHeight="12.75" x14ac:dyDescent="0.2"/>
  <cols>
    <col min="1" max="1" width="36.28515625" style="24" customWidth="1"/>
    <col min="2" max="2" width="90.7109375" style="20" customWidth="1"/>
    <col min="3" max="16384" width="8.7109375" style="20"/>
  </cols>
  <sheetData>
    <row r="1" spans="1:2" ht="15" customHeight="1" x14ac:dyDescent="0.2">
      <c r="A1" s="19" t="s">
        <v>323</v>
      </c>
      <c r="B1" s="19"/>
    </row>
    <row r="2" spans="1:2" x14ac:dyDescent="0.2">
      <c r="A2" s="12" t="s">
        <v>1</v>
      </c>
    </row>
    <row r="3" spans="1:2" ht="15" customHeight="1" x14ac:dyDescent="0.2">
      <c r="A3" s="21" t="s">
        <v>330</v>
      </c>
      <c r="B3" s="21" t="s">
        <v>331</v>
      </c>
    </row>
    <row r="4" spans="1:2" ht="15" customHeight="1" x14ac:dyDescent="0.2">
      <c r="A4" s="22"/>
      <c r="B4" s="22"/>
    </row>
    <row r="5" spans="1:2" ht="38.25" x14ac:dyDescent="0.2">
      <c r="A5" s="22" t="s">
        <v>332</v>
      </c>
      <c r="B5" s="22" t="s">
        <v>333</v>
      </c>
    </row>
    <row r="6" spans="1:2" ht="15" customHeight="1" x14ac:dyDescent="0.2">
      <c r="A6" s="22"/>
      <c r="B6" s="22"/>
    </row>
    <row r="7" spans="1:2" ht="25.5" x14ac:dyDescent="0.2">
      <c r="A7" s="22" t="s">
        <v>334</v>
      </c>
      <c r="B7" s="22" t="s">
        <v>335</v>
      </c>
    </row>
    <row r="8" spans="1:2" ht="15" customHeight="1" x14ac:dyDescent="0.2">
      <c r="A8" s="22"/>
      <c r="B8" s="22"/>
    </row>
    <row r="9" spans="1:2" x14ac:dyDescent="0.2">
      <c r="A9" s="22" t="s">
        <v>336</v>
      </c>
      <c r="B9" s="22" t="s">
        <v>337</v>
      </c>
    </row>
    <row r="10" spans="1:2" x14ac:dyDescent="0.2">
      <c r="A10" s="22"/>
      <c r="B10" s="22"/>
    </row>
    <row r="11" spans="1:2" x14ac:dyDescent="0.2">
      <c r="A11" s="22" t="s">
        <v>338</v>
      </c>
      <c r="B11" s="22" t="s">
        <v>339</v>
      </c>
    </row>
    <row r="12" spans="1:2" ht="15" customHeight="1" x14ac:dyDescent="0.2">
      <c r="A12" s="22"/>
      <c r="B12" s="22"/>
    </row>
    <row r="13" spans="1:2" ht="25.5" x14ac:dyDescent="0.2">
      <c r="A13" s="22" t="s">
        <v>340</v>
      </c>
      <c r="B13" s="22" t="s">
        <v>341</v>
      </c>
    </row>
    <row r="14" spans="1:2" ht="15" customHeight="1" x14ac:dyDescent="0.2">
      <c r="A14" s="22"/>
      <c r="B14" s="22"/>
    </row>
    <row r="15" spans="1:2" ht="51" x14ac:dyDescent="0.2">
      <c r="A15" s="22" t="s">
        <v>342</v>
      </c>
      <c r="B15" s="22" t="s">
        <v>343</v>
      </c>
    </row>
    <row r="16" spans="1:2" ht="15" customHeight="1" x14ac:dyDescent="0.2">
      <c r="A16" s="22"/>
      <c r="B16" s="22"/>
    </row>
    <row r="17" spans="1:2" ht="63.75" x14ac:dyDescent="0.2">
      <c r="A17" s="23" t="s">
        <v>344</v>
      </c>
      <c r="B17" s="22" t="s">
        <v>345</v>
      </c>
    </row>
    <row r="18" spans="1:2" x14ac:dyDescent="0.2">
      <c r="A18" s="23"/>
      <c r="B18" s="22"/>
    </row>
    <row r="19" spans="1:2" ht="38.25" x14ac:dyDescent="0.2">
      <c r="A19" s="22" t="s">
        <v>346</v>
      </c>
      <c r="B19" s="22" t="s">
        <v>347</v>
      </c>
    </row>
    <row r="20" spans="1:2" x14ac:dyDescent="0.2">
      <c r="A20" s="22"/>
      <c r="B20" s="22"/>
    </row>
    <row r="21" spans="1:2" ht="51" x14ac:dyDescent="0.2">
      <c r="A21" s="22" t="s">
        <v>348</v>
      </c>
      <c r="B21" s="22" t="s">
        <v>349</v>
      </c>
    </row>
    <row r="22" spans="1:2" x14ac:dyDescent="0.2">
      <c r="A22" s="22"/>
      <c r="B22" s="22"/>
    </row>
    <row r="23" spans="1:2" ht="24.95" customHeight="1" x14ac:dyDescent="0.2">
      <c r="A23" s="22" t="s">
        <v>350</v>
      </c>
      <c r="B23" s="22" t="s">
        <v>351</v>
      </c>
    </row>
    <row r="24" spans="1:2" x14ac:dyDescent="0.2">
      <c r="A24" s="22"/>
      <c r="B24" s="22"/>
    </row>
    <row r="25" spans="1:2" ht="25.5" x14ac:dyDescent="0.2">
      <c r="A25" s="628" t="s">
        <v>352</v>
      </c>
      <c r="B25" s="22" t="s">
        <v>353</v>
      </c>
    </row>
    <row r="26" spans="1:2" x14ac:dyDescent="0.2">
      <c r="A26" s="628"/>
      <c r="B26" s="22"/>
    </row>
    <row r="27" spans="1:2" x14ac:dyDescent="0.2">
      <c r="A27" s="628"/>
      <c r="B27" s="22" t="s">
        <v>354</v>
      </c>
    </row>
    <row r="28" spans="1:2" x14ac:dyDescent="0.2">
      <c r="A28" s="628"/>
      <c r="B28" s="22"/>
    </row>
    <row r="29" spans="1:2" ht="25.5" x14ac:dyDescent="0.2">
      <c r="A29" s="628"/>
      <c r="B29" s="22" t="s">
        <v>355</v>
      </c>
    </row>
    <row r="30" spans="1:2" x14ac:dyDescent="0.2">
      <c r="A30" s="628"/>
      <c r="B30" s="22"/>
    </row>
    <row r="31" spans="1:2" ht="38.25" x14ac:dyDescent="0.2">
      <c r="A31" s="628"/>
      <c r="B31" s="22" t="s">
        <v>790</v>
      </c>
    </row>
    <row r="32" spans="1:2" x14ac:dyDescent="0.2">
      <c r="A32" s="628"/>
      <c r="B32" s="22"/>
    </row>
    <row r="33" spans="1:2" ht="38.25" x14ac:dyDescent="0.2">
      <c r="A33" s="628"/>
      <c r="B33" s="22" t="s">
        <v>356</v>
      </c>
    </row>
    <row r="34" spans="1:2" x14ac:dyDescent="0.2">
      <c r="A34" s="628"/>
      <c r="B34" s="22"/>
    </row>
    <row r="35" spans="1:2" ht="25.5" x14ac:dyDescent="0.2">
      <c r="A35" s="628"/>
      <c r="B35" s="22" t="s">
        <v>357</v>
      </c>
    </row>
    <row r="36" spans="1:2" x14ac:dyDescent="0.2">
      <c r="A36" s="628"/>
      <c r="B36" s="22"/>
    </row>
    <row r="37" spans="1:2" ht="25.5" x14ac:dyDescent="0.2">
      <c r="A37" s="628"/>
      <c r="B37" s="22" t="s">
        <v>358</v>
      </c>
    </row>
    <row r="38" spans="1:2" x14ac:dyDescent="0.2">
      <c r="A38" s="628"/>
      <c r="B38" s="22"/>
    </row>
    <row r="39" spans="1:2" ht="24.95" customHeight="1" x14ac:dyDescent="0.2">
      <c r="A39" s="628"/>
      <c r="B39" s="22" t="s">
        <v>359</v>
      </c>
    </row>
    <row r="40" spans="1:2" x14ac:dyDescent="0.2">
      <c r="A40" s="22"/>
      <c r="B40" s="22"/>
    </row>
    <row r="41" spans="1:2" ht="25.5" x14ac:dyDescent="0.2">
      <c r="A41" s="22" t="s">
        <v>360</v>
      </c>
      <c r="B41" s="22" t="s">
        <v>361</v>
      </c>
    </row>
    <row r="42" spans="1:2" x14ac:dyDescent="0.2">
      <c r="A42" s="22"/>
      <c r="B42" s="22"/>
    </row>
    <row r="43" spans="1:2" ht="51" x14ac:dyDescent="0.2">
      <c r="A43" s="22" t="s">
        <v>362</v>
      </c>
      <c r="B43" s="22" t="s">
        <v>363</v>
      </c>
    </row>
    <row r="44" spans="1:2" x14ac:dyDescent="0.2">
      <c r="A44" s="22"/>
      <c r="B44" s="22"/>
    </row>
    <row r="45" spans="1:2" ht="25.5" x14ac:dyDescent="0.2">
      <c r="A45" s="23" t="s">
        <v>364</v>
      </c>
      <c r="B45" s="23" t="s">
        <v>365</v>
      </c>
    </row>
    <row r="46" spans="1:2" ht="12.6" customHeight="1" x14ac:dyDescent="0.2">
      <c r="A46" s="23"/>
      <c r="B46" s="23"/>
    </row>
  </sheetData>
  <mergeCells count="1">
    <mergeCell ref="A25:A39"/>
  </mergeCells>
  <hyperlinks>
    <hyperlink ref="A2" location="TOC!A1" display="Return to Table of Contents"/>
  </hyperlinks>
  <pageMargins left="0.25" right="0.25" top="0.75" bottom="0.75" header="0.3" footer="0.3"/>
  <pageSetup scale="82" fitToHeight="0" orientation="portrait" r:id="rId1"/>
  <headerFooter>
    <oddHeader>&amp;L2015-16 Survey of Dental Education
Report 1 - Academic Programs, Enrollment, and Graduates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zoomScaleNormal="100" workbookViewId="0">
      <pane ySplit="1" topLeftCell="A2" activePane="bottomLeft" state="frozen"/>
      <selection pane="bottomLeft"/>
    </sheetView>
  </sheetViews>
  <sheetFormatPr defaultRowHeight="12.75" x14ac:dyDescent="0.2"/>
  <cols>
    <col min="1" max="16384" width="9.140625" style="14"/>
  </cols>
  <sheetData>
    <row r="1" spans="1:3" ht="14.25" x14ac:dyDescent="0.2">
      <c r="A1" s="53" t="s">
        <v>785</v>
      </c>
    </row>
    <row r="2" spans="1:3" x14ac:dyDescent="0.2">
      <c r="A2" s="629" t="s">
        <v>1</v>
      </c>
      <c r="B2" s="629"/>
      <c r="C2" s="629"/>
    </row>
    <row r="29" spans="1:8" x14ac:dyDescent="0.2">
      <c r="A29" s="514" t="s">
        <v>475</v>
      </c>
      <c r="B29" s="515"/>
      <c r="C29" s="515"/>
      <c r="D29" s="515"/>
      <c r="E29" s="515"/>
      <c r="F29" s="515"/>
      <c r="G29" s="515"/>
      <c r="H29" s="515"/>
    </row>
    <row r="30" spans="1:8" x14ac:dyDescent="0.2">
      <c r="A30" s="56" t="s">
        <v>476</v>
      </c>
    </row>
    <row r="31" spans="1:8" x14ac:dyDescent="0.2">
      <c r="A31" s="56" t="s">
        <v>477</v>
      </c>
    </row>
    <row r="32" spans="1:8" x14ac:dyDescent="0.2">
      <c r="A32" s="56" t="s">
        <v>478</v>
      </c>
    </row>
    <row r="33" spans="1:8" x14ac:dyDescent="0.2">
      <c r="A33" s="56" t="s">
        <v>479</v>
      </c>
    </row>
    <row r="34" spans="1:8" x14ac:dyDescent="0.2">
      <c r="A34" s="56" t="s">
        <v>480</v>
      </c>
    </row>
    <row r="35" spans="1:8" x14ac:dyDescent="0.2">
      <c r="A35" s="56" t="s">
        <v>481</v>
      </c>
    </row>
    <row r="36" spans="1:8" x14ac:dyDescent="0.2">
      <c r="A36" s="56" t="s">
        <v>482</v>
      </c>
    </row>
    <row r="37" spans="1:8" x14ac:dyDescent="0.2">
      <c r="A37" s="56" t="s">
        <v>483</v>
      </c>
    </row>
    <row r="38" spans="1:8" x14ac:dyDescent="0.2">
      <c r="A38" s="56" t="s">
        <v>484</v>
      </c>
    </row>
    <row r="39" spans="1:8" ht="46.5" customHeight="1" x14ac:dyDescent="0.2">
      <c r="A39" s="662" t="s">
        <v>486</v>
      </c>
      <c r="B39" s="663"/>
      <c r="C39" s="663"/>
      <c r="D39" s="663"/>
      <c r="E39" s="663"/>
      <c r="F39" s="663"/>
    </row>
    <row r="40" spans="1:8" x14ac:dyDescent="0.2">
      <c r="A40" s="56"/>
    </row>
    <row r="41" spans="1:8" x14ac:dyDescent="0.2">
      <c r="A41" s="516" t="s">
        <v>485</v>
      </c>
      <c r="B41" s="58"/>
      <c r="C41" s="58"/>
      <c r="D41" s="58"/>
      <c r="E41" s="58"/>
      <c r="F41" s="58"/>
      <c r="G41" s="58"/>
      <c r="H41" s="58"/>
    </row>
    <row r="42" spans="1:8" x14ac:dyDescent="0.2">
      <c r="A42" s="57" t="s">
        <v>413</v>
      </c>
    </row>
  </sheetData>
  <mergeCells count="2">
    <mergeCell ref="A2:C2"/>
    <mergeCell ref="A39:F39"/>
  </mergeCells>
  <hyperlinks>
    <hyperlink ref="A2" location="TOC!A1" display="Return to Table of Contents"/>
  </hyperlinks>
  <pageMargins left="0.25" right="0.25" top="0.75" bottom="0.75" header="0.3" footer="0.3"/>
  <pageSetup scale="94" orientation="portrait" r:id="rId1"/>
  <headerFooter>
    <oddHeader>&amp;L2015-16 Survey of Dental Education
Report 1 - Academic Programs, Enrollment, and Graduates</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88"/>
  <sheetViews>
    <sheetView zoomScaleNormal="100" zoomScaleSheetLayoutView="80" workbookViewId="0">
      <pane xSplit="2" ySplit="3" topLeftCell="C4" activePane="bottomRight" state="frozen"/>
      <selection pane="topRight" activeCell="C1" sqref="C1"/>
      <selection pane="bottomLeft" activeCell="A6" sqref="A6"/>
      <selection pane="bottomRight"/>
    </sheetView>
  </sheetViews>
  <sheetFormatPr defaultRowHeight="12.75" x14ac:dyDescent="0.2"/>
  <cols>
    <col min="1" max="1" width="5.28515625" style="1" customWidth="1"/>
    <col min="2" max="2" width="54.140625" style="1" customWidth="1"/>
    <col min="3" max="6" width="4.5703125" style="1" customWidth="1"/>
    <col min="7" max="7" width="5.85546875" style="1" customWidth="1"/>
    <col min="8" max="11" width="4.5703125" style="1" customWidth="1"/>
    <col min="12" max="13" width="5.140625" style="1" bestFit="1" customWidth="1"/>
    <col min="14" max="15" width="4.5703125" style="1" customWidth="1"/>
    <col min="16" max="17" width="5.140625" style="1" bestFit="1" customWidth="1"/>
    <col min="18" max="22" width="4.140625" style="1" bestFit="1" customWidth="1"/>
    <col min="23" max="25" width="5.140625" style="1" bestFit="1" customWidth="1"/>
    <col min="26" max="32" width="4.140625" style="1" bestFit="1" customWidth="1"/>
    <col min="33" max="33" width="5.140625" style="1" bestFit="1" customWidth="1"/>
    <col min="34" max="34" width="4.140625" style="1" bestFit="1" customWidth="1"/>
    <col min="35" max="36" width="5.140625" style="1" bestFit="1" customWidth="1"/>
    <col min="37" max="37" width="4.140625" style="1" bestFit="1" customWidth="1"/>
    <col min="38" max="38" width="5.140625" style="1" bestFit="1" customWidth="1"/>
    <col min="39" max="40" width="4.140625" style="1" bestFit="1" customWidth="1"/>
    <col min="41" max="41" width="5.140625" style="1" bestFit="1" customWidth="1"/>
    <col min="42" max="42" width="3.85546875" style="1" customWidth="1"/>
    <col min="43" max="45" width="4.140625" style="1" bestFit="1" customWidth="1"/>
    <col min="46" max="47" width="5.140625" style="1" bestFit="1" customWidth="1"/>
    <col min="48" max="48" width="3.42578125" style="1" bestFit="1" customWidth="1"/>
    <col min="49" max="50" width="5.140625" style="1" bestFit="1" customWidth="1"/>
    <col min="51" max="56" width="4.140625" style="1" bestFit="1" customWidth="1"/>
    <col min="57" max="57" width="3.85546875" style="1" bestFit="1" customWidth="1"/>
    <col min="58" max="58" width="4.140625" style="1" bestFit="1" customWidth="1"/>
    <col min="59" max="59" width="3.7109375" style="1" bestFit="1" customWidth="1"/>
    <col min="60" max="60" width="5.140625" style="1" bestFit="1" customWidth="1"/>
    <col min="61" max="61" width="7.140625" style="1" bestFit="1" customWidth="1"/>
    <col min="62" max="16384" width="9.140625" style="1"/>
  </cols>
  <sheetData>
    <row r="1" spans="1:61" x14ac:dyDescent="0.2">
      <c r="A1" s="2" t="s">
        <v>787</v>
      </c>
    </row>
    <row r="2" spans="1:61" ht="13.5" thickBot="1" x14ac:dyDescent="0.25">
      <c r="A2" s="630" t="s">
        <v>1</v>
      </c>
      <c r="B2" s="630"/>
    </row>
    <row r="3" spans="1:61" ht="17.25" customHeight="1" x14ac:dyDescent="0.2">
      <c r="A3" s="59" t="s">
        <v>2</v>
      </c>
      <c r="B3" s="60" t="s">
        <v>3</v>
      </c>
      <c r="C3" s="196" t="s">
        <v>10</v>
      </c>
      <c r="D3" s="196" t="s">
        <v>283</v>
      </c>
      <c r="E3" s="196" t="s">
        <v>18</v>
      </c>
      <c r="F3" s="196" t="s">
        <v>284</v>
      </c>
      <c r="G3" s="196" t="s">
        <v>24</v>
      </c>
      <c r="H3" s="196" t="s">
        <v>37</v>
      </c>
      <c r="I3" s="196" t="s">
        <v>40</v>
      </c>
      <c r="J3" s="196" t="s">
        <v>285</v>
      </c>
      <c r="K3" s="196" t="s">
        <v>44</v>
      </c>
      <c r="L3" s="196" t="s">
        <v>47</v>
      </c>
      <c r="M3" s="196" t="s">
        <v>52</v>
      </c>
      <c r="N3" s="196" t="s">
        <v>286</v>
      </c>
      <c r="O3" s="196" t="s">
        <v>287</v>
      </c>
      <c r="P3" s="196" t="s">
        <v>55</v>
      </c>
      <c r="Q3" s="196" t="s">
        <v>63</v>
      </c>
      <c r="R3" s="196" t="s">
        <v>66</v>
      </c>
      <c r="S3" s="196" t="s">
        <v>288</v>
      </c>
      <c r="T3" s="196" t="s">
        <v>69</v>
      </c>
      <c r="U3" s="196" t="s">
        <v>74</v>
      </c>
      <c r="V3" s="196" t="s">
        <v>76</v>
      </c>
      <c r="W3" s="196" t="s">
        <v>79</v>
      </c>
      <c r="X3" s="196" t="s">
        <v>83</v>
      </c>
      <c r="Y3" s="196" t="s">
        <v>89</v>
      </c>
      <c r="Z3" s="196" t="s">
        <v>93</v>
      </c>
      <c r="AA3" s="196" t="s">
        <v>96</v>
      </c>
      <c r="AB3" s="196" t="s">
        <v>100</v>
      </c>
      <c r="AC3" s="196" t="s">
        <v>289</v>
      </c>
      <c r="AD3" s="196" t="s">
        <v>104</v>
      </c>
      <c r="AE3" s="196" t="s">
        <v>109</v>
      </c>
      <c r="AF3" s="196" t="s">
        <v>290</v>
      </c>
      <c r="AG3" s="196" t="s">
        <v>112</v>
      </c>
      <c r="AH3" s="196" t="s">
        <v>291</v>
      </c>
      <c r="AI3" s="196" t="s">
        <v>114</v>
      </c>
      <c r="AJ3" s="196" t="s">
        <v>122</v>
      </c>
      <c r="AK3" s="196" t="s">
        <v>292</v>
      </c>
      <c r="AL3" s="196" t="s">
        <v>127</v>
      </c>
      <c r="AM3" s="196" t="s">
        <v>130</v>
      </c>
      <c r="AN3" s="196" t="s">
        <v>132</v>
      </c>
      <c r="AO3" s="196" t="s">
        <v>135</v>
      </c>
      <c r="AP3" s="196" t="s">
        <v>293</v>
      </c>
      <c r="AQ3" s="196" t="s">
        <v>143</v>
      </c>
      <c r="AR3" s="196" t="s">
        <v>294</v>
      </c>
      <c r="AS3" s="196" t="s">
        <v>145</v>
      </c>
      <c r="AT3" s="196" t="s">
        <v>151</v>
      </c>
      <c r="AU3" s="196" t="s">
        <v>156</v>
      </c>
      <c r="AV3" s="196" t="s">
        <v>295</v>
      </c>
      <c r="AW3" s="196" t="s">
        <v>160</v>
      </c>
      <c r="AX3" s="196" t="s">
        <v>163</v>
      </c>
      <c r="AY3" s="196" t="s">
        <v>165</v>
      </c>
      <c r="AZ3" s="196" t="s">
        <v>168</v>
      </c>
      <c r="BA3" s="196" t="s">
        <v>296</v>
      </c>
      <c r="BB3" s="196" t="s">
        <v>171</v>
      </c>
      <c r="BC3" s="196" t="s">
        <v>174</v>
      </c>
      <c r="BD3" s="196" t="s">
        <v>177</v>
      </c>
      <c r="BE3" s="196" t="s">
        <v>180</v>
      </c>
      <c r="BF3" s="196" t="s">
        <v>187</v>
      </c>
      <c r="BG3" s="196" t="s">
        <v>192</v>
      </c>
      <c r="BH3" s="196" t="s">
        <v>297</v>
      </c>
      <c r="BI3" s="553" t="s">
        <v>222</v>
      </c>
    </row>
    <row r="4" spans="1:61" x14ac:dyDescent="0.2">
      <c r="A4" s="64" t="s">
        <v>10</v>
      </c>
      <c r="B4" s="65" t="s">
        <v>11</v>
      </c>
      <c r="C4" s="198">
        <v>46</v>
      </c>
      <c r="D4" s="198" t="s">
        <v>191</v>
      </c>
      <c r="E4" s="198" t="s">
        <v>191</v>
      </c>
      <c r="F4" s="198">
        <v>1</v>
      </c>
      <c r="G4" s="198" t="s">
        <v>191</v>
      </c>
      <c r="H4" s="198" t="s">
        <v>191</v>
      </c>
      <c r="I4" s="198" t="s">
        <v>191</v>
      </c>
      <c r="J4" s="198" t="s">
        <v>191</v>
      </c>
      <c r="K4" s="198" t="s">
        <v>191</v>
      </c>
      <c r="L4" s="198">
        <v>1</v>
      </c>
      <c r="M4" s="198">
        <v>4</v>
      </c>
      <c r="N4" s="198" t="s">
        <v>191</v>
      </c>
      <c r="O4" s="198" t="s">
        <v>191</v>
      </c>
      <c r="P4" s="198">
        <v>1</v>
      </c>
      <c r="Q4" s="198" t="s">
        <v>191</v>
      </c>
      <c r="R4" s="198" t="s">
        <v>191</v>
      </c>
      <c r="S4" s="198" t="s">
        <v>191</v>
      </c>
      <c r="T4" s="198" t="s">
        <v>191</v>
      </c>
      <c r="U4" s="198">
        <v>1</v>
      </c>
      <c r="V4" s="198" t="s">
        <v>191</v>
      </c>
      <c r="W4" s="198" t="s">
        <v>191</v>
      </c>
      <c r="X4" s="198" t="s">
        <v>191</v>
      </c>
      <c r="Y4" s="198" t="s">
        <v>191</v>
      </c>
      <c r="Z4" s="198" t="s">
        <v>191</v>
      </c>
      <c r="AA4" s="198">
        <v>1</v>
      </c>
      <c r="AB4" s="198">
        <v>1</v>
      </c>
      <c r="AC4" s="198" t="s">
        <v>191</v>
      </c>
      <c r="AD4" s="198" t="s">
        <v>191</v>
      </c>
      <c r="AE4" s="198" t="s">
        <v>191</v>
      </c>
      <c r="AF4" s="198" t="s">
        <v>191</v>
      </c>
      <c r="AG4" s="198" t="s">
        <v>191</v>
      </c>
      <c r="AH4" s="198" t="s">
        <v>191</v>
      </c>
      <c r="AI4" s="198" t="s">
        <v>191</v>
      </c>
      <c r="AJ4" s="198">
        <v>1</v>
      </c>
      <c r="AK4" s="198" t="s">
        <v>191</v>
      </c>
      <c r="AL4" s="198" t="s">
        <v>191</v>
      </c>
      <c r="AM4" s="198" t="s">
        <v>191</v>
      </c>
      <c r="AN4" s="198" t="s">
        <v>191</v>
      </c>
      <c r="AO4" s="198" t="s">
        <v>191</v>
      </c>
      <c r="AP4" s="198" t="s">
        <v>191</v>
      </c>
      <c r="AQ4" s="198" t="s">
        <v>191</v>
      </c>
      <c r="AR4" s="198" t="s">
        <v>191</v>
      </c>
      <c r="AS4" s="198">
        <v>2</v>
      </c>
      <c r="AT4" s="198" t="s">
        <v>191</v>
      </c>
      <c r="AU4" s="198" t="s">
        <v>191</v>
      </c>
      <c r="AV4" s="198" t="s">
        <v>191</v>
      </c>
      <c r="AW4" s="198" t="s">
        <v>191</v>
      </c>
      <c r="AX4" s="198" t="s">
        <v>191</v>
      </c>
      <c r="AY4" s="198" t="s">
        <v>191</v>
      </c>
      <c r="AZ4" s="198" t="s">
        <v>191</v>
      </c>
      <c r="BA4" s="198" t="s">
        <v>191</v>
      </c>
      <c r="BB4" s="198" t="s">
        <v>191</v>
      </c>
      <c r="BC4" s="198" t="s">
        <v>191</v>
      </c>
      <c r="BD4" s="198" t="s">
        <v>191</v>
      </c>
      <c r="BE4" s="198" t="s">
        <v>191</v>
      </c>
      <c r="BF4" s="198" t="s">
        <v>191</v>
      </c>
      <c r="BG4" s="198" t="s">
        <v>191</v>
      </c>
      <c r="BH4" s="198" t="s">
        <v>191</v>
      </c>
      <c r="BI4" s="272">
        <v>59</v>
      </c>
    </row>
    <row r="5" spans="1:61" x14ac:dyDescent="0.2">
      <c r="A5" s="69" t="s">
        <v>18</v>
      </c>
      <c r="B5" s="70" t="s">
        <v>626</v>
      </c>
      <c r="C5" s="200" t="s">
        <v>191</v>
      </c>
      <c r="D5" s="200" t="s">
        <v>191</v>
      </c>
      <c r="E5" s="200">
        <v>15</v>
      </c>
      <c r="F5" s="200" t="s">
        <v>191</v>
      </c>
      <c r="G5" s="200">
        <v>22</v>
      </c>
      <c r="H5" s="200">
        <v>1</v>
      </c>
      <c r="I5" s="200" t="s">
        <v>191</v>
      </c>
      <c r="J5" s="200" t="s">
        <v>191</v>
      </c>
      <c r="K5" s="200" t="s">
        <v>191</v>
      </c>
      <c r="L5" s="200">
        <v>6</v>
      </c>
      <c r="M5" s="200" t="s">
        <v>191</v>
      </c>
      <c r="N5" s="200" t="s">
        <v>191</v>
      </c>
      <c r="O5" s="200">
        <v>2</v>
      </c>
      <c r="P5" s="200">
        <v>5</v>
      </c>
      <c r="Q5" s="200" t="s">
        <v>191</v>
      </c>
      <c r="R5" s="200" t="s">
        <v>191</v>
      </c>
      <c r="S5" s="200">
        <v>2</v>
      </c>
      <c r="T5" s="200" t="s">
        <v>191</v>
      </c>
      <c r="U5" s="200" t="s">
        <v>191</v>
      </c>
      <c r="V5" s="200" t="s">
        <v>191</v>
      </c>
      <c r="W5" s="200" t="s">
        <v>191</v>
      </c>
      <c r="X5" s="200" t="s">
        <v>191</v>
      </c>
      <c r="Y5" s="200">
        <v>1</v>
      </c>
      <c r="Z5" s="200" t="s">
        <v>191</v>
      </c>
      <c r="AA5" s="200" t="s">
        <v>191</v>
      </c>
      <c r="AB5" s="200">
        <v>1</v>
      </c>
      <c r="AC5" s="200">
        <v>1</v>
      </c>
      <c r="AD5" s="200" t="s">
        <v>191</v>
      </c>
      <c r="AE5" s="200" t="s">
        <v>191</v>
      </c>
      <c r="AF5" s="200" t="s">
        <v>191</v>
      </c>
      <c r="AG5" s="200" t="s">
        <v>191</v>
      </c>
      <c r="AH5" s="200">
        <v>2</v>
      </c>
      <c r="AI5" s="200" t="s">
        <v>191</v>
      </c>
      <c r="AJ5" s="200" t="s">
        <v>191</v>
      </c>
      <c r="AK5" s="200">
        <v>1</v>
      </c>
      <c r="AL5" s="200" t="s">
        <v>191</v>
      </c>
      <c r="AM5" s="200">
        <v>1</v>
      </c>
      <c r="AN5" s="200">
        <v>2</v>
      </c>
      <c r="AO5" s="200">
        <v>1</v>
      </c>
      <c r="AP5" s="200" t="s">
        <v>191</v>
      </c>
      <c r="AQ5" s="200" t="s">
        <v>191</v>
      </c>
      <c r="AR5" s="200" t="s">
        <v>191</v>
      </c>
      <c r="AS5" s="200">
        <v>1</v>
      </c>
      <c r="AT5" s="200">
        <v>3</v>
      </c>
      <c r="AU5" s="200">
        <v>2</v>
      </c>
      <c r="AV5" s="200" t="s">
        <v>191</v>
      </c>
      <c r="AW5" s="200">
        <v>2</v>
      </c>
      <c r="AX5" s="200">
        <v>3</v>
      </c>
      <c r="AY5" s="200" t="s">
        <v>191</v>
      </c>
      <c r="AZ5" s="200">
        <v>1</v>
      </c>
      <c r="BA5" s="200" t="s">
        <v>191</v>
      </c>
      <c r="BB5" s="200" t="s">
        <v>191</v>
      </c>
      <c r="BC5" s="200" t="s">
        <v>191</v>
      </c>
      <c r="BD5" s="200" t="s">
        <v>191</v>
      </c>
      <c r="BE5" s="200" t="s">
        <v>191</v>
      </c>
      <c r="BF5" s="200" t="s">
        <v>191</v>
      </c>
      <c r="BG5" s="200" t="s">
        <v>191</v>
      </c>
      <c r="BH5" s="200">
        <v>1</v>
      </c>
      <c r="BI5" s="273">
        <v>76</v>
      </c>
    </row>
    <row r="6" spans="1:61" x14ac:dyDescent="0.2">
      <c r="A6" s="74" t="s">
        <v>18</v>
      </c>
      <c r="B6" s="75" t="s">
        <v>21</v>
      </c>
      <c r="C6" s="202">
        <v>1</v>
      </c>
      <c r="D6" s="202">
        <v>3</v>
      </c>
      <c r="E6" s="202">
        <v>33</v>
      </c>
      <c r="F6" s="202" t="s">
        <v>191</v>
      </c>
      <c r="G6" s="202">
        <v>28</v>
      </c>
      <c r="H6" s="202">
        <v>4</v>
      </c>
      <c r="I6" s="202" t="s">
        <v>191</v>
      </c>
      <c r="J6" s="202" t="s">
        <v>191</v>
      </c>
      <c r="K6" s="202" t="s">
        <v>191</v>
      </c>
      <c r="L6" s="202">
        <v>9</v>
      </c>
      <c r="M6" s="202" t="s">
        <v>191</v>
      </c>
      <c r="N6" s="202" t="s">
        <v>191</v>
      </c>
      <c r="O6" s="202">
        <v>4</v>
      </c>
      <c r="P6" s="202">
        <v>2</v>
      </c>
      <c r="Q6" s="202">
        <v>2</v>
      </c>
      <c r="R6" s="202" t="s">
        <v>191</v>
      </c>
      <c r="S6" s="202" t="s">
        <v>191</v>
      </c>
      <c r="T6" s="202" t="s">
        <v>191</v>
      </c>
      <c r="U6" s="202">
        <v>1</v>
      </c>
      <c r="V6" s="202" t="s">
        <v>191</v>
      </c>
      <c r="W6" s="202">
        <v>1</v>
      </c>
      <c r="X6" s="202">
        <v>1</v>
      </c>
      <c r="Y6" s="202">
        <v>2</v>
      </c>
      <c r="Z6" s="202">
        <v>2</v>
      </c>
      <c r="AA6" s="202" t="s">
        <v>191</v>
      </c>
      <c r="AB6" s="202">
        <v>1</v>
      </c>
      <c r="AC6" s="202" t="s">
        <v>191</v>
      </c>
      <c r="AD6" s="202">
        <v>2</v>
      </c>
      <c r="AE6" s="202">
        <v>1</v>
      </c>
      <c r="AF6" s="202" t="s">
        <v>191</v>
      </c>
      <c r="AG6" s="202">
        <v>1</v>
      </c>
      <c r="AH6" s="202">
        <v>2</v>
      </c>
      <c r="AI6" s="202">
        <v>2</v>
      </c>
      <c r="AJ6" s="202" t="s">
        <v>191</v>
      </c>
      <c r="AK6" s="202">
        <v>1</v>
      </c>
      <c r="AL6" s="202">
        <v>1</v>
      </c>
      <c r="AM6" s="202" t="s">
        <v>191</v>
      </c>
      <c r="AN6" s="202" t="s">
        <v>191</v>
      </c>
      <c r="AO6" s="202">
        <v>3</v>
      </c>
      <c r="AP6" s="202" t="s">
        <v>191</v>
      </c>
      <c r="AQ6" s="202">
        <v>1</v>
      </c>
      <c r="AR6" s="202">
        <v>1</v>
      </c>
      <c r="AS6" s="202" t="s">
        <v>191</v>
      </c>
      <c r="AT6" s="202">
        <v>6</v>
      </c>
      <c r="AU6" s="202">
        <v>9</v>
      </c>
      <c r="AV6" s="202" t="s">
        <v>191</v>
      </c>
      <c r="AW6" s="202" t="s">
        <v>191</v>
      </c>
      <c r="AX6" s="202">
        <v>10</v>
      </c>
      <c r="AY6" s="202" t="s">
        <v>191</v>
      </c>
      <c r="AZ6" s="202">
        <v>2</v>
      </c>
      <c r="BA6" s="202" t="s">
        <v>191</v>
      </c>
      <c r="BB6" s="202" t="s">
        <v>191</v>
      </c>
      <c r="BC6" s="202">
        <v>1</v>
      </c>
      <c r="BD6" s="202" t="s">
        <v>191</v>
      </c>
      <c r="BE6" s="202" t="s">
        <v>191</v>
      </c>
      <c r="BF6" s="202">
        <v>3</v>
      </c>
      <c r="BG6" s="202" t="s">
        <v>191</v>
      </c>
      <c r="BH6" s="202" t="s">
        <v>191</v>
      </c>
      <c r="BI6" s="274">
        <v>140</v>
      </c>
    </row>
    <row r="7" spans="1:61" x14ac:dyDescent="0.2">
      <c r="A7" s="69" t="s">
        <v>24</v>
      </c>
      <c r="B7" s="70" t="s">
        <v>25</v>
      </c>
      <c r="C7" s="200" t="s">
        <v>191</v>
      </c>
      <c r="D7" s="200" t="s">
        <v>191</v>
      </c>
      <c r="E7" s="200">
        <v>4</v>
      </c>
      <c r="F7" s="200" t="s">
        <v>191</v>
      </c>
      <c r="G7" s="200">
        <v>113</v>
      </c>
      <c r="H7" s="200" t="s">
        <v>191</v>
      </c>
      <c r="I7" s="200" t="s">
        <v>191</v>
      </c>
      <c r="J7" s="200" t="s">
        <v>191</v>
      </c>
      <c r="K7" s="200" t="s">
        <v>191</v>
      </c>
      <c r="L7" s="200">
        <v>2</v>
      </c>
      <c r="M7" s="200" t="s">
        <v>191</v>
      </c>
      <c r="N7" s="200">
        <v>3</v>
      </c>
      <c r="O7" s="200">
        <v>1</v>
      </c>
      <c r="P7" s="200">
        <v>1</v>
      </c>
      <c r="Q7" s="200" t="s">
        <v>191</v>
      </c>
      <c r="R7" s="200" t="s">
        <v>191</v>
      </c>
      <c r="S7" s="200" t="s">
        <v>191</v>
      </c>
      <c r="T7" s="200" t="s">
        <v>191</v>
      </c>
      <c r="U7" s="200" t="s">
        <v>191</v>
      </c>
      <c r="V7" s="200" t="s">
        <v>191</v>
      </c>
      <c r="W7" s="200" t="s">
        <v>191</v>
      </c>
      <c r="X7" s="200" t="s">
        <v>191</v>
      </c>
      <c r="Y7" s="200" t="s">
        <v>191</v>
      </c>
      <c r="Z7" s="200" t="s">
        <v>191</v>
      </c>
      <c r="AA7" s="200" t="s">
        <v>191</v>
      </c>
      <c r="AB7" s="200" t="s">
        <v>191</v>
      </c>
      <c r="AC7" s="200" t="s">
        <v>191</v>
      </c>
      <c r="AD7" s="200" t="s">
        <v>191</v>
      </c>
      <c r="AE7" s="200">
        <v>2</v>
      </c>
      <c r="AF7" s="200" t="s">
        <v>191</v>
      </c>
      <c r="AG7" s="200" t="s">
        <v>191</v>
      </c>
      <c r="AH7" s="200">
        <v>1</v>
      </c>
      <c r="AI7" s="200" t="s">
        <v>191</v>
      </c>
      <c r="AJ7" s="200" t="s">
        <v>191</v>
      </c>
      <c r="AK7" s="200" t="s">
        <v>191</v>
      </c>
      <c r="AL7" s="200" t="s">
        <v>191</v>
      </c>
      <c r="AM7" s="200" t="s">
        <v>191</v>
      </c>
      <c r="AN7" s="200" t="s">
        <v>191</v>
      </c>
      <c r="AO7" s="200" t="s">
        <v>191</v>
      </c>
      <c r="AP7" s="200" t="s">
        <v>191</v>
      </c>
      <c r="AQ7" s="200" t="s">
        <v>191</v>
      </c>
      <c r="AR7" s="200" t="s">
        <v>191</v>
      </c>
      <c r="AS7" s="200">
        <v>1</v>
      </c>
      <c r="AT7" s="200" t="s">
        <v>191</v>
      </c>
      <c r="AU7" s="200">
        <v>6</v>
      </c>
      <c r="AV7" s="200" t="s">
        <v>191</v>
      </c>
      <c r="AW7" s="200" t="s">
        <v>191</v>
      </c>
      <c r="AX7" s="200">
        <v>6</v>
      </c>
      <c r="AY7" s="200" t="s">
        <v>191</v>
      </c>
      <c r="AZ7" s="200" t="s">
        <v>191</v>
      </c>
      <c r="BA7" s="200" t="s">
        <v>191</v>
      </c>
      <c r="BB7" s="200" t="s">
        <v>191</v>
      </c>
      <c r="BC7" s="200" t="s">
        <v>191</v>
      </c>
      <c r="BD7" s="200" t="s">
        <v>191</v>
      </c>
      <c r="BE7" s="200" t="s">
        <v>191</v>
      </c>
      <c r="BF7" s="200" t="s">
        <v>191</v>
      </c>
      <c r="BG7" s="200" t="s">
        <v>191</v>
      </c>
      <c r="BH7" s="200">
        <v>4</v>
      </c>
      <c r="BI7" s="273">
        <v>144</v>
      </c>
    </row>
    <row r="8" spans="1:61" x14ac:dyDescent="0.2">
      <c r="A8" s="74" t="s">
        <v>24</v>
      </c>
      <c r="B8" s="75" t="s">
        <v>29</v>
      </c>
      <c r="C8" s="202" t="s">
        <v>191</v>
      </c>
      <c r="D8" s="202" t="s">
        <v>191</v>
      </c>
      <c r="E8" s="202">
        <v>2</v>
      </c>
      <c r="F8" s="202" t="s">
        <v>191</v>
      </c>
      <c r="G8" s="202">
        <v>68</v>
      </c>
      <c r="H8" s="202" t="s">
        <v>191</v>
      </c>
      <c r="I8" s="202" t="s">
        <v>191</v>
      </c>
      <c r="J8" s="202" t="s">
        <v>191</v>
      </c>
      <c r="K8" s="202" t="s">
        <v>191</v>
      </c>
      <c r="L8" s="202" t="s">
        <v>191</v>
      </c>
      <c r="M8" s="202">
        <v>1</v>
      </c>
      <c r="N8" s="202" t="s">
        <v>191</v>
      </c>
      <c r="O8" s="202" t="s">
        <v>191</v>
      </c>
      <c r="P8" s="202">
        <v>2</v>
      </c>
      <c r="Q8" s="202">
        <v>1</v>
      </c>
      <c r="R8" s="202" t="s">
        <v>191</v>
      </c>
      <c r="S8" s="202" t="s">
        <v>191</v>
      </c>
      <c r="T8" s="202" t="s">
        <v>191</v>
      </c>
      <c r="U8" s="202" t="s">
        <v>191</v>
      </c>
      <c r="V8" s="202" t="s">
        <v>191</v>
      </c>
      <c r="W8" s="202" t="s">
        <v>191</v>
      </c>
      <c r="X8" s="202">
        <v>1</v>
      </c>
      <c r="Y8" s="202">
        <v>1</v>
      </c>
      <c r="Z8" s="202" t="s">
        <v>191</v>
      </c>
      <c r="AA8" s="202" t="s">
        <v>191</v>
      </c>
      <c r="AB8" s="202" t="s">
        <v>191</v>
      </c>
      <c r="AC8" s="202" t="s">
        <v>191</v>
      </c>
      <c r="AD8" s="202" t="s">
        <v>191</v>
      </c>
      <c r="AE8" s="202">
        <v>1</v>
      </c>
      <c r="AF8" s="202" t="s">
        <v>191</v>
      </c>
      <c r="AG8" s="202">
        <v>1</v>
      </c>
      <c r="AH8" s="202" t="s">
        <v>191</v>
      </c>
      <c r="AI8" s="202">
        <v>1</v>
      </c>
      <c r="AJ8" s="202" t="s">
        <v>191</v>
      </c>
      <c r="AK8" s="202" t="s">
        <v>191</v>
      </c>
      <c r="AL8" s="202" t="s">
        <v>191</v>
      </c>
      <c r="AM8" s="202" t="s">
        <v>191</v>
      </c>
      <c r="AN8" s="202">
        <v>1</v>
      </c>
      <c r="AO8" s="202" t="s">
        <v>191</v>
      </c>
      <c r="AP8" s="202" t="s">
        <v>191</v>
      </c>
      <c r="AQ8" s="202" t="s">
        <v>191</v>
      </c>
      <c r="AR8" s="202" t="s">
        <v>191</v>
      </c>
      <c r="AS8" s="202" t="s">
        <v>191</v>
      </c>
      <c r="AT8" s="202">
        <v>1</v>
      </c>
      <c r="AU8" s="202" t="s">
        <v>191</v>
      </c>
      <c r="AV8" s="202" t="s">
        <v>191</v>
      </c>
      <c r="AW8" s="202" t="s">
        <v>191</v>
      </c>
      <c r="AX8" s="202">
        <v>1</v>
      </c>
      <c r="AY8" s="202" t="s">
        <v>191</v>
      </c>
      <c r="AZ8" s="202" t="s">
        <v>191</v>
      </c>
      <c r="BA8" s="202" t="s">
        <v>191</v>
      </c>
      <c r="BB8" s="202" t="s">
        <v>191</v>
      </c>
      <c r="BC8" s="202" t="s">
        <v>191</v>
      </c>
      <c r="BD8" s="202">
        <v>2</v>
      </c>
      <c r="BE8" s="202" t="s">
        <v>191</v>
      </c>
      <c r="BF8" s="202" t="s">
        <v>191</v>
      </c>
      <c r="BG8" s="202" t="s">
        <v>191</v>
      </c>
      <c r="BH8" s="202">
        <v>6</v>
      </c>
      <c r="BI8" s="274">
        <v>90</v>
      </c>
    </row>
    <row r="9" spans="1:61" x14ac:dyDescent="0.2">
      <c r="A9" s="69" t="s">
        <v>24</v>
      </c>
      <c r="B9" s="70" t="s">
        <v>30</v>
      </c>
      <c r="C9" s="200" t="s">
        <v>191</v>
      </c>
      <c r="D9" s="200" t="s">
        <v>191</v>
      </c>
      <c r="E9" s="200">
        <v>1</v>
      </c>
      <c r="F9" s="200" t="s">
        <v>191</v>
      </c>
      <c r="G9" s="200">
        <v>75</v>
      </c>
      <c r="H9" s="200" t="s">
        <v>191</v>
      </c>
      <c r="I9" s="200" t="s">
        <v>191</v>
      </c>
      <c r="J9" s="200" t="s">
        <v>191</v>
      </c>
      <c r="K9" s="200" t="s">
        <v>191</v>
      </c>
      <c r="L9" s="200" t="s">
        <v>191</v>
      </c>
      <c r="M9" s="200" t="s">
        <v>191</v>
      </c>
      <c r="N9" s="200" t="s">
        <v>191</v>
      </c>
      <c r="O9" s="200" t="s">
        <v>191</v>
      </c>
      <c r="P9" s="200">
        <v>1</v>
      </c>
      <c r="Q9" s="200" t="s">
        <v>191</v>
      </c>
      <c r="R9" s="200" t="s">
        <v>191</v>
      </c>
      <c r="S9" s="200" t="s">
        <v>191</v>
      </c>
      <c r="T9" s="200" t="s">
        <v>191</v>
      </c>
      <c r="U9" s="200" t="s">
        <v>191</v>
      </c>
      <c r="V9" s="200" t="s">
        <v>191</v>
      </c>
      <c r="W9" s="200" t="s">
        <v>191</v>
      </c>
      <c r="X9" s="200">
        <v>1</v>
      </c>
      <c r="Y9" s="200" t="s">
        <v>191</v>
      </c>
      <c r="Z9" s="200" t="s">
        <v>191</v>
      </c>
      <c r="AA9" s="200" t="s">
        <v>191</v>
      </c>
      <c r="AB9" s="200" t="s">
        <v>191</v>
      </c>
      <c r="AC9" s="200" t="s">
        <v>191</v>
      </c>
      <c r="AD9" s="200" t="s">
        <v>191</v>
      </c>
      <c r="AE9" s="200">
        <v>1</v>
      </c>
      <c r="AF9" s="200" t="s">
        <v>191</v>
      </c>
      <c r="AG9" s="200" t="s">
        <v>191</v>
      </c>
      <c r="AH9" s="200" t="s">
        <v>191</v>
      </c>
      <c r="AI9" s="200">
        <v>2</v>
      </c>
      <c r="AJ9" s="200" t="s">
        <v>191</v>
      </c>
      <c r="AK9" s="200" t="s">
        <v>191</v>
      </c>
      <c r="AL9" s="200" t="s">
        <v>191</v>
      </c>
      <c r="AM9" s="200" t="s">
        <v>191</v>
      </c>
      <c r="AN9" s="200" t="s">
        <v>191</v>
      </c>
      <c r="AO9" s="200" t="s">
        <v>191</v>
      </c>
      <c r="AP9" s="200" t="s">
        <v>191</v>
      </c>
      <c r="AQ9" s="200" t="s">
        <v>191</v>
      </c>
      <c r="AR9" s="200" t="s">
        <v>191</v>
      </c>
      <c r="AS9" s="200" t="s">
        <v>191</v>
      </c>
      <c r="AT9" s="200" t="s">
        <v>191</v>
      </c>
      <c r="AU9" s="200">
        <v>3</v>
      </c>
      <c r="AV9" s="200" t="s">
        <v>191</v>
      </c>
      <c r="AW9" s="200" t="s">
        <v>191</v>
      </c>
      <c r="AX9" s="200">
        <v>1</v>
      </c>
      <c r="AY9" s="200" t="s">
        <v>191</v>
      </c>
      <c r="AZ9" s="200" t="s">
        <v>191</v>
      </c>
      <c r="BA9" s="200" t="s">
        <v>191</v>
      </c>
      <c r="BB9" s="200" t="s">
        <v>191</v>
      </c>
      <c r="BC9" s="200" t="s">
        <v>191</v>
      </c>
      <c r="BD9" s="200" t="s">
        <v>191</v>
      </c>
      <c r="BE9" s="200" t="s">
        <v>191</v>
      </c>
      <c r="BF9" s="200" t="s">
        <v>191</v>
      </c>
      <c r="BG9" s="200" t="s">
        <v>191</v>
      </c>
      <c r="BH9" s="200">
        <v>2</v>
      </c>
      <c r="BI9" s="273">
        <v>87</v>
      </c>
    </row>
    <row r="10" spans="1:61" x14ac:dyDescent="0.2">
      <c r="A10" s="74" t="s">
        <v>24</v>
      </c>
      <c r="B10" s="75" t="s">
        <v>560</v>
      </c>
      <c r="C10" s="202" t="s">
        <v>191</v>
      </c>
      <c r="D10" s="202" t="s">
        <v>191</v>
      </c>
      <c r="E10" s="202">
        <v>1</v>
      </c>
      <c r="F10" s="202" t="s">
        <v>191</v>
      </c>
      <c r="G10" s="202">
        <v>107</v>
      </c>
      <c r="H10" s="202">
        <v>1</v>
      </c>
      <c r="I10" s="202" t="s">
        <v>191</v>
      </c>
      <c r="J10" s="202" t="s">
        <v>191</v>
      </c>
      <c r="K10" s="202" t="s">
        <v>191</v>
      </c>
      <c r="L10" s="202">
        <v>1</v>
      </c>
      <c r="M10" s="202">
        <v>2</v>
      </c>
      <c r="N10" s="202">
        <v>3</v>
      </c>
      <c r="O10" s="202" t="s">
        <v>191</v>
      </c>
      <c r="P10" s="202">
        <v>1</v>
      </c>
      <c r="Q10" s="202" t="s">
        <v>191</v>
      </c>
      <c r="R10" s="202" t="s">
        <v>191</v>
      </c>
      <c r="S10" s="202" t="s">
        <v>191</v>
      </c>
      <c r="T10" s="202" t="s">
        <v>191</v>
      </c>
      <c r="U10" s="202" t="s">
        <v>191</v>
      </c>
      <c r="V10" s="202" t="s">
        <v>191</v>
      </c>
      <c r="W10" s="202">
        <v>1</v>
      </c>
      <c r="X10" s="202" t="s">
        <v>191</v>
      </c>
      <c r="Y10" s="202" t="s">
        <v>191</v>
      </c>
      <c r="Z10" s="202" t="s">
        <v>191</v>
      </c>
      <c r="AA10" s="202" t="s">
        <v>191</v>
      </c>
      <c r="AB10" s="202" t="s">
        <v>191</v>
      </c>
      <c r="AC10" s="202" t="s">
        <v>191</v>
      </c>
      <c r="AD10" s="202" t="s">
        <v>191</v>
      </c>
      <c r="AE10" s="202">
        <v>3</v>
      </c>
      <c r="AF10" s="202" t="s">
        <v>191</v>
      </c>
      <c r="AG10" s="202">
        <v>1</v>
      </c>
      <c r="AH10" s="202" t="s">
        <v>191</v>
      </c>
      <c r="AI10" s="202" t="s">
        <v>191</v>
      </c>
      <c r="AJ10" s="202">
        <v>1</v>
      </c>
      <c r="AK10" s="202" t="s">
        <v>191</v>
      </c>
      <c r="AL10" s="202">
        <v>1</v>
      </c>
      <c r="AM10" s="202" t="s">
        <v>191</v>
      </c>
      <c r="AN10" s="202">
        <v>1</v>
      </c>
      <c r="AO10" s="202">
        <v>1</v>
      </c>
      <c r="AP10" s="202" t="s">
        <v>191</v>
      </c>
      <c r="AQ10" s="202" t="s">
        <v>191</v>
      </c>
      <c r="AR10" s="202" t="s">
        <v>191</v>
      </c>
      <c r="AS10" s="202" t="s">
        <v>191</v>
      </c>
      <c r="AT10" s="202">
        <v>5</v>
      </c>
      <c r="AU10" s="202" t="s">
        <v>191</v>
      </c>
      <c r="AV10" s="202" t="s">
        <v>191</v>
      </c>
      <c r="AW10" s="202">
        <v>2</v>
      </c>
      <c r="AX10" s="202">
        <v>1</v>
      </c>
      <c r="AY10" s="202" t="s">
        <v>191</v>
      </c>
      <c r="AZ10" s="202" t="s">
        <v>191</v>
      </c>
      <c r="BA10" s="202" t="s">
        <v>191</v>
      </c>
      <c r="BB10" s="202" t="s">
        <v>191</v>
      </c>
      <c r="BC10" s="202" t="s">
        <v>191</v>
      </c>
      <c r="BD10" s="202">
        <v>2</v>
      </c>
      <c r="BE10" s="202" t="s">
        <v>191</v>
      </c>
      <c r="BF10" s="202">
        <v>2</v>
      </c>
      <c r="BG10" s="202">
        <v>1</v>
      </c>
      <c r="BH10" s="202">
        <v>5</v>
      </c>
      <c r="BI10" s="274">
        <v>143</v>
      </c>
    </row>
    <row r="11" spans="1:61" x14ac:dyDescent="0.2">
      <c r="A11" s="69" t="s">
        <v>24</v>
      </c>
      <c r="B11" s="70" t="s">
        <v>34</v>
      </c>
      <c r="C11" s="200" t="s">
        <v>191</v>
      </c>
      <c r="D11" s="200" t="s">
        <v>191</v>
      </c>
      <c r="E11" s="200" t="s">
        <v>191</v>
      </c>
      <c r="F11" s="200">
        <v>4</v>
      </c>
      <c r="G11" s="200">
        <v>62</v>
      </c>
      <c r="H11" s="200">
        <v>2</v>
      </c>
      <c r="I11" s="200" t="s">
        <v>191</v>
      </c>
      <c r="J11" s="200" t="s">
        <v>191</v>
      </c>
      <c r="K11" s="200" t="s">
        <v>191</v>
      </c>
      <c r="L11" s="200">
        <v>1</v>
      </c>
      <c r="M11" s="200">
        <v>2</v>
      </c>
      <c r="N11" s="200">
        <v>1</v>
      </c>
      <c r="O11" s="200">
        <v>2</v>
      </c>
      <c r="P11" s="200" t="s">
        <v>191</v>
      </c>
      <c r="Q11" s="200" t="s">
        <v>191</v>
      </c>
      <c r="R11" s="200" t="s">
        <v>191</v>
      </c>
      <c r="S11" s="200" t="s">
        <v>191</v>
      </c>
      <c r="T11" s="200" t="s">
        <v>191</v>
      </c>
      <c r="U11" s="200" t="s">
        <v>191</v>
      </c>
      <c r="V11" s="200" t="s">
        <v>191</v>
      </c>
      <c r="W11" s="200">
        <v>2</v>
      </c>
      <c r="X11" s="200" t="s">
        <v>191</v>
      </c>
      <c r="Y11" s="200">
        <v>2</v>
      </c>
      <c r="Z11" s="200">
        <v>1</v>
      </c>
      <c r="AA11" s="200" t="s">
        <v>191</v>
      </c>
      <c r="AB11" s="200" t="s">
        <v>191</v>
      </c>
      <c r="AC11" s="200" t="s">
        <v>191</v>
      </c>
      <c r="AD11" s="200" t="s">
        <v>191</v>
      </c>
      <c r="AE11" s="200">
        <v>1</v>
      </c>
      <c r="AF11" s="200" t="s">
        <v>191</v>
      </c>
      <c r="AG11" s="200" t="s">
        <v>191</v>
      </c>
      <c r="AH11" s="200" t="s">
        <v>191</v>
      </c>
      <c r="AI11" s="200" t="s">
        <v>191</v>
      </c>
      <c r="AJ11" s="200" t="s">
        <v>191</v>
      </c>
      <c r="AK11" s="200" t="s">
        <v>191</v>
      </c>
      <c r="AL11" s="200" t="s">
        <v>191</v>
      </c>
      <c r="AM11" s="200" t="s">
        <v>191</v>
      </c>
      <c r="AN11" s="200">
        <v>1</v>
      </c>
      <c r="AO11" s="200" t="s">
        <v>191</v>
      </c>
      <c r="AP11" s="200" t="s">
        <v>191</v>
      </c>
      <c r="AQ11" s="200" t="s">
        <v>191</v>
      </c>
      <c r="AR11" s="200" t="s">
        <v>191</v>
      </c>
      <c r="AS11" s="200">
        <v>3</v>
      </c>
      <c r="AT11" s="200">
        <v>2</v>
      </c>
      <c r="AU11" s="200" t="s">
        <v>191</v>
      </c>
      <c r="AV11" s="200" t="s">
        <v>191</v>
      </c>
      <c r="AW11" s="200">
        <v>1</v>
      </c>
      <c r="AX11" s="200">
        <v>7</v>
      </c>
      <c r="AY11" s="200" t="s">
        <v>191</v>
      </c>
      <c r="AZ11" s="200" t="s">
        <v>191</v>
      </c>
      <c r="BA11" s="200" t="s">
        <v>191</v>
      </c>
      <c r="BB11" s="200" t="s">
        <v>191</v>
      </c>
      <c r="BC11" s="200" t="s">
        <v>191</v>
      </c>
      <c r="BD11" s="200">
        <v>1</v>
      </c>
      <c r="BE11" s="200" t="s">
        <v>191</v>
      </c>
      <c r="BF11" s="200">
        <v>2</v>
      </c>
      <c r="BG11" s="200" t="s">
        <v>191</v>
      </c>
      <c r="BH11" s="200">
        <v>3</v>
      </c>
      <c r="BI11" s="273">
        <v>100</v>
      </c>
    </row>
    <row r="12" spans="1:61" x14ac:dyDescent="0.2">
      <c r="A12" s="74" t="s">
        <v>24</v>
      </c>
      <c r="B12" s="75" t="s">
        <v>644</v>
      </c>
      <c r="C12" s="202" t="s">
        <v>191</v>
      </c>
      <c r="D12" s="202">
        <v>2</v>
      </c>
      <c r="E12" s="202" t="s">
        <v>191</v>
      </c>
      <c r="F12" s="202" t="s">
        <v>191</v>
      </c>
      <c r="G12" s="202">
        <v>39</v>
      </c>
      <c r="H12" s="202">
        <v>1</v>
      </c>
      <c r="I12" s="202" t="s">
        <v>191</v>
      </c>
      <c r="J12" s="202" t="s">
        <v>191</v>
      </c>
      <c r="K12" s="202" t="s">
        <v>191</v>
      </c>
      <c r="L12" s="202">
        <v>6</v>
      </c>
      <c r="M12" s="202" t="s">
        <v>191</v>
      </c>
      <c r="N12" s="202" t="s">
        <v>191</v>
      </c>
      <c r="O12" s="202" t="s">
        <v>191</v>
      </c>
      <c r="P12" s="202" t="s">
        <v>191</v>
      </c>
      <c r="Q12" s="202" t="s">
        <v>191</v>
      </c>
      <c r="R12" s="202" t="s">
        <v>191</v>
      </c>
      <c r="S12" s="202" t="s">
        <v>191</v>
      </c>
      <c r="T12" s="202" t="s">
        <v>191</v>
      </c>
      <c r="U12" s="202" t="s">
        <v>191</v>
      </c>
      <c r="V12" s="202" t="s">
        <v>191</v>
      </c>
      <c r="W12" s="202">
        <v>1</v>
      </c>
      <c r="X12" s="202" t="s">
        <v>191</v>
      </c>
      <c r="Y12" s="202">
        <v>1</v>
      </c>
      <c r="Z12" s="202">
        <v>1</v>
      </c>
      <c r="AA12" s="202" t="s">
        <v>191</v>
      </c>
      <c r="AB12" s="202" t="s">
        <v>191</v>
      </c>
      <c r="AC12" s="202" t="s">
        <v>191</v>
      </c>
      <c r="AD12" s="202">
        <v>1</v>
      </c>
      <c r="AE12" s="202" t="s">
        <v>191</v>
      </c>
      <c r="AF12" s="202" t="s">
        <v>191</v>
      </c>
      <c r="AG12" s="202">
        <v>3</v>
      </c>
      <c r="AH12" s="202" t="s">
        <v>191</v>
      </c>
      <c r="AI12" s="202">
        <v>2</v>
      </c>
      <c r="AJ12" s="202" t="s">
        <v>191</v>
      </c>
      <c r="AK12" s="202" t="s">
        <v>191</v>
      </c>
      <c r="AL12" s="202" t="s">
        <v>191</v>
      </c>
      <c r="AM12" s="202" t="s">
        <v>191</v>
      </c>
      <c r="AN12" s="202" t="s">
        <v>191</v>
      </c>
      <c r="AO12" s="202">
        <v>1</v>
      </c>
      <c r="AP12" s="202" t="s">
        <v>191</v>
      </c>
      <c r="AQ12" s="202">
        <v>1</v>
      </c>
      <c r="AR12" s="202" t="s">
        <v>191</v>
      </c>
      <c r="AS12" s="202" t="s">
        <v>191</v>
      </c>
      <c r="AT12" s="202">
        <v>6</v>
      </c>
      <c r="AU12" s="202">
        <v>1</v>
      </c>
      <c r="AV12" s="202" t="s">
        <v>191</v>
      </c>
      <c r="AW12" s="202">
        <v>1</v>
      </c>
      <c r="AX12" s="202">
        <v>2</v>
      </c>
      <c r="AY12" s="202" t="s">
        <v>191</v>
      </c>
      <c r="AZ12" s="202" t="s">
        <v>191</v>
      </c>
      <c r="BA12" s="202" t="s">
        <v>191</v>
      </c>
      <c r="BB12" s="202" t="s">
        <v>191</v>
      </c>
      <c r="BC12" s="202" t="s">
        <v>191</v>
      </c>
      <c r="BD12" s="202" t="s">
        <v>191</v>
      </c>
      <c r="BE12" s="202" t="s">
        <v>191</v>
      </c>
      <c r="BF12" s="202" t="s">
        <v>191</v>
      </c>
      <c r="BG12" s="202" t="s">
        <v>191</v>
      </c>
      <c r="BH12" s="202" t="s">
        <v>191</v>
      </c>
      <c r="BI12" s="274">
        <v>69</v>
      </c>
    </row>
    <row r="13" spans="1:61" x14ac:dyDescent="0.2">
      <c r="A13" s="69" t="s">
        <v>37</v>
      </c>
      <c r="B13" s="70" t="s">
        <v>38</v>
      </c>
      <c r="C13" s="200" t="s">
        <v>191</v>
      </c>
      <c r="D13" s="200">
        <v>4</v>
      </c>
      <c r="E13" s="200">
        <v>8</v>
      </c>
      <c r="F13" s="200" t="s">
        <v>191</v>
      </c>
      <c r="G13" s="200">
        <v>3</v>
      </c>
      <c r="H13" s="200">
        <v>46</v>
      </c>
      <c r="I13" s="200" t="s">
        <v>191</v>
      </c>
      <c r="J13" s="200" t="s">
        <v>191</v>
      </c>
      <c r="K13" s="200" t="s">
        <v>191</v>
      </c>
      <c r="L13" s="200" t="s">
        <v>191</v>
      </c>
      <c r="M13" s="200" t="s">
        <v>191</v>
      </c>
      <c r="N13" s="200" t="s">
        <v>191</v>
      </c>
      <c r="O13" s="200" t="s">
        <v>191</v>
      </c>
      <c r="P13" s="200" t="s">
        <v>191</v>
      </c>
      <c r="Q13" s="200" t="s">
        <v>191</v>
      </c>
      <c r="R13" s="200" t="s">
        <v>191</v>
      </c>
      <c r="S13" s="200" t="s">
        <v>191</v>
      </c>
      <c r="T13" s="200" t="s">
        <v>191</v>
      </c>
      <c r="U13" s="200">
        <v>1</v>
      </c>
      <c r="V13" s="200" t="s">
        <v>191</v>
      </c>
      <c r="W13" s="200" t="s">
        <v>191</v>
      </c>
      <c r="X13" s="200">
        <v>1</v>
      </c>
      <c r="Y13" s="200" t="s">
        <v>191</v>
      </c>
      <c r="Z13" s="200" t="s">
        <v>191</v>
      </c>
      <c r="AA13" s="200" t="s">
        <v>191</v>
      </c>
      <c r="AB13" s="200" t="s">
        <v>191</v>
      </c>
      <c r="AC13" s="200">
        <v>2</v>
      </c>
      <c r="AD13" s="200" t="s">
        <v>191</v>
      </c>
      <c r="AE13" s="200" t="s">
        <v>191</v>
      </c>
      <c r="AF13" s="200" t="s">
        <v>191</v>
      </c>
      <c r="AG13" s="200">
        <v>1</v>
      </c>
      <c r="AH13" s="200">
        <v>7</v>
      </c>
      <c r="AI13" s="200">
        <v>1</v>
      </c>
      <c r="AJ13" s="200" t="s">
        <v>191</v>
      </c>
      <c r="AK13" s="200">
        <v>2</v>
      </c>
      <c r="AL13" s="200" t="s">
        <v>191</v>
      </c>
      <c r="AM13" s="200" t="s">
        <v>191</v>
      </c>
      <c r="AN13" s="200" t="s">
        <v>191</v>
      </c>
      <c r="AO13" s="200" t="s">
        <v>191</v>
      </c>
      <c r="AP13" s="200" t="s">
        <v>191</v>
      </c>
      <c r="AQ13" s="200" t="s">
        <v>191</v>
      </c>
      <c r="AR13" s="200" t="s">
        <v>191</v>
      </c>
      <c r="AS13" s="200" t="s">
        <v>191</v>
      </c>
      <c r="AT13" s="200">
        <v>1</v>
      </c>
      <c r="AU13" s="200">
        <v>1</v>
      </c>
      <c r="AV13" s="200" t="s">
        <v>191</v>
      </c>
      <c r="AW13" s="200">
        <v>1</v>
      </c>
      <c r="AX13" s="200">
        <v>1</v>
      </c>
      <c r="AY13" s="200" t="s">
        <v>191</v>
      </c>
      <c r="AZ13" s="200" t="s">
        <v>191</v>
      </c>
      <c r="BA13" s="200">
        <v>1</v>
      </c>
      <c r="BB13" s="200" t="s">
        <v>191</v>
      </c>
      <c r="BC13" s="200" t="s">
        <v>191</v>
      </c>
      <c r="BD13" s="200" t="s">
        <v>191</v>
      </c>
      <c r="BE13" s="200" t="s">
        <v>191</v>
      </c>
      <c r="BF13" s="200" t="s">
        <v>191</v>
      </c>
      <c r="BG13" s="200" t="s">
        <v>191</v>
      </c>
      <c r="BH13" s="200" t="s">
        <v>191</v>
      </c>
      <c r="BI13" s="273">
        <v>81</v>
      </c>
    </row>
    <row r="14" spans="1:61" x14ac:dyDescent="0.2">
      <c r="A14" s="74" t="s">
        <v>40</v>
      </c>
      <c r="B14" s="75" t="s">
        <v>41</v>
      </c>
      <c r="C14" s="202" t="s">
        <v>191</v>
      </c>
      <c r="D14" s="202" t="s">
        <v>191</v>
      </c>
      <c r="E14" s="202" t="s">
        <v>191</v>
      </c>
      <c r="F14" s="202" t="s">
        <v>191</v>
      </c>
      <c r="G14" s="202" t="s">
        <v>191</v>
      </c>
      <c r="H14" s="202" t="s">
        <v>191</v>
      </c>
      <c r="I14" s="202">
        <v>23</v>
      </c>
      <c r="J14" s="202" t="s">
        <v>191</v>
      </c>
      <c r="K14" s="202" t="s">
        <v>191</v>
      </c>
      <c r="L14" s="202">
        <v>1</v>
      </c>
      <c r="M14" s="202" t="s">
        <v>191</v>
      </c>
      <c r="N14" s="202" t="s">
        <v>191</v>
      </c>
      <c r="O14" s="202" t="s">
        <v>191</v>
      </c>
      <c r="P14" s="202" t="s">
        <v>191</v>
      </c>
      <c r="Q14" s="202" t="s">
        <v>191</v>
      </c>
      <c r="R14" s="202" t="s">
        <v>191</v>
      </c>
      <c r="S14" s="202" t="s">
        <v>191</v>
      </c>
      <c r="T14" s="202" t="s">
        <v>191</v>
      </c>
      <c r="U14" s="202" t="s">
        <v>191</v>
      </c>
      <c r="V14" s="202" t="s">
        <v>191</v>
      </c>
      <c r="W14" s="202" t="s">
        <v>191</v>
      </c>
      <c r="X14" s="202">
        <v>8</v>
      </c>
      <c r="Y14" s="202">
        <v>1</v>
      </c>
      <c r="Z14" s="202" t="s">
        <v>191</v>
      </c>
      <c r="AA14" s="202" t="s">
        <v>191</v>
      </c>
      <c r="AB14" s="202" t="s">
        <v>191</v>
      </c>
      <c r="AC14" s="202" t="s">
        <v>191</v>
      </c>
      <c r="AD14" s="202" t="s">
        <v>191</v>
      </c>
      <c r="AE14" s="202" t="s">
        <v>191</v>
      </c>
      <c r="AF14" s="202">
        <v>1</v>
      </c>
      <c r="AG14" s="202">
        <v>4</v>
      </c>
      <c r="AH14" s="202" t="s">
        <v>191</v>
      </c>
      <c r="AI14" s="202">
        <v>1</v>
      </c>
      <c r="AJ14" s="202" t="s">
        <v>191</v>
      </c>
      <c r="AK14" s="202" t="s">
        <v>191</v>
      </c>
      <c r="AL14" s="202" t="s">
        <v>191</v>
      </c>
      <c r="AM14" s="202" t="s">
        <v>191</v>
      </c>
      <c r="AN14" s="202" t="s">
        <v>191</v>
      </c>
      <c r="AO14" s="202">
        <v>1</v>
      </c>
      <c r="AP14" s="202" t="s">
        <v>191</v>
      </c>
      <c r="AQ14" s="202" t="s">
        <v>191</v>
      </c>
      <c r="AR14" s="202" t="s">
        <v>191</v>
      </c>
      <c r="AS14" s="202" t="s">
        <v>191</v>
      </c>
      <c r="AT14" s="202" t="s">
        <v>191</v>
      </c>
      <c r="AU14" s="202" t="s">
        <v>191</v>
      </c>
      <c r="AV14" s="202" t="s">
        <v>191</v>
      </c>
      <c r="AW14" s="202" t="s">
        <v>191</v>
      </c>
      <c r="AX14" s="202">
        <v>1</v>
      </c>
      <c r="AY14" s="202" t="s">
        <v>191</v>
      </c>
      <c r="AZ14" s="202" t="s">
        <v>191</v>
      </c>
      <c r="BA14" s="202" t="s">
        <v>191</v>
      </c>
      <c r="BB14" s="202">
        <v>1</v>
      </c>
      <c r="BC14" s="202" t="s">
        <v>191</v>
      </c>
      <c r="BD14" s="202" t="s">
        <v>191</v>
      </c>
      <c r="BE14" s="202" t="s">
        <v>191</v>
      </c>
      <c r="BF14" s="202" t="s">
        <v>191</v>
      </c>
      <c r="BG14" s="202" t="s">
        <v>191</v>
      </c>
      <c r="BH14" s="202" t="s">
        <v>191</v>
      </c>
      <c r="BI14" s="274">
        <v>42</v>
      </c>
    </row>
    <row r="15" spans="1:61" x14ac:dyDescent="0.2">
      <c r="A15" s="69" t="s">
        <v>44</v>
      </c>
      <c r="B15" s="70" t="s">
        <v>45</v>
      </c>
      <c r="C15" s="200" t="s">
        <v>191</v>
      </c>
      <c r="D15" s="200" t="s">
        <v>191</v>
      </c>
      <c r="E15" s="200">
        <v>2</v>
      </c>
      <c r="F15" s="200" t="s">
        <v>191</v>
      </c>
      <c r="G15" s="200">
        <v>1</v>
      </c>
      <c r="H15" s="200" t="s">
        <v>191</v>
      </c>
      <c r="I15" s="200" t="s">
        <v>191</v>
      </c>
      <c r="J15" s="200">
        <v>1</v>
      </c>
      <c r="K15" s="200">
        <v>2</v>
      </c>
      <c r="L15" s="200">
        <v>4</v>
      </c>
      <c r="M15" s="200">
        <v>4</v>
      </c>
      <c r="N15" s="200" t="s">
        <v>191</v>
      </c>
      <c r="O15" s="200" t="s">
        <v>191</v>
      </c>
      <c r="P15" s="200">
        <v>2</v>
      </c>
      <c r="Q15" s="200">
        <v>1</v>
      </c>
      <c r="R15" s="200" t="s">
        <v>191</v>
      </c>
      <c r="S15" s="200" t="s">
        <v>191</v>
      </c>
      <c r="T15" s="200" t="s">
        <v>191</v>
      </c>
      <c r="U15" s="200">
        <v>2</v>
      </c>
      <c r="V15" s="200" t="s">
        <v>191</v>
      </c>
      <c r="W15" s="200">
        <v>14</v>
      </c>
      <c r="X15" s="200" t="s">
        <v>191</v>
      </c>
      <c r="Y15" s="200" t="s">
        <v>191</v>
      </c>
      <c r="Z15" s="200" t="s">
        <v>191</v>
      </c>
      <c r="AA15" s="200">
        <v>1</v>
      </c>
      <c r="AB15" s="200" t="s">
        <v>191</v>
      </c>
      <c r="AC15" s="200" t="s">
        <v>191</v>
      </c>
      <c r="AD15" s="200">
        <v>1</v>
      </c>
      <c r="AE15" s="200" t="s">
        <v>191</v>
      </c>
      <c r="AF15" s="200" t="s">
        <v>191</v>
      </c>
      <c r="AG15" s="200">
        <v>6</v>
      </c>
      <c r="AH15" s="200" t="s">
        <v>191</v>
      </c>
      <c r="AI15" s="200">
        <v>5</v>
      </c>
      <c r="AJ15" s="200">
        <v>2</v>
      </c>
      <c r="AK15" s="200" t="s">
        <v>191</v>
      </c>
      <c r="AL15" s="200" t="s">
        <v>191</v>
      </c>
      <c r="AM15" s="200" t="s">
        <v>191</v>
      </c>
      <c r="AN15" s="200" t="s">
        <v>191</v>
      </c>
      <c r="AO15" s="200" t="s">
        <v>191</v>
      </c>
      <c r="AP15" s="200" t="s">
        <v>191</v>
      </c>
      <c r="AQ15" s="200" t="s">
        <v>191</v>
      </c>
      <c r="AR15" s="200" t="s">
        <v>191</v>
      </c>
      <c r="AS15" s="200" t="s">
        <v>191</v>
      </c>
      <c r="AT15" s="200">
        <v>7</v>
      </c>
      <c r="AU15" s="200" t="s">
        <v>191</v>
      </c>
      <c r="AV15" s="200" t="s">
        <v>191</v>
      </c>
      <c r="AW15" s="200">
        <v>16</v>
      </c>
      <c r="AX15" s="200">
        <v>1</v>
      </c>
      <c r="AY15" s="200" t="s">
        <v>191</v>
      </c>
      <c r="AZ15" s="200" t="s">
        <v>191</v>
      </c>
      <c r="BA15" s="200" t="s">
        <v>191</v>
      </c>
      <c r="BB15" s="200" t="s">
        <v>191</v>
      </c>
      <c r="BC15" s="200">
        <v>1</v>
      </c>
      <c r="BD15" s="200" t="s">
        <v>191</v>
      </c>
      <c r="BE15" s="200" t="s">
        <v>191</v>
      </c>
      <c r="BF15" s="200">
        <v>1</v>
      </c>
      <c r="BG15" s="200" t="s">
        <v>191</v>
      </c>
      <c r="BH15" s="200">
        <v>7</v>
      </c>
      <c r="BI15" s="273">
        <v>81</v>
      </c>
    </row>
    <row r="16" spans="1:61" x14ac:dyDescent="0.2">
      <c r="A16" s="74" t="s">
        <v>47</v>
      </c>
      <c r="B16" s="75" t="s">
        <v>48</v>
      </c>
      <c r="C16" s="202" t="s">
        <v>191</v>
      </c>
      <c r="D16" s="202" t="s">
        <v>191</v>
      </c>
      <c r="E16" s="202" t="s">
        <v>191</v>
      </c>
      <c r="F16" s="202" t="s">
        <v>191</v>
      </c>
      <c r="G16" s="202">
        <v>1</v>
      </c>
      <c r="H16" s="202" t="s">
        <v>191</v>
      </c>
      <c r="I16" s="202" t="s">
        <v>191</v>
      </c>
      <c r="J16" s="202" t="s">
        <v>191</v>
      </c>
      <c r="K16" s="202" t="s">
        <v>191</v>
      </c>
      <c r="L16" s="202">
        <v>85</v>
      </c>
      <c r="M16" s="202">
        <v>3</v>
      </c>
      <c r="N16" s="202" t="s">
        <v>191</v>
      </c>
      <c r="O16" s="202" t="s">
        <v>191</v>
      </c>
      <c r="P16" s="202" t="s">
        <v>191</v>
      </c>
      <c r="Q16" s="202" t="s">
        <v>191</v>
      </c>
      <c r="R16" s="202" t="s">
        <v>191</v>
      </c>
      <c r="S16" s="202" t="s">
        <v>191</v>
      </c>
      <c r="T16" s="202" t="s">
        <v>191</v>
      </c>
      <c r="U16" s="202" t="s">
        <v>191</v>
      </c>
      <c r="V16" s="202" t="s">
        <v>191</v>
      </c>
      <c r="W16" s="202" t="s">
        <v>191</v>
      </c>
      <c r="X16" s="202" t="s">
        <v>191</v>
      </c>
      <c r="Y16" s="202">
        <v>1</v>
      </c>
      <c r="Z16" s="202" t="s">
        <v>191</v>
      </c>
      <c r="AA16" s="202" t="s">
        <v>191</v>
      </c>
      <c r="AB16" s="202">
        <v>1</v>
      </c>
      <c r="AC16" s="202" t="s">
        <v>191</v>
      </c>
      <c r="AD16" s="202" t="s">
        <v>191</v>
      </c>
      <c r="AE16" s="202" t="s">
        <v>191</v>
      </c>
      <c r="AF16" s="202" t="s">
        <v>191</v>
      </c>
      <c r="AG16" s="202" t="s">
        <v>191</v>
      </c>
      <c r="AH16" s="202" t="s">
        <v>191</v>
      </c>
      <c r="AI16" s="202" t="s">
        <v>191</v>
      </c>
      <c r="AJ16" s="202" t="s">
        <v>191</v>
      </c>
      <c r="AK16" s="202" t="s">
        <v>191</v>
      </c>
      <c r="AL16" s="202" t="s">
        <v>191</v>
      </c>
      <c r="AM16" s="202" t="s">
        <v>191</v>
      </c>
      <c r="AN16" s="202" t="s">
        <v>191</v>
      </c>
      <c r="AO16" s="202" t="s">
        <v>191</v>
      </c>
      <c r="AP16" s="202" t="s">
        <v>191</v>
      </c>
      <c r="AQ16" s="202">
        <v>1</v>
      </c>
      <c r="AR16" s="202" t="s">
        <v>191</v>
      </c>
      <c r="AS16" s="202" t="s">
        <v>191</v>
      </c>
      <c r="AT16" s="202">
        <v>1</v>
      </c>
      <c r="AU16" s="202" t="s">
        <v>191</v>
      </c>
      <c r="AV16" s="202" t="s">
        <v>191</v>
      </c>
      <c r="AW16" s="202" t="s">
        <v>191</v>
      </c>
      <c r="AX16" s="202" t="s">
        <v>191</v>
      </c>
      <c r="AY16" s="202" t="s">
        <v>191</v>
      </c>
      <c r="AZ16" s="202" t="s">
        <v>191</v>
      </c>
      <c r="BA16" s="202" t="s">
        <v>191</v>
      </c>
      <c r="BB16" s="202" t="s">
        <v>191</v>
      </c>
      <c r="BC16" s="202" t="s">
        <v>191</v>
      </c>
      <c r="BD16" s="202" t="s">
        <v>191</v>
      </c>
      <c r="BE16" s="202" t="s">
        <v>191</v>
      </c>
      <c r="BF16" s="202" t="s">
        <v>191</v>
      </c>
      <c r="BG16" s="202" t="s">
        <v>191</v>
      </c>
      <c r="BH16" s="202" t="s">
        <v>191</v>
      </c>
      <c r="BI16" s="274">
        <v>93</v>
      </c>
    </row>
    <row r="17" spans="1:61" x14ac:dyDescent="0.2">
      <c r="A17" s="69" t="s">
        <v>47</v>
      </c>
      <c r="B17" s="70" t="s">
        <v>49</v>
      </c>
      <c r="C17" s="200" t="s">
        <v>191</v>
      </c>
      <c r="D17" s="200">
        <v>2</v>
      </c>
      <c r="E17" s="200" t="s">
        <v>191</v>
      </c>
      <c r="F17" s="200" t="s">
        <v>191</v>
      </c>
      <c r="G17" s="200">
        <v>5</v>
      </c>
      <c r="H17" s="200">
        <v>1</v>
      </c>
      <c r="I17" s="200">
        <v>1</v>
      </c>
      <c r="J17" s="200" t="s">
        <v>191</v>
      </c>
      <c r="K17" s="200" t="s">
        <v>191</v>
      </c>
      <c r="L17" s="200">
        <v>72</v>
      </c>
      <c r="M17" s="200">
        <v>2</v>
      </c>
      <c r="N17" s="200" t="s">
        <v>191</v>
      </c>
      <c r="O17" s="200" t="s">
        <v>191</v>
      </c>
      <c r="P17" s="200">
        <v>2</v>
      </c>
      <c r="Q17" s="200" t="s">
        <v>191</v>
      </c>
      <c r="R17" s="200" t="s">
        <v>191</v>
      </c>
      <c r="S17" s="200" t="s">
        <v>191</v>
      </c>
      <c r="T17" s="200" t="s">
        <v>191</v>
      </c>
      <c r="U17" s="200" t="s">
        <v>191</v>
      </c>
      <c r="V17" s="200" t="s">
        <v>191</v>
      </c>
      <c r="W17" s="200" t="s">
        <v>191</v>
      </c>
      <c r="X17" s="200">
        <v>1</v>
      </c>
      <c r="Y17" s="200">
        <v>1</v>
      </c>
      <c r="Z17" s="200">
        <v>1</v>
      </c>
      <c r="AA17" s="200">
        <v>1</v>
      </c>
      <c r="AB17" s="200" t="s">
        <v>191</v>
      </c>
      <c r="AC17" s="200" t="s">
        <v>191</v>
      </c>
      <c r="AD17" s="200" t="s">
        <v>191</v>
      </c>
      <c r="AE17" s="200" t="s">
        <v>191</v>
      </c>
      <c r="AF17" s="200" t="s">
        <v>191</v>
      </c>
      <c r="AG17" s="200">
        <v>2</v>
      </c>
      <c r="AH17" s="200" t="s">
        <v>191</v>
      </c>
      <c r="AI17" s="200">
        <v>6</v>
      </c>
      <c r="AJ17" s="200">
        <v>2</v>
      </c>
      <c r="AK17" s="200" t="s">
        <v>191</v>
      </c>
      <c r="AL17" s="200" t="s">
        <v>191</v>
      </c>
      <c r="AM17" s="200" t="s">
        <v>191</v>
      </c>
      <c r="AN17" s="200" t="s">
        <v>191</v>
      </c>
      <c r="AO17" s="200" t="s">
        <v>191</v>
      </c>
      <c r="AP17" s="200" t="s">
        <v>191</v>
      </c>
      <c r="AQ17" s="200" t="s">
        <v>191</v>
      </c>
      <c r="AR17" s="200" t="s">
        <v>191</v>
      </c>
      <c r="AS17" s="200" t="s">
        <v>191</v>
      </c>
      <c r="AT17" s="200">
        <v>2</v>
      </c>
      <c r="AU17" s="200" t="s">
        <v>191</v>
      </c>
      <c r="AV17" s="200" t="s">
        <v>191</v>
      </c>
      <c r="AW17" s="200">
        <v>3</v>
      </c>
      <c r="AX17" s="200">
        <v>1</v>
      </c>
      <c r="AY17" s="200" t="s">
        <v>191</v>
      </c>
      <c r="AZ17" s="200" t="s">
        <v>191</v>
      </c>
      <c r="BA17" s="200" t="s">
        <v>191</v>
      </c>
      <c r="BB17" s="200" t="s">
        <v>191</v>
      </c>
      <c r="BC17" s="200">
        <v>1</v>
      </c>
      <c r="BD17" s="200">
        <v>2</v>
      </c>
      <c r="BE17" s="200" t="s">
        <v>191</v>
      </c>
      <c r="BF17" s="200">
        <v>5</v>
      </c>
      <c r="BG17" s="200">
        <v>1</v>
      </c>
      <c r="BH17" s="200">
        <v>9</v>
      </c>
      <c r="BI17" s="273">
        <v>123</v>
      </c>
    </row>
    <row r="18" spans="1:61" x14ac:dyDescent="0.2">
      <c r="A18" s="74" t="s">
        <v>47</v>
      </c>
      <c r="B18" s="75" t="s">
        <v>640</v>
      </c>
      <c r="C18" s="202">
        <v>1</v>
      </c>
      <c r="D18" s="202" t="s">
        <v>191</v>
      </c>
      <c r="E18" s="202">
        <v>1</v>
      </c>
      <c r="F18" s="202" t="s">
        <v>191</v>
      </c>
      <c r="G18" s="202">
        <v>3</v>
      </c>
      <c r="H18" s="202">
        <v>2</v>
      </c>
      <c r="I18" s="202" t="s">
        <v>191</v>
      </c>
      <c r="J18" s="202" t="s">
        <v>191</v>
      </c>
      <c r="K18" s="202" t="s">
        <v>191</v>
      </c>
      <c r="L18" s="202">
        <v>40</v>
      </c>
      <c r="M18" s="202">
        <v>3</v>
      </c>
      <c r="N18" s="202" t="s">
        <v>191</v>
      </c>
      <c r="O18" s="202" t="s">
        <v>191</v>
      </c>
      <c r="P18" s="202">
        <v>3</v>
      </c>
      <c r="Q18" s="202">
        <v>2</v>
      </c>
      <c r="R18" s="202" t="s">
        <v>191</v>
      </c>
      <c r="S18" s="202" t="s">
        <v>191</v>
      </c>
      <c r="T18" s="202" t="s">
        <v>191</v>
      </c>
      <c r="U18" s="202">
        <v>2</v>
      </c>
      <c r="V18" s="202" t="s">
        <v>191</v>
      </c>
      <c r="W18" s="202">
        <v>1</v>
      </c>
      <c r="X18" s="202" t="s">
        <v>191</v>
      </c>
      <c r="Y18" s="202">
        <v>2</v>
      </c>
      <c r="Z18" s="202" t="s">
        <v>191</v>
      </c>
      <c r="AA18" s="202">
        <v>1</v>
      </c>
      <c r="AB18" s="202">
        <v>1</v>
      </c>
      <c r="AC18" s="202">
        <v>1</v>
      </c>
      <c r="AD18" s="202" t="s">
        <v>191</v>
      </c>
      <c r="AE18" s="202" t="s">
        <v>191</v>
      </c>
      <c r="AF18" s="202" t="s">
        <v>191</v>
      </c>
      <c r="AG18" s="202">
        <v>4</v>
      </c>
      <c r="AH18" s="202" t="s">
        <v>191</v>
      </c>
      <c r="AI18" s="202">
        <v>2</v>
      </c>
      <c r="AJ18" s="202">
        <v>5</v>
      </c>
      <c r="AK18" s="202">
        <v>1</v>
      </c>
      <c r="AL18" s="202">
        <v>1</v>
      </c>
      <c r="AM18" s="202">
        <v>1</v>
      </c>
      <c r="AN18" s="202" t="s">
        <v>191</v>
      </c>
      <c r="AO18" s="202">
        <v>5</v>
      </c>
      <c r="AP18" s="202" t="s">
        <v>191</v>
      </c>
      <c r="AQ18" s="202">
        <v>3</v>
      </c>
      <c r="AR18" s="202" t="s">
        <v>191</v>
      </c>
      <c r="AS18" s="202" t="s">
        <v>191</v>
      </c>
      <c r="AT18" s="202">
        <v>5</v>
      </c>
      <c r="AU18" s="202">
        <v>2</v>
      </c>
      <c r="AV18" s="202" t="s">
        <v>191</v>
      </c>
      <c r="AW18" s="202">
        <v>6</v>
      </c>
      <c r="AX18" s="202" t="s">
        <v>191</v>
      </c>
      <c r="AY18" s="202" t="s">
        <v>191</v>
      </c>
      <c r="AZ18" s="202">
        <v>1</v>
      </c>
      <c r="BA18" s="202" t="s">
        <v>191</v>
      </c>
      <c r="BB18" s="202" t="s">
        <v>191</v>
      </c>
      <c r="BC18" s="202" t="s">
        <v>191</v>
      </c>
      <c r="BD18" s="202" t="s">
        <v>191</v>
      </c>
      <c r="BE18" s="202" t="s">
        <v>191</v>
      </c>
      <c r="BF18" s="202" t="s">
        <v>191</v>
      </c>
      <c r="BG18" s="202" t="s">
        <v>191</v>
      </c>
      <c r="BH18" s="202">
        <v>2</v>
      </c>
      <c r="BI18" s="274">
        <v>101</v>
      </c>
    </row>
    <row r="19" spans="1:61" x14ac:dyDescent="0.2">
      <c r="A19" s="69" t="s">
        <v>52</v>
      </c>
      <c r="B19" s="70" t="s">
        <v>628</v>
      </c>
      <c r="C19" s="200" t="s">
        <v>191</v>
      </c>
      <c r="D19" s="200" t="s">
        <v>191</v>
      </c>
      <c r="E19" s="200" t="s">
        <v>191</v>
      </c>
      <c r="F19" s="200" t="s">
        <v>191</v>
      </c>
      <c r="G19" s="200" t="s">
        <v>191</v>
      </c>
      <c r="H19" s="200" t="s">
        <v>191</v>
      </c>
      <c r="I19" s="200" t="s">
        <v>191</v>
      </c>
      <c r="J19" s="200" t="s">
        <v>191</v>
      </c>
      <c r="K19" s="200" t="s">
        <v>191</v>
      </c>
      <c r="L19" s="200">
        <v>2</v>
      </c>
      <c r="M19" s="200">
        <v>81</v>
      </c>
      <c r="N19" s="200" t="s">
        <v>191</v>
      </c>
      <c r="O19" s="200" t="s">
        <v>191</v>
      </c>
      <c r="P19" s="200" t="s">
        <v>191</v>
      </c>
      <c r="Q19" s="200" t="s">
        <v>191</v>
      </c>
      <c r="R19" s="200" t="s">
        <v>191</v>
      </c>
      <c r="S19" s="200" t="s">
        <v>191</v>
      </c>
      <c r="T19" s="200" t="s">
        <v>191</v>
      </c>
      <c r="U19" s="200" t="s">
        <v>191</v>
      </c>
      <c r="V19" s="200" t="s">
        <v>191</v>
      </c>
      <c r="W19" s="200" t="s">
        <v>191</v>
      </c>
      <c r="X19" s="200" t="s">
        <v>191</v>
      </c>
      <c r="Y19" s="200">
        <v>1</v>
      </c>
      <c r="Z19" s="200" t="s">
        <v>191</v>
      </c>
      <c r="AA19" s="200" t="s">
        <v>191</v>
      </c>
      <c r="AB19" s="200" t="s">
        <v>191</v>
      </c>
      <c r="AC19" s="200" t="s">
        <v>191</v>
      </c>
      <c r="AD19" s="200" t="s">
        <v>191</v>
      </c>
      <c r="AE19" s="200" t="s">
        <v>191</v>
      </c>
      <c r="AF19" s="200" t="s">
        <v>191</v>
      </c>
      <c r="AG19" s="200" t="s">
        <v>191</v>
      </c>
      <c r="AH19" s="200" t="s">
        <v>191</v>
      </c>
      <c r="AI19" s="200" t="s">
        <v>191</v>
      </c>
      <c r="AJ19" s="200">
        <v>2</v>
      </c>
      <c r="AK19" s="200" t="s">
        <v>191</v>
      </c>
      <c r="AL19" s="200" t="s">
        <v>191</v>
      </c>
      <c r="AM19" s="200" t="s">
        <v>191</v>
      </c>
      <c r="AN19" s="200" t="s">
        <v>191</v>
      </c>
      <c r="AO19" s="200" t="s">
        <v>191</v>
      </c>
      <c r="AP19" s="200" t="s">
        <v>191</v>
      </c>
      <c r="AQ19" s="200">
        <v>3</v>
      </c>
      <c r="AR19" s="200" t="s">
        <v>191</v>
      </c>
      <c r="AS19" s="200">
        <v>1</v>
      </c>
      <c r="AT19" s="200" t="s">
        <v>191</v>
      </c>
      <c r="AU19" s="200" t="s">
        <v>191</v>
      </c>
      <c r="AV19" s="200" t="s">
        <v>191</v>
      </c>
      <c r="AW19" s="200" t="s">
        <v>191</v>
      </c>
      <c r="AX19" s="200" t="s">
        <v>191</v>
      </c>
      <c r="AY19" s="200" t="s">
        <v>191</v>
      </c>
      <c r="AZ19" s="200" t="s">
        <v>191</v>
      </c>
      <c r="BA19" s="200" t="s">
        <v>191</v>
      </c>
      <c r="BB19" s="200" t="s">
        <v>191</v>
      </c>
      <c r="BC19" s="200" t="s">
        <v>191</v>
      </c>
      <c r="BD19" s="200" t="s">
        <v>191</v>
      </c>
      <c r="BE19" s="200" t="s">
        <v>191</v>
      </c>
      <c r="BF19" s="200" t="s">
        <v>191</v>
      </c>
      <c r="BG19" s="200" t="s">
        <v>191</v>
      </c>
      <c r="BH19" s="200" t="s">
        <v>191</v>
      </c>
      <c r="BI19" s="273">
        <v>90</v>
      </c>
    </row>
    <row r="20" spans="1:61" x14ac:dyDescent="0.2">
      <c r="A20" s="74" t="s">
        <v>55</v>
      </c>
      <c r="B20" s="75" t="s">
        <v>56</v>
      </c>
      <c r="C20" s="202" t="s">
        <v>191</v>
      </c>
      <c r="D20" s="202" t="s">
        <v>191</v>
      </c>
      <c r="E20" s="202" t="s">
        <v>191</v>
      </c>
      <c r="F20" s="202" t="s">
        <v>191</v>
      </c>
      <c r="G20" s="202" t="s">
        <v>191</v>
      </c>
      <c r="H20" s="202" t="s">
        <v>191</v>
      </c>
      <c r="I20" s="202" t="s">
        <v>191</v>
      </c>
      <c r="J20" s="202" t="s">
        <v>191</v>
      </c>
      <c r="K20" s="202" t="s">
        <v>191</v>
      </c>
      <c r="L20" s="202" t="s">
        <v>191</v>
      </c>
      <c r="M20" s="202" t="s">
        <v>191</v>
      </c>
      <c r="N20" s="202" t="s">
        <v>191</v>
      </c>
      <c r="O20" s="202" t="s">
        <v>191</v>
      </c>
      <c r="P20" s="202">
        <v>52</v>
      </c>
      <c r="Q20" s="202" t="s">
        <v>191</v>
      </c>
      <c r="R20" s="202" t="s">
        <v>191</v>
      </c>
      <c r="S20" s="202" t="s">
        <v>191</v>
      </c>
      <c r="T20" s="202" t="s">
        <v>191</v>
      </c>
      <c r="U20" s="202" t="s">
        <v>191</v>
      </c>
      <c r="V20" s="202" t="s">
        <v>191</v>
      </c>
      <c r="W20" s="202" t="s">
        <v>191</v>
      </c>
      <c r="X20" s="202" t="s">
        <v>191</v>
      </c>
      <c r="Y20" s="202" t="s">
        <v>191</v>
      </c>
      <c r="Z20" s="202" t="s">
        <v>191</v>
      </c>
      <c r="AA20" s="202" t="s">
        <v>191</v>
      </c>
      <c r="AB20" s="202" t="s">
        <v>191</v>
      </c>
      <c r="AC20" s="202" t="s">
        <v>191</v>
      </c>
      <c r="AD20" s="202" t="s">
        <v>191</v>
      </c>
      <c r="AE20" s="202" t="s">
        <v>191</v>
      </c>
      <c r="AF20" s="202" t="s">
        <v>191</v>
      </c>
      <c r="AG20" s="202" t="s">
        <v>191</v>
      </c>
      <c r="AH20" s="202" t="s">
        <v>191</v>
      </c>
      <c r="AI20" s="202" t="s">
        <v>191</v>
      </c>
      <c r="AJ20" s="202" t="s">
        <v>191</v>
      </c>
      <c r="AK20" s="202" t="s">
        <v>191</v>
      </c>
      <c r="AL20" s="202" t="s">
        <v>191</v>
      </c>
      <c r="AM20" s="202" t="s">
        <v>191</v>
      </c>
      <c r="AN20" s="202" t="s">
        <v>191</v>
      </c>
      <c r="AO20" s="202" t="s">
        <v>191</v>
      </c>
      <c r="AP20" s="202" t="s">
        <v>191</v>
      </c>
      <c r="AQ20" s="202" t="s">
        <v>191</v>
      </c>
      <c r="AR20" s="202" t="s">
        <v>191</v>
      </c>
      <c r="AS20" s="202" t="s">
        <v>191</v>
      </c>
      <c r="AT20" s="202" t="s">
        <v>191</v>
      </c>
      <c r="AU20" s="202" t="s">
        <v>191</v>
      </c>
      <c r="AV20" s="202" t="s">
        <v>191</v>
      </c>
      <c r="AW20" s="202" t="s">
        <v>191</v>
      </c>
      <c r="AX20" s="202" t="s">
        <v>191</v>
      </c>
      <c r="AY20" s="202" t="s">
        <v>191</v>
      </c>
      <c r="AZ20" s="202" t="s">
        <v>191</v>
      </c>
      <c r="BA20" s="202" t="s">
        <v>191</v>
      </c>
      <c r="BB20" s="202" t="s">
        <v>191</v>
      </c>
      <c r="BC20" s="202" t="s">
        <v>191</v>
      </c>
      <c r="BD20" s="202" t="s">
        <v>191</v>
      </c>
      <c r="BE20" s="202" t="s">
        <v>191</v>
      </c>
      <c r="BF20" s="202" t="s">
        <v>191</v>
      </c>
      <c r="BG20" s="202" t="s">
        <v>191</v>
      </c>
      <c r="BH20" s="202" t="s">
        <v>191</v>
      </c>
      <c r="BI20" s="274">
        <v>52</v>
      </c>
    </row>
    <row r="21" spans="1:61" x14ac:dyDescent="0.2">
      <c r="A21" s="69" t="s">
        <v>55</v>
      </c>
      <c r="B21" s="70" t="s">
        <v>58</v>
      </c>
      <c r="C21" s="200" t="s">
        <v>191</v>
      </c>
      <c r="D21" s="200" t="s">
        <v>191</v>
      </c>
      <c r="E21" s="200" t="s">
        <v>191</v>
      </c>
      <c r="F21" s="200" t="s">
        <v>191</v>
      </c>
      <c r="G21" s="200" t="s">
        <v>191</v>
      </c>
      <c r="H21" s="200" t="s">
        <v>191</v>
      </c>
      <c r="I21" s="200" t="s">
        <v>191</v>
      </c>
      <c r="J21" s="200" t="s">
        <v>191</v>
      </c>
      <c r="K21" s="200" t="s">
        <v>191</v>
      </c>
      <c r="L21" s="200" t="s">
        <v>191</v>
      </c>
      <c r="M21" s="200" t="s">
        <v>191</v>
      </c>
      <c r="N21" s="200" t="s">
        <v>191</v>
      </c>
      <c r="O21" s="200" t="s">
        <v>191</v>
      </c>
      <c r="P21" s="200">
        <v>51</v>
      </c>
      <c r="Q21" s="200" t="s">
        <v>191</v>
      </c>
      <c r="R21" s="200" t="s">
        <v>191</v>
      </c>
      <c r="S21" s="200" t="s">
        <v>191</v>
      </c>
      <c r="T21" s="200" t="s">
        <v>191</v>
      </c>
      <c r="U21" s="200" t="s">
        <v>191</v>
      </c>
      <c r="V21" s="200" t="s">
        <v>191</v>
      </c>
      <c r="W21" s="200" t="s">
        <v>191</v>
      </c>
      <c r="X21" s="200" t="s">
        <v>191</v>
      </c>
      <c r="Y21" s="200" t="s">
        <v>191</v>
      </c>
      <c r="Z21" s="200" t="s">
        <v>191</v>
      </c>
      <c r="AA21" s="200" t="s">
        <v>191</v>
      </c>
      <c r="AB21" s="200" t="s">
        <v>191</v>
      </c>
      <c r="AC21" s="200" t="s">
        <v>191</v>
      </c>
      <c r="AD21" s="200" t="s">
        <v>191</v>
      </c>
      <c r="AE21" s="200" t="s">
        <v>191</v>
      </c>
      <c r="AF21" s="200" t="s">
        <v>191</v>
      </c>
      <c r="AG21" s="200" t="s">
        <v>191</v>
      </c>
      <c r="AH21" s="200" t="s">
        <v>191</v>
      </c>
      <c r="AI21" s="200" t="s">
        <v>191</v>
      </c>
      <c r="AJ21" s="200" t="s">
        <v>191</v>
      </c>
      <c r="AK21" s="200" t="s">
        <v>191</v>
      </c>
      <c r="AL21" s="200" t="s">
        <v>191</v>
      </c>
      <c r="AM21" s="200" t="s">
        <v>191</v>
      </c>
      <c r="AN21" s="200" t="s">
        <v>191</v>
      </c>
      <c r="AO21" s="200" t="s">
        <v>191</v>
      </c>
      <c r="AP21" s="200" t="s">
        <v>191</v>
      </c>
      <c r="AQ21" s="200" t="s">
        <v>191</v>
      </c>
      <c r="AR21" s="200" t="s">
        <v>191</v>
      </c>
      <c r="AS21" s="200" t="s">
        <v>191</v>
      </c>
      <c r="AT21" s="200" t="s">
        <v>191</v>
      </c>
      <c r="AU21" s="200" t="s">
        <v>191</v>
      </c>
      <c r="AV21" s="200" t="s">
        <v>191</v>
      </c>
      <c r="AW21" s="200" t="s">
        <v>191</v>
      </c>
      <c r="AX21" s="200" t="s">
        <v>191</v>
      </c>
      <c r="AY21" s="200" t="s">
        <v>191</v>
      </c>
      <c r="AZ21" s="200">
        <v>1</v>
      </c>
      <c r="BA21" s="200" t="s">
        <v>191</v>
      </c>
      <c r="BB21" s="200" t="s">
        <v>191</v>
      </c>
      <c r="BC21" s="200" t="s">
        <v>191</v>
      </c>
      <c r="BD21" s="200" t="s">
        <v>191</v>
      </c>
      <c r="BE21" s="200" t="s">
        <v>191</v>
      </c>
      <c r="BF21" s="200" t="s">
        <v>191</v>
      </c>
      <c r="BG21" s="200" t="s">
        <v>191</v>
      </c>
      <c r="BH21" s="200" t="s">
        <v>191</v>
      </c>
      <c r="BI21" s="273">
        <v>52</v>
      </c>
    </row>
    <row r="22" spans="1:61" x14ac:dyDescent="0.2">
      <c r="A22" s="74" t="s">
        <v>55</v>
      </c>
      <c r="B22" s="75" t="s">
        <v>61</v>
      </c>
      <c r="C22" s="202">
        <v>2</v>
      </c>
      <c r="D22" s="202" t="s">
        <v>191</v>
      </c>
      <c r="E22" s="202">
        <v>2</v>
      </c>
      <c r="F22" s="202" t="s">
        <v>191</v>
      </c>
      <c r="G22" s="202">
        <v>12</v>
      </c>
      <c r="H22" s="202">
        <v>2</v>
      </c>
      <c r="I22" s="202">
        <v>1</v>
      </c>
      <c r="J22" s="202" t="s">
        <v>191</v>
      </c>
      <c r="K22" s="202" t="s">
        <v>191</v>
      </c>
      <c r="L22" s="202">
        <v>4</v>
      </c>
      <c r="M22" s="202">
        <v>4</v>
      </c>
      <c r="N22" s="202" t="s">
        <v>191</v>
      </c>
      <c r="O22" s="202">
        <v>2</v>
      </c>
      <c r="P22" s="202">
        <v>47</v>
      </c>
      <c r="Q22" s="202">
        <v>10</v>
      </c>
      <c r="R22" s="202">
        <v>1</v>
      </c>
      <c r="S22" s="202" t="s">
        <v>191</v>
      </c>
      <c r="T22" s="202" t="s">
        <v>191</v>
      </c>
      <c r="U22" s="202" t="s">
        <v>191</v>
      </c>
      <c r="V22" s="202" t="s">
        <v>191</v>
      </c>
      <c r="W22" s="202">
        <v>1</v>
      </c>
      <c r="X22" s="202">
        <v>2</v>
      </c>
      <c r="Y22" s="202">
        <v>10</v>
      </c>
      <c r="Z22" s="202">
        <v>2</v>
      </c>
      <c r="AA22" s="202" t="s">
        <v>191</v>
      </c>
      <c r="AB22" s="202" t="s">
        <v>191</v>
      </c>
      <c r="AC22" s="202" t="s">
        <v>191</v>
      </c>
      <c r="AD22" s="202">
        <v>1</v>
      </c>
      <c r="AE22" s="202" t="s">
        <v>191</v>
      </c>
      <c r="AF22" s="202" t="s">
        <v>191</v>
      </c>
      <c r="AG22" s="202">
        <v>2</v>
      </c>
      <c r="AH22" s="202" t="s">
        <v>191</v>
      </c>
      <c r="AI22" s="202">
        <v>3</v>
      </c>
      <c r="AJ22" s="202">
        <v>1</v>
      </c>
      <c r="AK22" s="202">
        <v>1</v>
      </c>
      <c r="AL22" s="202" t="s">
        <v>191</v>
      </c>
      <c r="AM22" s="202">
        <v>1</v>
      </c>
      <c r="AN22" s="202">
        <v>1</v>
      </c>
      <c r="AO22" s="202">
        <v>4</v>
      </c>
      <c r="AP22" s="202" t="s">
        <v>191</v>
      </c>
      <c r="AQ22" s="202" t="s">
        <v>191</v>
      </c>
      <c r="AR22" s="202">
        <v>1</v>
      </c>
      <c r="AS22" s="202" t="s">
        <v>191</v>
      </c>
      <c r="AT22" s="202">
        <v>6</v>
      </c>
      <c r="AU22" s="202" t="s">
        <v>191</v>
      </c>
      <c r="AV22" s="202" t="s">
        <v>191</v>
      </c>
      <c r="AW22" s="202">
        <v>2</v>
      </c>
      <c r="AX22" s="202">
        <v>1</v>
      </c>
      <c r="AY22" s="202" t="s">
        <v>191</v>
      </c>
      <c r="AZ22" s="202">
        <v>6</v>
      </c>
      <c r="BA22" s="202" t="s">
        <v>191</v>
      </c>
      <c r="BB22" s="202" t="s">
        <v>191</v>
      </c>
      <c r="BC22" s="202" t="s">
        <v>191</v>
      </c>
      <c r="BD22" s="202" t="s">
        <v>191</v>
      </c>
      <c r="BE22" s="202" t="s">
        <v>191</v>
      </c>
      <c r="BF22" s="202" t="s">
        <v>191</v>
      </c>
      <c r="BG22" s="202" t="s">
        <v>191</v>
      </c>
      <c r="BH22" s="202" t="s">
        <v>191</v>
      </c>
      <c r="BI22" s="274">
        <v>132</v>
      </c>
    </row>
    <row r="23" spans="1:61" x14ac:dyDescent="0.2">
      <c r="A23" s="69" t="s">
        <v>63</v>
      </c>
      <c r="B23" s="70" t="s">
        <v>64</v>
      </c>
      <c r="C23" s="200" t="s">
        <v>191</v>
      </c>
      <c r="D23" s="200" t="s">
        <v>191</v>
      </c>
      <c r="E23" s="200" t="s">
        <v>191</v>
      </c>
      <c r="F23" s="200">
        <v>2</v>
      </c>
      <c r="G23" s="200">
        <v>4</v>
      </c>
      <c r="H23" s="200" t="s">
        <v>191</v>
      </c>
      <c r="I23" s="200" t="s">
        <v>191</v>
      </c>
      <c r="J23" s="200" t="s">
        <v>191</v>
      </c>
      <c r="K23" s="200" t="s">
        <v>191</v>
      </c>
      <c r="L23" s="200">
        <v>1</v>
      </c>
      <c r="M23" s="200" t="s">
        <v>191</v>
      </c>
      <c r="N23" s="200">
        <v>1</v>
      </c>
      <c r="O23" s="200" t="s">
        <v>191</v>
      </c>
      <c r="P23" s="200">
        <v>6</v>
      </c>
      <c r="Q23" s="200">
        <v>72</v>
      </c>
      <c r="R23" s="200" t="s">
        <v>191</v>
      </c>
      <c r="S23" s="200" t="s">
        <v>191</v>
      </c>
      <c r="T23" s="200">
        <v>1</v>
      </c>
      <c r="U23" s="200" t="s">
        <v>191</v>
      </c>
      <c r="V23" s="200" t="s">
        <v>191</v>
      </c>
      <c r="W23" s="200">
        <v>3</v>
      </c>
      <c r="X23" s="200" t="s">
        <v>191</v>
      </c>
      <c r="Y23" s="200">
        <v>5</v>
      </c>
      <c r="Z23" s="200" t="s">
        <v>191</v>
      </c>
      <c r="AA23" s="200" t="s">
        <v>191</v>
      </c>
      <c r="AB23" s="200">
        <v>1</v>
      </c>
      <c r="AC23" s="200" t="s">
        <v>191</v>
      </c>
      <c r="AD23" s="200" t="s">
        <v>191</v>
      </c>
      <c r="AE23" s="200" t="s">
        <v>191</v>
      </c>
      <c r="AF23" s="200" t="s">
        <v>191</v>
      </c>
      <c r="AG23" s="200" t="s">
        <v>191</v>
      </c>
      <c r="AH23" s="200" t="s">
        <v>191</v>
      </c>
      <c r="AI23" s="200">
        <v>1</v>
      </c>
      <c r="AJ23" s="200" t="s">
        <v>191</v>
      </c>
      <c r="AK23" s="200">
        <v>2</v>
      </c>
      <c r="AL23" s="200">
        <v>1</v>
      </c>
      <c r="AM23" s="200" t="s">
        <v>191</v>
      </c>
      <c r="AN23" s="200" t="s">
        <v>191</v>
      </c>
      <c r="AO23" s="200" t="s">
        <v>191</v>
      </c>
      <c r="AP23" s="200" t="s">
        <v>191</v>
      </c>
      <c r="AQ23" s="200" t="s">
        <v>191</v>
      </c>
      <c r="AR23" s="200">
        <v>1</v>
      </c>
      <c r="AS23" s="200" t="s">
        <v>191</v>
      </c>
      <c r="AT23" s="200" t="s">
        <v>191</v>
      </c>
      <c r="AU23" s="200" t="s">
        <v>191</v>
      </c>
      <c r="AV23" s="200" t="s">
        <v>191</v>
      </c>
      <c r="AW23" s="200">
        <v>2</v>
      </c>
      <c r="AX23" s="200">
        <v>2</v>
      </c>
      <c r="AY23" s="200" t="s">
        <v>191</v>
      </c>
      <c r="AZ23" s="200" t="s">
        <v>191</v>
      </c>
      <c r="BA23" s="200" t="s">
        <v>191</v>
      </c>
      <c r="BB23" s="200" t="s">
        <v>191</v>
      </c>
      <c r="BC23" s="200" t="s">
        <v>191</v>
      </c>
      <c r="BD23" s="200" t="s">
        <v>191</v>
      </c>
      <c r="BE23" s="200" t="s">
        <v>191</v>
      </c>
      <c r="BF23" s="200" t="s">
        <v>191</v>
      </c>
      <c r="BG23" s="200" t="s">
        <v>191</v>
      </c>
      <c r="BH23" s="200">
        <v>2</v>
      </c>
      <c r="BI23" s="273">
        <v>107</v>
      </c>
    </row>
    <row r="24" spans="1:61" x14ac:dyDescent="0.2">
      <c r="A24" s="74" t="s">
        <v>66</v>
      </c>
      <c r="B24" s="75" t="s">
        <v>67</v>
      </c>
      <c r="C24" s="202" t="s">
        <v>191</v>
      </c>
      <c r="D24" s="202" t="s">
        <v>191</v>
      </c>
      <c r="E24" s="202" t="s">
        <v>191</v>
      </c>
      <c r="F24" s="202" t="s">
        <v>191</v>
      </c>
      <c r="G24" s="202">
        <v>1</v>
      </c>
      <c r="H24" s="202">
        <v>2</v>
      </c>
      <c r="I24" s="202" t="s">
        <v>191</v>
      </c>
      <c r="J24" s="202" t="s">
        <v>191</v>
      </c>
      <c r="K24" s="202" t="s">
        <v>191</v>
      </c>
      <c r="L24" s="202">
        <v>2</v>
      </c>
      <c r="M24" s="202" t="s">
        <v>191</v>
      </c>
      <c r="N24" s="202" t="s">
        <v>191</v>
      </c>
      <c r="O24" s="202">
        <v>1</v>
      </c>
      <c r="P24" s="202">
        <v>2</v>
      </c>
      <c r="Q24" s="202" t="s">
        <v>191</v>
      </c>
      <c r="R24" s="202">
        <v>58</v>
      </c>
      <c r="S24" s="202">
        <v>1</v>
      </c>
      <c r="T24" s="202" t="s">
        <v>191</v>
      </c>
      <c r="U24" s="202" t="s">
        <v>191</v>
      </c>
      <c r="V24" s="202" t="s">
        <v>191</v>
      </c>
      <c r="W24" s="202" t="s">
        <v>191</v>
      </c>
      <c r="X24" s="202" t="s">
        <v>191</v>
      </c>
      <c r="Y24" s="202" t="s">
        <v>191</v>
      </c>
      <c r="Z24" s="202">
        <v>6</v>
      </c>
      <c r="AA24" s="202" t="s">
        <v>191</v>
      </c>
      <c r="AB24" s="202" t="s">
        <v>191</v>
      </c>
      <c r="AC24" s="202">
        <v>1</v>
      </c>
      <c r="AD24" s="202">
        <v>1</v>
      </c>
      <c r="AE24" s="202" t="s">
        <v>191</v>
      </c>
      <c r="AF24" s="202" t="s">
        <v>191</v>
      </c>
      <c r="AG24" s="202" t="s">
        <v>191</v>
      </c>
      <c r="AH24" s="202" t="s">
        <v>191</v>
      </c>
      <c r="AI24" s="202" t="s">
        <v>191</v>
      </c>
      <c r="AJ24" s="202" t="s">
        <v>191</v>
      </c>
      <c r="AK24" s="202" t="s">
        <v>191</v>
      </c>
      <c r="AL24" s="202" t="s">
        <v>191</v>
      </c>
      <c r="AM24" s="202" t="s">
        <v>191</v>
      </c>
      <c r="AN24" s="202" t="s">
        <v>191</v>
      </c>
      <c r="AO24" s="202" t="s">
        <v>191</v>
      </c>
      <c r="AP24" s="202" t="s">
        <v>191</v>
      </c>
      <c r="AQ24" s="202" t="s">
        <v>191</v>
      </c>
      <c r="AR24" s="202">
        <v>1</v>
      </c>
      <c r="AS24" s="202" t="s">
        <v>191</v>
      </c>
      <c r="AT24" s="202" t="s">
        <v>191</v>
      </c>
      <c r="AU24" s="202">
        <v>2</v>
      </c>
      <c r="AV24" s="202" t="s">
        <v>191</v>
      </c>
      <c r="AW24" s="202" t="s">
        <v>191</v>
      </c>
      <c r="AX24" s="202" t="s">
        <v>191</v>
      </c>
      <c r="AY24" s="202" t="s">
        <v>191</v>
      </c>
      <c r="AZ24" s="202">
        <v>3</v>
      </c>
      <c r="BA24" s="202" t="s">
        <v>191</v>
      </c>
      <c r="BB24" s="202" t="s">
        <v>191</v>
      </c>
      <c r="BC24" s="202" t="s">
        <v>191</v>
      </c>
      <c r="BD24" s="202" t="s">
        <v>191</v>
      </c>
      <c r="BE24" s="202" t="s">
        <v>191</v>
      </c>
      <c r="BF24" s="202" t="s">
        <v>191</v>
      </c>
      <c r="BG24" s="202" t="s">
        <v>191</v>
      </c>
      <c r="BH24" s="202" t="s">
        <v>191</v>
      </c>
      <c r="BI24" s="274">
        <v>81</v>
      </c>
    </row>
    <row r="25" spans="1:61" x14ac:dyDescent="0.2">
      <c r="A25" s="69" t="s">
        <v>69</v>
      </c>
      <c r="B25" s="70" t="s">
        <v>70</v>
      </c>
      <c r="C25" s="200" t="s">
        <v>191</v>
      </c>
      <c r="D25" s="200" t="s">
        <v>191</v>
      </c>
      <c r="E25" s="200" t="s">
        <v>191</v>
      </c>
      <c r="F25" s="200" t="s">
        <v>191</v>
      </c>
      <c r="G25" s="200">
        <v>1</v>
      </c>
      <c r="H25" s="200" t="s">
        <v>191</v>
      </c>
      <c r="I25" s="200" t="s">
        <v>191</v>
      </c>
      <c r="J25" s="200" t="s">
        <v>191</v>
      </c>
      <c r="K25" s="200" t="s">
        <v>191</v>
      </c>
      <c r="L25" s="200">
        <v>2</v>
      </c>
      <c r="M25" s="200">
        <v>1</v>
      </c>
      <c r="N25" s="200" t="s">
        <v>191</v>
      </c>
      <c r="O25" s="200" t="s">
        <v>191</v>
      </c>
      <c r="P25" s="200">
        <v>1</v>
      </c>
      <c r="Q25" s="200">
        <v>3</v>
      </c>
      <c r="R25" s="200" t="s">
        <v>191</v>
      </c>
      <c r="S25" s="200" t="s">
        <v>191</v>
      </c>
      <c r="T25" s="200">
        <v>43</v>
      </c>
      <c r="U25" s="200" t="s">
        <v>191</v>
      </c>
      <c r="V25" s="200" t="s">
        <v>191</v>
      </c>
      <c r="W25" s="200">
        <v>1</v>
      </c>
      <c r="X25" s="200" t="s">
        <v>191</v>
      </c>
      <c r="Y25" s="200" t="s">
        <v>191</v>
      </c>
      <c r="Z25" s="200">
        <v>1</v>
      </c>
      <c r="AA25" s="200">
        <v>1</v>
      </c>
      <c r="AB25" s="200">
        <v>1</v>
      </c>
      <c r="AC25" s="200" t="s">
        <v>191</v>
      </c>
      <c r="AD25" s="200" t="s">
        <v>191</v>
      </c>
      <c r="AE25" s="200" t="s">
        <v>191</v>
      </c>
      <c r="AF25" s="200" t="s">
        <v>191</v>
      </c>
      <c r="AG25" s="200" t="s">
        <v>191</v>
      </c>
      <c r="AH25" s="200" t="s">
        <v>191</v>
      </c>
      <c r="AI25" s="200">
        <v>2</v>
      </c>
      <c r="AJ25" s="200">
        <v>1</v>
      </c>
      <c r="AK25" s="200" t="s">
        <v>191</v>
      </c>
      <c r="AL25" s="200">
        <v>2</v>
      </c>
      <c r="AM25" s="200" t="s">
        <v>191</v>
      </c>
      <c r="AN25" s="200" t="s">
        <v>191</v>
      </c>
      <c r="AO25" s="200">
        <v>1</v>
      </c>
      <c r="AP25" s="200" t="s">
        <v>191</v>
      </c>
      <c r="AQ25" s="200" t="s">
        <v>191</v>
      </c>
      <c r="AR25" s="200" t="s">
        <v>191</v>
      </c>
      <c r="AS25" s="200">
        <v>1</v>
      </c>
      <c r="AT25" s="200" t="s">
        <v>191</v>
      </c>
      <c r="AU25" s="200" t="s">
        <v>191</v>
      </c>
      <c r="AV25" s="200" t="s">
        <v>191</v>
      </c>
      <c r="AW25" s="200">
        <v>1</v>
      </c>
      <c r="AX25" s="200">
        <v>1</v>
      </c>
      <c r="AY25" s="200" t="s">
        <v>191</v>
      </c>
      <c r="AZ25" s="200" t="s">
        <v>191</v>
      </c>
      <c r="BA25" s="200" t="s">
        <v>191</v>
      </c>
      <c r="BB25" s="200" t="s">
        <v>191</v>
      </c>
      <c r="BC25" s="200" t="s">
        <v>191</v>
      </c>
      <c r="BD25" s="200" t="s">
        <v>191</v>
      </c>
      <c r="BE25" s="200" t="s">
        <v>191</v>
      </c>
      <c r="BF25" s="200" t="s">
        <v>191</v>
      </c>
      <c r="BG25" s="200" t="s">
        <v>191</v>
      </c>
      <c r="BH25" s="200">
        <v>1</v>
      </c>
      <c r="BI25" s="273">
        <v>65</v>
      </c>
    </row>
    <row r="26" spans="1:61" x14ac:dyDescent="0.2">
      <c r="A26" s="74" t="s">
        <v>69</v>
      </c>
      <c r="B26" s="75" t="s">
        <v>72</v>
      </c>
      <c r="C26" s="202">
        <v>1</v>
      </c>
      <c r="D26" s="202" t="s">
        <v>191</v>
      </c>
      <c r="E26" s="202">
        <v>2</v>
      </c>
      <c r="F26" s="202" t="s">
        <v>191</v>
      </c>
      <c r="G26" s="202">
        <v>2</v>
      </c>
      <c r="H26" s="202" t="s">
        <v>191</v>
      </c>
      <c r="I26" s="202" t="s">
        <v>191</v>
      </c>
      <c r="J26" s="202" t="s">
        <v>191</v>
      </c>
      <c r="K26" s="202" t="s">
        <v>191</v>
      </c>
      <c r="L26" s="202">
        <v>9</v>
      </c>
      <c r="M26" s="202">
        <v>9</v>
      </c>
      <c r="N26" s="202" t="s">
        <v>191</v>
      </c>
      <c r="O26" s="202">
        <v>1</v>
      </c>
      <c r="P26" s="202">
        <v>4</v>
      </c>
      <c r="Q26" s="202">
        <v>18</v>
      </c>
      <c r="R26" s="202" t="s">
        <v>191</v>
      </c>
      <c r="S26" s="202" t="s">
        <v>191</v>
      </c>
      <c r="T26" s="202">
        <v>44</v>
      </c>
      <c r="U26" s="202" t="s">
        <v>191</v>
      </c>
      <c r="V26" s="202" t="s">
        <v>191</v>
      </c>
      <c r="W26" s="202" t="s">
        <v>191</v>
      </c>
      <c r="X26" s="202">
        <v>1</v>
      </c>
      <c r="Y26" s="202">
        <v>3</v>
      </c>
      <c r="Z26" s="202" t="s">
        <v>191</v>
      </c>
      <c r="AA26" s="202">
        <v>1</v>
      </c>
      <c r="AB26" s="202" t="s">
        <v>191</v>
      </c>
      <c r="AC26" s="202" t="s">
        <v>191</v>
      </c>
      <c r="AD26" s="202" t="s">
        <v>191</v>
      </c>
      <c r="AE26" s="202" t="s">
        <v>191</v>
      </c>
      <c r="AF26" s="202" t="s">
        <v>191</v>
      </c>
      <c r="AG26" s="202" t="s">
        <v>191</v>
      </c>
      <c r="AH26" s="202" t="s">
        <v>191</v>
      </c>
      <c r="AI26" s="202">
        <v>2</v>
      </c>
      <c r="AJ26" s="202" t="s">
        <v>191</v>
      </c>
      <c r="AK26" s="202" t="s">
        <v>191</v>
      </c>
      <c r="AL26" s="202">
        <v>4</v>
      </c>
      <c r="AM26" s="202" t="s">
        <v>191</v>
      </c>
      <c r="AN26" s="202" t="s">
        <v>191</v>
      </c>
      <c r="AO26" s="202" t="s">
        <v>191</v>
      </c>
      <c r="AP26" s="202" t="s">
        <v>191</v>
      </c>
      <c r="AQ26" s="202">
        <v>1</v>
      </c>
      <c r="AR26" s="202" t="s">
        <v>191</v>
      </c>
      <c r="AS26" s="202">
        <v>7</v>
      </c>
      <c r="AT26" s="202">
        <v>1</v>
      </c>
      <c r="AU26" s="202">
        <v>8</v>
      </c>
      <c r="AV26" s="202" t="s">
        <v>191</v>
      </c>
      <c r="AW26" s="202" t="s">
        <v>191</v>
      </c>
      <c r="AX26" s="202" t="s">
        <v>191</v>
      </c>
      <c r="AY26" s="202" t="s">
        <v>191</v>
      </c>
      <c r="AZ26" s="202">
        <v>1</v>
      </c>
      <c r="BA26" s="202" t="s">
        <v>191</v>
      </c>
      <c r="BB26" s="202" t="s">
        <v>191</v>
      </c>
      <c r="BC26" s="202" t="s">
        <v>191</v>
      </c>
      <c r="BD26" s="202" t="s">
        <v>191</v>
      </c>
      <c r="BE26" s="202" t="s">
        <v>191</v>
      </c>
      <c r="BF26" s="202" t="s">
        <v>191</v>
      </c>
      <c r="BG26" s="202" t="s">
        <v>191</v>
      </c>
      <c r="BH26" s="202">
        <v>1</v>
      </c>
      <c r="BI26" s="274">
        <v>120</v>
      </c>
    </row>
    <row r="27" spans="1:61" x14ac:dyDescent="0.2">
      <c r="A27" s="69" t="s">
        <v>74</v>
      </c>
      <c r="B27" s="70" t="s">
        <v>629</v>
      </c>
      <c r="C27" s="200">
        <v>1</v>
      </c>
      <c r="D27" s="200" t="s">
        <v>191</v>
      </c>
      <c r="E27" s="200" t="s">
        <v>191</v>
      </c>
      <c r="F27" s="200">
        <v>3</v>
      </c>
      <c r="G27" s="200" t="s">
        <v>191</v>
      </c>
      <c r="H27" s="200" t="s">
        <v>191</v>
      </c>
      <c r="I27" s="200" t="s">
        <v>191</v>
      </c>
      <c r="J27" s="200" t="s">
        <v>191</v>
      </c>
      <c r="K27" s="200" t="s">
        <v>191</v>
      </c>
      <c r="L27" s="200" t="s">
        <v>191</v>
      </c>
      <c r="M27" s="200" t="s">
        <v>191</v>
      </c>
      <c r="N27" s="200" t="s">
        <v>191</v>
      </c>
      <c r="O27" s="200" t="s">
        <v>191</v>
      </c>
      <c r="P27" s="200" t="s">
        <v>191</v>
      </c>
      <c r="Q27" s="200" t="s">
        <v>191</v>
      </c>
      <c r="R27" s="200" t="s">
        <v>191</v>
      </c>
      <c r="S27" s="200" t="s">
        <v>191</v>
      </c>
      <c r="T27" s="200" t="s">
        <v>191</v>
      </c>
      <c r="U27" s="200">
        <v>60</v>
      </c>
      <c r="V27" s="200" t="s">
        <v>191</v>
      </c>
      <c r="W27" s="200" t="s">
        <v>191</v>
      </c>
      <c r="X27" s="200" t="s">
        <v>191</v>
      </c>
      <c r="Y27" s="200" t="s">
        <v>191</v>
      </c>
      <c r="Z27" s="200" t="s">
        <v>191</v>
      </c>
      <c r="AA27" s="200" t="s">
        <v>191</v>
      </c>
      <c r="AB27" s="200" t="s">
        <v>191</v>
      </c>
      <c r="AC27" s="200" t="s">
        <v>191</v>
      </c>
      <c r="AD27" s="200" t="s">
        <v>191</v>
      </c>
      <c r="AE27" s="200" t="s">
        <v>191</v>
      </c>
      <c r="AF27" s="200" t="s">
        <v>191</v>
      </c>
      <c r="AG27" s="200" t="s">
        <v>191</v>
      </c>
      <c r="AH27" s="200" t="s">
        <v>191</v>
      </c>
      <c r="AI27" s="200" t="s">
        <v>191</v>
      </c>
      <c r="AJ27" s="200" t="s">
        <v>191</v>
      </c>
      <c r="AK27" s="200" t="s">
        <v>191</v>
      </c>
      <c r="AL27" s="200" t="s">
        <v>191</v>
      </c>
      <c r="AM27" s="200" t="s">
        <v>191</v>
      </c>
      <c r="AN27" s="200" t="s">
        <v>191</v>
      </c>
      <c r="AO27" s="200" t="s">
        <v>191</v>
      </c>
      <c r="AP27" s="200" t="s">
        <v>191</v>
      </c>
      <c r="AQ27" s="200" t="s">
        <v>191</v>
      </c>
      <c r="AR27" s="200" t="s">
        <v>191</v>
      </c>
      <c r="AS27" s="200" t="s">
        <v>191</v>
      </c>
      <c r="AT27" s="200">
        <v>1</v>
      </c>
      <c r="AU27" s="200" t="s">
        <v>191</v>
      </c>
      <c r="AV27" s="200" t="s">
        <v>191</v>
      </c>
      <c r="AW27" s="200" t="s">
        <v>191</v>
      </c>
      <c r="AX27" s="200" t="s">
        <v>191</v>
      </c>
      <c r="AY27" s="200" t="s">
        <v>191</v>
      </c>
      <c r="AZ27" s="200" t="s">
        <v>191</v>
      </c>
      <c r="BA27" s="200" t="s">
        <v>191</v>
      </c>
      <c r="BB27" s="200" t="s">
        <v>191</v>
      </c>
      <c r="BC27" s="200" t="s">
        <v>191</v>
      </c>
      <c r="BD27" s="200" t="s">
        <v>191</v>
      </c>
      <c r="BE27" s="200" t="s">
        <v>191</v>
      </c>
      <c r="BF27" s="200" t="s">
        <v>191</v>
      </c>
      <c r="BG27" s="200" t="s">
        <v>191</v>
      </c>
      <c r="BH27" s="200" t="s">
        <v>191</v>
      </c>
      <c r="BI27" s="273">
        <v>65</v>
      </c>
    </row>
    <row r="28" spans="1:61" x14ac:dyDescent="0.2">
      <c r="A28" s="74" t="s">
        <v>76</v>
      </c>
      <c r="B28" s="75" t="s">
        <v>77</v>
      </c>
      <c r="C28" s="202" t="s">
        <v>191</v>
      </c>
      <c r="D28" s="202" t="s">
        <v>191</v>
      </c>
      <c r="E28" s="202" t="s">
        <v>191</v>
      </c>
      <c r="F28" s="202" t="s">
        <v>191</v>
      </c>
      <c r="G28" s="202">
        <v>4</v>
      </c>
      <c r="H28" s="202">
        <v>2</v>
      </c>
      <c r="I28" s="202" t="s">
        <v>191</v>
      </c>
      <c r="J28" s="202">
        <v>1</v>
      </c>
      <c r="K28" s="202" t="s">
        <v>191</v>
      </c>
      <c r="L28" s="202">
        <v>1</v>
      </c>
      <c r="M28" s="202">
        <v>1</v>
      </c>
      <c r="N28" s="202" t="s">
        <v>191</v>
      </c>
      <c r="O28" s="202" t="s">
        <v>191</v>
      </c>
      <c r="P28" s="202" t="s">
        <v>191</v>
      </c>
      <c r="Q28" s="202" t="s">
        <v>191</v>
      </c>
      <c r="R28" s="202" t="s">
        <v>191</v>
      </c>
      <c r="S28" s="202" t="s">
        <v>191</v>
      </c>
      <c r="T28" s="202" t="s">
        <v>191</v>
      </c>
      <c r="U28" s="202" t="s">
        <v>191</v>
      </c>
      <c r="V28" s="202">
        <v>16</v>
      </c>
      <c r="W28" s="202">
        <v>1</v>
      </c>
      <c r="X28" s="202">
        <v>5</v>
      </c>
      <c r="Y28" s="202">
        <v>2</v>
      </c>
      <c r="Z28" s="202" t="s">
        <v>191</v>
      </c>
      <c r="AA28" s="202" t="s">
        <v>191</v>
      </c>
      <c r="AB28" s="202">
        <v>1</v>
      </c>
      <c r="AC28" s="202" t="s">
        <v>191</v>
      </c>
      <c r="AD28" s="202" t="s">
        <v>191</v>
      </c>
      <c r="AE28" s="202" t="s">
        <v>191</v>
      </c>
      <c r="AF28" s="202">
        <v>5</v>
      </c>
      <c r="AG28" s="202">
        <v>3</v>
      </c>
      <c r="AH28" s="202" t="s">
        <v>191</v>
      </c>
      <c r="AI28" s="202">
        <v>2</v>
      </c>
      <c r="AJ28" s="202">
        <v>2</v>
      </c>
      <c r="AK28" s="202" t="s">
        <v>191</v>
      </c>
      <c r="AL28" s="202" t="s">
        <v>191</v>
      </c>
      <c r="AM28" s="202" t="s">
        <v>191</v>
      </c>
      <c r="AN28" s="202" t="s">
        <v>191</v>
      </c>
      <c r="AO28" s="202">
        <v>4</v>
      </c>
      <c r="AP28" s="202" t="s">
        <v>191</v>
      </c>
      <c r="AQ28" s="202" t="s">
        <v>191</v>
      </c>
      <c r="AR28" s="202" t="s">
        <v>191</v>
      </c>
      <c r="AS28" s="202">
        <v>2</v>
      </c>
      <c r="AT28" s="202">
        <v>1</v>
      </c>
      <c r="AU28" s="202" t="s">
        <v>191</v>
      </c>
      <c r="AV28" s="202">
        <v>1</v>
      </c>
      <c r="AW28" s="202">
        <v>2</v>
      </c>
      <c r="AX28" s="202" t="s">
        <v>191</v>
      </c>
      <c r="AY28" s="202" t="s">
        <v>191</v>
      </c>
      <c r="AZ28" s="202">
        <v>2</v>
      </c>
      <c r="BA28" s="202" t="s">
        <v>191</v>
      </c>
      <c r="BB28" s="202" t="s">
        <v>191</v>
      </c>
      <c r="BC28" s="202">
        <v>1</v>
      </c>
      <c r="BD28" s="202">
        <v>1</v>
      </c>
      <c r="BE28" s="202" t="s">
        <v>191</v>
      </c>
      <c r="BF28" s="202">
        <v>3</v>
      </c>
      <c r="BG28" s="202" t="s">
        <v>191</v>
      </c>
      <c r="BH28" s="202">
        <v>1</v>
      </c>
      <c r="BI28" s="274">
        <v>64</v>
      </c>
    </row>
    <row r="29" spans="1:61" x14ac:dyDescent="0.2">
      <c r="A29" s="69" t="s">
        <v>79</v>
      </c>
      <c r="B29" s="70" t="s">
        <v>80</v>
      </c>
      <c r="C29" s="200" t="s">
        <v>191</v>
      </c>
      <c r="D29" s="200" t="s">
        <v>191</v>
      </c>
      <c r="E29" s="200" t="s">
        <v>191</v>
      </c>
      <c r="F29" s="200" t="s">
        <v>191</v>
      </c>
      <c r="G29" s="200">
        <v>6</v>
      </c>
      <c r="H29" s="200">
        <v>2</v>
      </c>
      <c r="I29" s="200">
        <v>2</v>
      </c>
      <c r="J29" s="200">
        <v>4</v>
      </c>
      <c r="K29" s="200">
        <v>1</v>
      </c>
      <c r="L29" s="200">
        <v>7</v>
      </c>
      <c r="M29" s="200">
        <v>1</v>
      </c>
      <c r="N29" s="200" t="s">
        <v>191</v>
      </c>
      <c r="O29" s="200" t="s">
        <v>191</v>
      </c>
      <c r="P29" s="200">
        <v>1</v>
      </c>
      <c r="Q29" s="200" t="s">
        <v>191</v>
      </c>
      <c r="R29" s="200" t="s">
        <v>191</v>
      </c>
      <c r="S29" s="200" t="s">
        <v>191</v>
      </c>
      <c r="T29" s="200" t="s">
        <v>191</v>
      </c>
      <c r="U29" s="200" t="s">
        <v>191</v>
      </c>
      <c r="V29" s="200" t="s">
        <v>191</v>
      </c>
      <c r="W29" s="200">
        <v>73</v>
      </c>
      <c r="X29" s="200" t="s">
        <v>191</v>
      </c>
      <c r="Y29" s="200">
        <v>1</v>
      </c>
      <c r="Z29" s="200" t="s">
        <v>191</v>
      </c>
      <c r="AA29" s="200">
        <v>1</v>
      </c>
      <c r="AB29" s="200">
        <v>1</v>
      </c>
      <c r="AC29" s="200" t="s">
        <v>191</v>
      </c>
      <c r="AD29" s="200" t="s">
        <v>191</v>
      </c>
      <c r="AE29" s="200" t="s">
        <v>191</v>
      </c>
      <c r="AF29" s="200" t="s">
        <v>191</v>
      </c>
      <c r="AG29" s="200">
        <v>5</v>
      </c>
      <c r="AH29" s="200" t="s">
        <v>191</v>
      </c>
      <c r="AI29" s="200">
        <v>5</v>
      </c>
      <c r="AJ29" s="200">
        <v>1</v>
      </c>
      <c r="AK29" s="200" t="s">
        <v>191</v>
      </c>
      <c r="AL29" s="200">
        <v>2</v>
      </c>
      <c r="AM29" s="200" t="s">
        <v>191</v>
      </c>
      <c r="AN29" s="200" t="s">
        <v>191</v>
      </c>
      <c r="AO29" s="200">
        <v>4</v>
      </c>
      <c r="AP29" s="200" t="s">
        <v>191</v>
      </c>
      <c r="AQ29" s="200" t="s">
        <v>191</v>
      </c>
      <c r="AR29" s="200" t="s">
        <v>191</v>
      </c>
      <c r="AS29" s="200" t="s">
        <v>191</v>
      </c>
      <c r="AT29" s="200">
        <v>1</v>
      </c>
      <c r="AU29" s="200">
        <v>2</v>
      </c>
      <c r="AV29" s="200" t="s">
        <v>191</v>
      </c>
      <c r="AW29" s="200">
        <v>11</v>
      </c>
      <c r="AX29" s="200" t="s">
        <v>191</v>
      </c>
      <c r="AY29" s="200">
        <v>1</v>
      </c>
      <c r="AZ29" s="200" t="s">
        <v>191</v>
      </c>
      <c r="BA29" s="200" t="s">
        <v>191</v>
      </c>
      <c r="BB29" s="200" t="s">
        <v>191</v>
      </c>
      <c r="BC29" s="200">
        <v>1</v>
      </c>
      <c r="BD29" s="200" t="s">
        <v>191</v>
      </c>
      <c r="BE29" s="200" t="s">
        <v>191</v>
      </c>
      <c r="BF29" s="200" t="s">
        <v>191</v>
      </c>
      <c r="BG29" s="200" t="s">
        <v>191</v>
      </c>
      <c r="BH29" s="200" t="s">
        <v>191</v>
      </c>
      <c r="BI29" s="273">
        <v>133</v>
      </c>
    </row>
    <row r="30" spans="1:61" x14ac:dyDescent="0.2">
      <c r="A30" s="74" t="s">
        <v>83</v>
      </c>
      <c r="B30" s="75" t="s">
        <v>84</v>
      </c>
      <c r="C30" s="202" t="s">
        <v>191</v>
      </c>
      <c r="D30" s="202">
        <v>1</v>
      </c>
      <c r="E30" s="202" t="s">
        <v>191</v>
      </c>
      <c r="F30" s="202" t="s">
        <v>191</v>
      </c>
      <c r="G30" s="202">
        <v>6</v>
      </c>
      <c r="H30" s="202">
        <v>1</v>
      </c>
      <c r="I30" s="202" t="s">
        <v>191</v>
      </c>
      <c r="J30" s="202" t="s">
        <v>191</v>
      </c>
      <c r="K30" s="202" t="s">
        <v>191</v>
      </c>
      <c r="L30" s="202">
        <v>2</v>
      </c>
      <c r="M30" s="202" t="s">
        <v>191</v>
      </c>
      <c r="N30" s="202" t="s">
        <v>191</v>
      </c>
      <c r="O30" s="202" t="s">
        <v>191</v>
      </c>
      <c r="P30" s="202" t="s">
        <v>191</v>
      </c>
      <c r="Q30" s="202" t="s">
        <v>191</v>
      </c>
      <c r="R30" s="202" t="s">
        <v>191</v>
      </c>
      <c r="S30" s="202" t="s">
        <v>191</v>
      </c>
      <c r="T30" s="202" t="s">
        <v>191</v>
      </c>
      <c r="U30" s="202" t="s">
        <v>191</v>
      </c>
      <c r="V30" s="202" t="s">
        <v>191</v>
      </c>
      <c r="W30" s="202">
        <v>1</v>
      </c>
      <c r="X30" s="202">
        <v>3</v>
      </c>
      <c r="Y30" s="202" t="s">
        <v>191</v>
      </c>
      <c r="Z30" s="202">
        <v>1</v>
      </c>
      <c r="AA30" s="202" t="s">
        <v>191</v>
      </c>
      <c r="AB30" s="202">
        <v>1</v>
      </c>
      <c r="AC30" s="202" t="s">
        <v>191</v>
      </c>
      <c r="AD30" s="202" t="s">
        <v>191</v>
      </c>
      <c r="AE30" s="202">
        <v>1</v>
      </c>
      <c r="AF30" s="202" t="s">
        <v>191</v>
      </c>
      <c r="AG30" s="202">
        <v>3</v>
      </c>
      <c r="AH30" s="202">
        <v>1</v>
      </c>
      <c r="AI30" s="202">
        <v>5</v>
      </c>
      <c r="AJ30" s="202">
        <v>1</v>
      </c>
      <c r="AK30" s="202" t="s">
        <v>191</v>
      </c>
      <c r="AL30" s="202" t="s">
        <v>191</v>
      </c>
      <c r="AM30" s="202" t="s">
        <v>191</v>
      </c>
      <c r="AN30" s="202" t="s">
        <v>191</v>
      </c>
      <c r="AO30" s="202" t="s">
        <v>191</v>
      </c>
      <c r="AP30" s="202">
        <v>1</v>
      </c>
      <c r="AQ30" s="202" t="s">
        <v>191</v>
      </c>
      <c r="AR30" s="202" t="s">
        <v>191</v>
      </c>
      <c r="AS30" s="202" t="s">
        <v>191</v>
      </c>
      <c r="AT30" s="202" t="s">
        <v>191</v>
      </c>
      <c r="AU30" s="202" t="s">
        <v>191</v>
      </c>
      <c r="AV30" s="202" t="s">
        <v>191</v>
      </c>
      <c r="AW30" s="202" t="s">
        <v>191</v>
      </c>
      <c r="AX30" s="202">
        <v>2</v>
      </c>
      <c r="AY30" s="202" t="s">
        <v>191</v>
      </c>
      <c r="AZ30" s="202">
        <v>1</v>
      </c>
      <c r="BA30" s="202" t="s">
        <v>191</v>
      </c>
      <c r="BB30" s="202" t="s">
        <v>191</v>
      </c>
      <c r="BC30" s="202" t="s">
        <v>191</v>
      </c>
      <c r="BD30" s="202" t="s">
        <v>191</v>
      </c>
      <c r="BE30" s="202" t="s">
        <v>191</v>
      </c>
      <c r="BF30" s="202">
        <v>1</v>
      </c>
      <c r="BG30" s="202" t="s">
        <v>191</v>
      </c>
      <c r="BH30" s="202">
        <v>3</v>
      </c>
      <c r="BI30" s="274">
        <v>35</v>
      </c>
    </row>
    <row r="31" spans="1:61" x14ac:dyDescent="0.2">
      <c r="A31" s="69" t="s">
        <v>83</v>
      </c>
      <c r="B31" s="70" t="s">
        <v>86</v>
      </c>
      <c r="C31" s="200" t="s">
        <v>191</v>
      </c>
      <c r="D31" s="200" t="s">
        <v>191</v>
      </c>
      <c r="E31" s="200">
        <v>1</v>
      </c>
      <c r="F31" s="200" t="s">
        <v>191</v>
      </c>
      <c r="G31" s="200">
        <v>10</v>
      </c>
      <c r="H31" s="200" t="s">
        <v>191</v>
      </c>
      <c r="I31" s="200">
        <v>9</v>
      </c>
      <c r="J31" s="200" t="s">
        <v>191</v>
      </c>
      <c r="K31" s="200" t="s">
        <v>191</v>
      </c>
      <c r="L31" s="200">
        <v>11</v>
      </c>
      <c r="M31" s="200">
        <v>2</v>
      </c>
      <c r="N31" s="200" t="s">
        <v>191</v>
      </c>
      <c r="O31" s="200" t="s">
        <v>191</v>
      </c>
      <c r="P31" s="200">
        <v>1</v>
      </c>
      <c r="Q31" s="200" t="s">
        <v>191</v>
      </c>
      <c r="R31" s="200">
        <v>1</v>
      </c>
      <c r="S31" s="200" t="s">
        <v>191</v>
      </c>
      <c r="T31" s="200" t="s">
        <v>191</v>
      </c>
      <c r="U31" s="200">
        <v>1</v>
      </c>
      <c r="V31" s="200" t="s">
        <v>191</v>
      </c>
      <c r="W31" s="200">
        <v>2</v>
      </c>
      <c r="X31" s="200">
        <v>33</v>
      </c>
      <c r="Y31" s="200">
        <v>1</v>
      </c>
      <c r="Z31" s="200" t="s">
        <v>191</v>
      </c>
      <c r="AA31" s="200" t="s">
        <v>191</v>
      </c>
      <c r="AB31" s="200" t="s">
        <v>191</v>
      </c>
      <c r="AC31" s="200" t="s">
        <v>191</v>
      </c>
      <c r="AD31" s="200" t="s">
        <v>191</v>
      </c>
      <c r="AE31" s="200" t="s">
        <v>191</v>
      </c>
      <c r="AF31" s="200">
        <v>1</v>
      </c>
      <c r="AG31" s="200">
        <v>5</v>
      </c>
      <c r="AH31" s="200" t="s">
        <v>191</v>
      </c>
      <c r="AI31" s="200">
        <v>17</v>
      </c>
      <c r="AJ31" s="200">
        <v>1</v>
      </c>
      <c r="AK31" s="200" t="s">
        <v>191</v>
      </c>
      <c r="AL31" s="200" t="s">
        <v>191</v>
      </c>
      <c r="AM31" s="200" t="s">
        <v>191</v>
      </c>
      <c r="AN31" s="200" t="s">
        <v>191</v>
      </c>
      <c r="AO31" s="200">
        <v>3</v>
      </c>
      <c r="AP31" s="200" t="s">
        <v>191</v>
      </c>
      <c r="AQ31" s="200" t="s">
        <v>191</v>
      </c>
      <c r="AR31" s="200" t="s">
        <v>191</v>
      </c>
      <c r="AS31" s="200" t="s">
        <v>191</v>
      </c>
      <c r="AT31" s="200" t="s">
        <v>191</v>
      </c>
      <c r="AU31" s="200" t="s">
        <v>191</v>
      </c>
      <c r="AV31" s="200" t="s">
        <v>191</v>
      </c>
      <c r="AW31" s="200" t="s">
        <v>191</v>
      </c>
      <c r="AX31" s="200" t="s">
        <v>191</v>
      </c>
      <c r="AY31" s="200">
        <v>1</v>
      </c>
      <c r="AZ31" s="200">
        <v>1</v>
      </c>
      <c r="BA31" s="200" t="s">
        <v>191</v>
      </c>
      <c r="BB31" s="200" t="s">
        <v>191</v>
      </c>
      <c r="BC31" s="200">
        <v>4</v>
      </c>
      <c r="BD31" s="200">
        <v>2</v>
      </c>
      <c r="BE31" s="200" t="s">
        <v>191</v>
      </c>
      <c r="BF31" s="200">
        <v>6</v>
      </c>
      <c r="BG31" s="200" t="s">
        <v>191</v>
      </c>
      <c r="BH31" s="200">
        <v>2</v>
      </c>
      <c r="BI31" s="273">
        <v>115</v>
      </c>
    </row>
    <row r="32" spans="1:61" x14ac:dyDescent="0.2">
      <c r="A32" s="74" t="s">
        <v>83</v>
      </c>
      <c r="B32" s="75" t="s">
        <v>88</v>
      </c>
      <c r="C32" s="202">
        <v>2</v>
      </c>
      <c r="D32" s="202" t="s">
        <v>191</v>
      </c>
      <c r="E32" s="202">
        <v>1</v>
      </c>
      <c r="F32" s="202">
        <v>1</v>
      </c>
      <c r="G32" s="202">
        <v>15</v>
      </c>
      <c r="H32" s="202">
        <v>2</v>
      </c>
      <c r="I32" s="202">
        <v>6</v>
      </c>
      <c r="J32" s="202">
        <v>1</v>
      </c>
      <c r="K32" s="202" t="s">
        <v>191</v>
      </c>
      <c r="L32" s="202">
        <v>19</v>
      </c>
      <c r="M32" s="202">
        <v>9</v>
      </c>
      <c r="N32" s="202" t="s">
        <v>191</v>
      </c>
      <c r="O32" s="202" t="s">
        <v>191</v>
      </c>
      <c r="P32" s="202">
        <v>3</v>
      </c>
      <c r="Q32" s="202">
        <v>3</v>
      </c>
      <c r="R32" s="202" t="s">
        <v>191</v>
      </c>
      <c r="S32" s="202" t="s">
        <v>191</v>
      </c>
      <c r="T32" s="202" t="s">
        <v>191</v>
      </c>
      <c r="U32" s="202" t="s">
        <v>191</v>
      </c>
      <c r="V32" s="202">
        <v>3</v>
      </c>
      <c r="W32" s="202">
        <v>5</v>
      </c>
      <c r="X32" s="202">
        <v>55</v>
      </c>
      <c r="Y32" s="202">
        <v>6</v>
      </c>
      <c r="Z32" s="202" t="s">
        <v>191</v>
      </c>
      <c r="AA32" s="202" t="s">
        <v>191</v>
      </c>
      <c r="AB32" s="202" t="s">
        <v>191</v>
      </c>
      <c r="AC32" s="202" t="s">
        <v>191</v>
      </c>
      <c r="AD32" s="202" t="s">
        <v>191</v>
      </c>
      <c r="AE32" s="202" t="s">
        <v>191</v>
      </c>
      <c r="AF32" s="202">
        <v>10</v>
      </c>
      <c r="AG32" s="202">
        <v>10</v>
      </c>
      <c r="AH32" s="202" t="s">
        <v>191</v>
      </c>
      <c r="AI32" s="202">
        <v>20</v>
      </c>
      <c r="AJ32" s="202">
        <v>3</v>
      </c>
      <c r="AK32" s="202" t="s">
        <v>191</v>
      </c>
      <c r="AL32" s="202">
        <v>6</v>
      </c>
      <c r="AM32" s="202" t="s">
        <v>191</v>
      </c>
      <c r="AN32" s="202" t="s">
        <v>191</v>
      </c>
      <c r="AO32" s="202">
        <v>3</v>
      </c>
      <c r="AP32" s="202">
        <v>4</v>
      </c>
      <c r="AQ32" s="202" t="s">
        <v>191</v>
      </c>
      <c r="AR32" s="202" t="s">
        <v>191</v>
      </c>
      <c r="AS32" s="202">
        <v>2</v>
      </c>
      <c r="AT32" s="202">
        <v>6</v>
      </c>
      <c r="AU32" s="202" t="s">
        <v>191</v>
      </c>
      <c r="AV32" s="202" t="s">
        <v>191</v>
      </c>
      <c r="AW32" s="202">
        <v>6</v>
      </c>
      <c r="AX32" s="202">
        <v>1</v>
      </c>
      <c r="AY32" s="202" t="s">
        <v>191</v>
      </c>
      <c r="AZ32" s="202" t="s">
        <v>191</v>
      </c>
      <c r="BA32" s="202" t="s">
        <v>191</v>
      </c>
      <c r="BB32" s="202" t="s">
        <v>191</v>
      </c>
      <c r="BC32" s="202" t="s">
        <v>191</v>
      </c>
      <c r="BD32" s="202" t="s">
        <v>191</v>
      </c>
      <c r="BE32" s="202" t="s">
        <v>191</v>
      </c>
      <c r="BF32" s="202" t="s">
        <v>191</v>
      </c>
      <c r="BG32" s="202" t="s">
        <v>191</v>
      </c>
      <c r="BH32" s="202">
        <v>1</v>
      </c>
      <c r="BI32" s="274">
        <v>203</v>
      </c>
    </row>
    <row r="33" spans="1:61" x14ac:dyDescent="0.2">
      <c r="A33" s="69" t="s">
        <v>89</v>
      </c>
      <c r="B33" s="70" t="s">
        <v>90</v>
      </c>
      <c r="C33" s="200" t="s">
        <v>191</v>
      </c>
      <c r="D33" s="200" t="s">
        <v>191</v>
      </c>
      <c r="E33" s="200" t="s">
        <v>191</v>
      </c>
      <c r="F33" s="200" t="s">
        <v>191</v>
      </c>
      <c r="G33" s="200">
        <v>12</v>
      </c>
      <c r="H33" s="200" t="s">
        <v>191</v>
      </c>
      <c r="I33" s="200" t="s">
        <v>191</v>
      </c>
      <c r="J33" s="200" t="s">
        <v>191</v>
      </c>
      <c r="K33" s="200" t="s">
        <v>191</v>
      </c>
      <c r="L33" s="200">
        <v>4</v>
      </c>
      <c r="M33" s="200">
        <v>1</v>
      </c>
      <c r="N33" s="200" t="s">
        <v>191</v>
      </c>
      <c r="O33" s="200">
        <v>1</v>
      </c>
      <c r="P33" s="200">
        <v>3</v>
      </c>
      <c r="Q33" s="200" t="s">
        <v>191</v>
      </c>
      <c r="R33" s="200" t="s">
        <v>191</v>
      </c>
      <c r="S33" s="200" t="s">
        <v>191</v>
      </c>
      <c r="T33" s="200" t="s">
        <v>191</v>
      </c>
      <c r="U33" s="200" t="s">
        <v>191</v>
      </c>
      <c r="V33" s="200" t="s">
        <v>191</v>
      </c>
      <c r="W33" s="200">
        <v>1</v>
      </c>
      <c r="X33" s="200" t="s">
        <v>191</v>
      </c>
      <c r="Y33" s="200">
        <v>67</v>
      </c>
      <c r="Z33" s="200" t="s">
        <v>191</v>
      </c>
      <c r="AA33" s="200" t="s">
        <v>191</v>
      </c>
      <c r="AB33" s="200" t="s">
        <v>191</v>
      </c>
      <c r="AC33" s="200" t="s">
        <v>191</v>
      </c>
      <c r="AD33" s="200" t="s">
        <v>191</v>
      </c>
      <c r="AE33" s="200" t="s">
        <v>191</v>
      </c>
      <c r="AF33" s="200" t="s">
        <v>191</v>
      </c>
      <c r="AG33" s="200">
        <v>1</v>
      </c>
      <c r="AH33" s="200" t="s">
        <v>191</v>
      </c>
      <c r="AI33" s="200">
        <v>3</v>
      </c>
      <c r="AJ33" s="200" t="s">
        <v>191</v>
      </c>
      <c r="AK33" s="200">
        <v>1</v>
      </c>
      <c r="AL33" s="200">
        <v>4</v>
      </c>
      <c r="AM33" s="200">
        <v>1</v>
      </c>
      <c r="AN33" s="200" t="s">
        <v>191</v>
      </c>
      <c r="AO33" s="200">
        <v>2</v>
      </c>
      <c r="AP33" s="200" t="s">
        <v>191</v>
      </c>
      <c r="AQ33" s="200">
        <v>1</v>
      </c>
      <c r="AR33" s="200" t="s">
        <v>191</v>
      </c>
      <c r="AS33" s="200" t="s">
        <v>191</v>
      </c>
      <c r="AT33" s="200">
        <v>2</v>
      </c>
      <c r="AU33" s="200" t="s">
        <v>191</v>
      </c>
      <c r="AV33" s="200" t="s">
        <v>191</v>
      </c>
      <c r="AW33" s="200" t="s">
        <v>191</v>
      </c>
      <c r="AX33" s="200">
        <v>2</v>
      </c>
      <c r="AY33" s="200" t="s">
        <v>191</v>
      </c>
      <c r="AZ33" s="200" t="s">
        <v>191</v>
      </c>
      <c r="BA33" s="200" t="s">
        <v>191</v>
      </c>
      <c r="BB33" s="200" t="s">
        <v>191</v>
      </c>
      <c r="BC33" s="200">
        <v>4</v>
      </c>
      <c r="BD33" s="200">
        <v>3</v>
      </c>
      <c r="BE33" s="200" t="s">
        <v>191</v>
      </c>
      <c r="BF33" s="200">
        <v>22</v>
      </c>
      <c r="BG33" s="200" t="s">
        <v>191</v>
      </c>
      <c r="BH33" s="200">
        <v>9</v>
      </c>
      <c r="BI33" s="273">
        <v>144</v>
      </c>
    </row>
    <row r="34" spans="1:61" x14ac:dyDescent="0.2">
      <c r="A34" s="74" t="s">
        <v>89</v>
      </c>
      <c r="B34" s="75" t="s">
        <v>91</v>
      </c>
      <c r="C34" s="202" t="s">
        <v>191</v>
      </c>
      <c r="D34" s="202" t="s">
        <v>191</v>
      </c>
      <c r="E34" s="202">
        <v>1</v>
      </c>
      <c r="F34" s="202" t="s">
        <v>191</v>
      </c>
      <c r="G34" s="202">
        <v>5</v>
      </c>
      <c r="H34" s="202">
        <v>1</v>
      </c>
      <c r="I34" s="202" t="s">
        <v>191</v>
      </c>
      <c r="J34" s="202" t="s">
        <v>191</v>
      </c>
      <c r="K34" s="202" t="s">
        <v>191</v>
      </c>
      <c r="L34" s="202">
        <v>2</v>
      </c>
      <c r="M34" s="202" t="s">
        <v>191</v>
      </c>
      <c r="N34" s="202" t="s">
        <v>191</v>
      </c>
      <c r="O34" s="202">
        <v>1</v>
      </c>
      <c r="P34" s="202">
        <v>7</v>
      </c>
      <c r="Q34" s="202">
        <v>1</v>
      </c>
      <c r="R34" s="202">
        <v>1</v>
      </c>
      <c r="S34" s="202" t="s">
        <v>191</v>
      </c>
      <c r="T34" s="202" t="s">
        <v>191</v>
      </c>
      <c r="U34" s="202" t="s">
        <v>191</v>
      </c>
      <c r="V34" s="202" t="s">
        <v>191</v>
      </c>
      <c r="W34" s="202">
        <v>1</v>
      </c>
      <c r="X34" s="202">
        <v>2</v>
      </c>
      <c r="Y34" s="202">
        <v>72</v>
      </c>
      <c r="Z34" s="202" t="s">
        <v>191</v>
      </c>
      <c r="AA34" s="202" t="s">
        <v>191</v>
      </c>
      <c r="AB34" s="202" t="s">
        <v>191</v>
      </c>
      <c r="AC34" s="202" t="s">
        <v>191</v>
      </c>
      <c r="AD34" s="202" t="s">
        <v>191</v>
      </c>
      <c r="AE34" s="202" t="s">
        <v>191</v>
      </c>
      <c r="AF34" s="202" t="s">
        <v>191</v>
      </c>
      <c r="AG34" s="202">
        <v>1</v>
      </c>
      <c r="AH34" s="202" t="s">
        <v>191</v>
      </c>
      <c r="AI34" s="202">
        <v>1</v>
      </c>
      <c r="AJ34" s="202">
        <v>1</v>
      </c>
      <c r="AK34" s="202" t="s">
        <v>191</v>
      </c>
      <c r="AL34" s="202">
        <v>1</v>
      </c>
      <c r="AM34" s="202" t="s">
        <v>191</v>
      </c>
      <c r="AN34" s="202">
        <v>1</v>
      </c>
      <c r="AO34" s="202" t="s">
        <v>191</v>
      </c>
      <c r="AP34" s="202" t="s">
        <v>191</v>
      </c>
      <c r="AQ34" s="202" t="s">
        <v>191</v>
      </c>
      <c r="AR34" s="202" t="s">
        <v>191</v>
      </c>
      <c r="AS34" s="202" t="s">
        <v>191</v>
      </c>
      <c r="AT34" s="202">
        <v>1</v>
      </c>
      <c r="AU34" s="202">
        <v>1</v>
      </c>
      <c r="AV34" s="202" t="s">
        <v>191</v>
      </c>
      <c r="AW34" s="202" t="s">
        <v>191</v>
      </c>
      <c r="AX34" s="202">
        <v>1</v>
      </c>
      <c r="AY34" s="202" t="s">
        <v>191</v>
      </c>
      <c r="AZ34" s="202">
        <v>3</v>
      </c>
      <c r="BA34" s="202" t="s">
        <v>191</v>
      </c>
      <c r="BB34" s="202" t="s">
        <v>191</v>
      </c>
      <c r="BC34" s="202">
        <v>1</v>
      </c>
      <c r="BD34" s="202" t="s">
        <v>191</v>
      </c>
      <c r="BE34" s="202" t="s">
        <v>191</v>
      </c>
      <c r="BF34" s="202" t="s">
        <v>191</v>
      </c>
      <c r="BG34" s="202" t="s">
        <v>191</v>
      </c>
      <c r="BH34" s="202">
        <v>2</v>
      </c>
      <c r="BI34" s="274">
        <v>108</v>
      </c>
    </row>
    <row r="35" spans="1:61" x14ac:dyDescent="0.2">
      <c r="A35" s="69" t="s">
        <v>93</v>
      </c>
      <c r="B35" s="70" t="s">
        <v>94</v>
      </c>
      <c r="C35" s="200" t="s">
        <v>191</v>
      </c>
      <c r="D35" s="200" t="s">
        <v>191</v>
      </c>
      <c r="E35" s="200" t="s">
        <v>191</v>
      </c>
      <c r="F35" s="200" t="s">
        <v>191</v>
      </c>
      <c r="G35" s="200">
        <v>3</v>
      </c>
      <c r="H35" s="200" t="s">
        <v>191</v>
      </c>
      <c r="I35" s="200" t="s">
        <v>191</v>
      </c>
      <c r="J35" s="200" t="s">
        <v>191</v>
      </c>
      <c r="K35" s="200" t="s">
        <v>191</v>
      </c>
      <c r="L35" s="200" t="s">
        <v>191</v>
      </c>
      <c r="M35" s="200" t="s">
        <v>191</v>
      </c>
      <c r="N35" s="200" t="s">
        <v>191</v>
      </c>
      <c r="O35" s="200" t="s">
        <v>191</v>
      </c>
      <c r="P35" s="200">
        <v>2</v>
      </c>
      <c r="Q35" s="200" t="s">
        <v>191</v>
      </c>
      <c r="R35" s="200">
        <v>1</v>
      </c>
      <c r="S35" s="200" t="s">
        <v>191</v>
      </c>
      <c r="T35" s="200">
        <v>1</v>
      </c>
      <c r="U35" s="200" t="s">
        <v>191</v>
      </c>
      <c r="V35" s="200" t="s">
        <v>191</v>
      </c>
      <c r="W35" s="200" t="s">
        <v>191</v>
      </c>
      <c r="X35" s="200" t="s">
        <v>191</v>
      </c>
      <c r="Y35" s="200" t="s">
        <v>191</v>
      </c>
      <c r="Z35" s="200">
        <v>71</v>
      </c>
      <c r="AA35" s="200" t="s">
        <v>191</v>
      </c>
      <c r="AB35" s="200">
        <v>1</v>
      </c>
      <c r="AC35" s="200">
        <v>2</v>
      </c>
      <c r="AD35" s="200" t="s">
        <v>191</v>
      </c>
      <c r="AE35" s="200" t="s">
        <v>191</v>
      </c>
      <c r="AF35" s="200" t="s">
        <v>191</v>
      </c>
      <c r="AG35" s="200" t="s">
        <v>191</v>
      </c>
      <c r="AH35" s="200" t="s">
        <v>191</v>
      </c>
      <c r="AI35" s="200">
        <v>3</v>
      </c>
      <c r="AJ35" s="200">
        <v>2</v>
      </c>
      <c r="AK35" s="200">
        <v>4</v>
      </c>
      <c r="AL35" s="200" t="s">
        <v>191</v>
      </c>
      <c r="AM35" s="200" t="s">
        <v>191</v>
      </c>
      <c r="AN35" s="200">
        <v>1</v>
      </c>
      <c r="AO35" s="200" t="s">
        <v>191</v>
      </c>
      <c r="AP35" s="200" t="s">
        <v>191</v>
      </c>
      <c r="AQ35" s="200" t="s">
        <v>191</v>
      </c>
      <c r="AR35" s="200">
        <v>1</v>
      </c>
      <c r="AS35" s="200" t="s">
        <v>191</v>
      </c>
      <c r="AT35" s="200">
        <v>1</v>
      </c>
      <c r="AU35" s="200" t="s">
        <v>191</v>
      </c>
      <c r="AV35" s="200">
        <v>1</v>
      </c>
      <c r="AW35" s="200" t="s">
        <v>191</v>
      </c>
      <c r="AX35" s="200" t="s">
        <v>191</v>
      </c>
      <c r="AY35" s="200" t="s">
        <v>191</v>
      </c>
      <c r="AZ35" s="200">
        <v>11</v>
      </c>
      <c r="BA35" s="200" t="s">
        <v>191</v>
      </c>
      <c r="BB35" s="200" t="s">
        <v>191</v>
      </c>
      <c r="BC35" s="200" t="s">
        <v>191</v>
      </c>
      <c r="BD35" s="200">
        <v>1</v>
      </c>
      <c r="BE35" s="200" t="s">
        <v>191</v>
      </c>
      <c r="BF35" s="200">
        <v>1</v>
      </c>
      <c r="BG35" s="200" t="s">
        <v>191</v>
      </c>
      <c r="BH35" s="200">
        <v>4</v>
      </c>
      <c r="BI35" s="273">
        <v>111</v>
      </c>
    </row>
    <row r="36" spans="1:61" x14ac:dyDescent="0.2">
      <c r="A36" s="74" t="s">
        <v>96</v>
      </c>
      <c r="B36" s="75" t="s">
        <v>97</v>
      </c>
      <c r="C36" s="202" t="s">
        <v>191</v>
      </c>
      <c r="D36" s="202" t="s">
        <v>191</v>
      </c>
      <c r="E36" s="202" t="s">
        <v>191</v>
      </c>
      <c r="F36" s="202" t="s">
        <v>191</v>
      </c>
      <c r="G36" s="202" t="s">
        <v>191</v>
      </c>
      <c r="H36" s="202" t="s">
        <v>191</v>
      </c>
      <c r="I36" s="202" t="s">
        <v>191</v>
      </c>
      <c r="J36" s="202" t="s">
        <v>191</v>
      </c>
      <c r="K36" s="202" t="s">
        <v>191</v>
      </c>
      <c r="L36" s="202" t="s">
        <v>191</v>
      </c>
      <c r="M36" s="202" t="s">
        <v>191</v>
      </c>
      <c r="N36" s="202" t="s">
        <v>191</v>
      </c>
      <c r="O36" s="202" t="s">
        <v>191</v>
      </c>
      <c r="P36" s="202" t="s">
        <v>191</v>
      </c>
      <c r="Q36" s="202" t="s">
        <v>191</v>
      </c>
      <c r="R36" s="202" t="s">
        <v>191</v>
      </c>
      <c r="S36" s="202" t="s">
        <v>191</v>
      </c>
      <c r="T36" s="202" t="s">
        <v>191</v>
      </c>
      <c r="U36" s="202" t="s">
        <v>191</v>
      </c>
      <c r="V36" s="202" t="s">
        <v>191</v>
      </c>
      <c r="W36" s="202" t="s">
        <v>191</v>
      </c>
      <c r="X36" s="202" t="s">
        <v>191</v>
      </c>
      <c r="Y36" s="202" t="s">
        <v>191</v>
      </c>
      <c r="Z36" s="202" t="s">
        <v>191</v>
      </c>
      <c r="AA36" s="202">
        <v>38</v>
      </c>
      <c r="AB36" s="202" t="s">
        <v>191</v>
      </c>
      <c r="AC36" s="202" t="s">
        <v>191</v>
      </c>
      <c r="AD36" s="202" t="s">
        <v>191</v>
      </c>
      <c r="AE36" s="202" t="s">
        <v>191</v>
      </c>
      <c r="AF36" s="202" t="s">
        <v>191</v>
      </c>
      <c r="AG36" s="202" t="s">
        <v>191</v>
      </c>
      <c r="AH36" s="202" t="s">
        <v>191</v>
      </c>
      <c r="AI36" s="202" t="s">
        <v>191</v>
      </c>
      <c r="AJ36" s="202" t="s">
        <v>191</v>
      </c>
      <c r="AK36" s="202" t="s">
        <v>191</v>
      </c>
      <c r="AL36" s="202" t="s">
        <v>191</v>
      </c>
      <c r="AM36" s="202" t="s">
        <v>191</v>
      </c>
      <c r="AN36" s="202" t="s">
        <v>191</v>
      </c>
      <c r="AO36" s="202" t="s">
        <v>191</v>
      </c>
      <c r="AP36" s="202" t="s">
        <v>191</v>
      </c>
      <c r="AQ36" s="202" t="s">
        <v>191</v>
      </c>
      <c r="AR36" s="202" t="s">
        <v>191</v>
      </c>
      <c r="AS36" s="202" t="s">
        <v>191</v>
      </c>
      <c r="AT36" s="202" t="s">
        <v>191</v>
      </c>
      <c r="AU36" s="202" t="s">
        <v>191</v>
      </c>
      <c r="AV36" s="202" t="s">
        <v>191</v>
      </c>
      <c r="AW36" s="202" t="s">
        <v>191</v>
      </c>
      <c r="AX36" s="202" t="s">
        <v>191</v>
      </c>
      <c r="AY36" s="202" t="s">
        <v>191</v>
      </c>
      <c r="AZ36" s="202" t="s">
        <v>191</v>
      </c>
      <c r="BA36" s="202" t="s">
        <v>191</v>
      </c>
      <c r="BB36" s="202" t="s">
        <v>191</v>
      </c>
      <c r="BC36" s="202" t="s">
        <v>191</v>
      </c>
      <c r="BD36" s="202" t="s">
        <v>191</v>
      </c>
      <c r="BE36" s="202" t="s">
        <v>191</v>
      </c>
      <c r="BF36" s="202" t="s">
        <v>191</v>
      </c>
      <c r="BG36" s="202" t="s">
        <v>191</v>
      </c>
      <c r="BH36" s="202" t="s">
        <v>191</v>
      </c>
      <c r="BI36" s="274">
        <v>38</v>
      </c>
    </row>
    <row r="37" spans="1:61" x14ac:dyDescent="0.2">
      <c r="A37" s="69" t="s">
        <v>100</v>
      </c>
      <c r="B37" s="70" t="s">
        <v>101</v>
      </c>
      <c r="C37" s="200" t="s">
        <v>191</v>
      </c>
      <c r="D37" s="200" t="s">
        <v>191</v>
      </c>
      <c r="E37" s="200" t="s">
        <v>191</v>
      </c>
      <c r="F37" s="200">
        <v>5</v>
      </c>
      <c r="G37" s="200" t="s">
        <v>191</v>
      </c>
      <c r="H37" s="200" t="s">
        <v>191</v>
      </c>
      <c r="I37" s="200" t="s">
        <v>191</v>
      </c>
      <c r="J37" s="200" t="s">
        <v>191</v>
      </c>
      <c r="K37" s="200" t="s">
        <v>191</v>
      </c>
      <c r="L37" s="200" t="s">
        <v>191</v>
      </c>
      <c r="M37" s="200" t="s">
        <v>191</v>
      </c>
      <c r="N37" s="200">
        <v>3</v>
      </c>
      <c r="O37" s="200" t="s">
        <v>191</v>
      </c>
      <c r="P37" s="200">
        <v>1</v>
      </c>
      <c r="Q37" s="200" t="s">
        <v>191</v>
      </c>
      <c r="R37" s="200" t="s">
        <v>191</v>
      </c>
      <c r="S37" s="200">
        <v>22</v>
      </c>
      <c r="T37" s="200" t="s">
        <v>191</v>
      </c>
      <c r="U37" s="200" t="s">
        <v>191</v>
      </c>
      <c r="V37" s="200" t="s">
        <v>191</v>
      </c>
      <c r="W37" s="200" t="s">
        <v>191</v>
      </c>
      <c r="X37" s="200" t="s">
        <v>191</v>
      </c>
      <c r="Y37" s="200" t="s">
        <v>191</v>
      </c>
      <c r="Z37" s="200" t="s">
        <v>191</v>
      </c>
      <c r="AA37" s="200" t="s">
        <v>191</v>
      </c>
      <c r="AB37" s="200">
        <v>71</v>
      </c>
      <c r="AC37" s="200" t="s">
        <v>191</v>
      </c>
      <c r="AD37" s="200" t="s">
        <v>191</v>
      </c>
      <c r="AE37" s="200" t="s">
        <v>191</v>
      </c>
      <c r="AF37" s="200" t="s">
        <v>191</v>
      </c>
      <c r="AG37" s="200">
        <v>1</v>
      </c>
      <c r="AH37" s="200">
        <v>3</v>
      </c>
      <c r="AI37" s="200" t="s">
        <v>191</v>
      </c>
      <c r="AJ37" s="200" t="s">
        <v>191</v>
      </c>
      <c r="AK37" s="200">
        <v>1</v>
      </c>
      <c r="AL37" s="200" t="s">
        <v>191</v>
      </c>
      <c r="AM37" s="200" t="s">
        <v>191</v>
      </c>
      <c r="AN37" s="200" t="s">
        <v>191</v>
      </c>
      <c r="AO37" s="200" t="s">
        <v>191</v>
      </c>
      <c r="AP37" s="200" t="s">
        <v>191</v>
      </c>
      <c r="AQ37" s="200" t="s">
        <v>191</v>
      </c>
      <c r="AR37" s="200" t="s">
        <v>191</v>
      </c>
      <c r="AS37" s="200" t="s">
        <v>191</v>
      </c>
      <c r="AT37" s="200" t="s">
        <v>191</v>
      </c>
      <c r="AU37" s="200" t="s">
        <v>191</v>
      </c>
      <c r="AV37" s="200" t="s">
        <v>191</v>
      </c>
      <c r="AW37" s="200">
        <v>1</v>
      </c>
      <c r="AX37" s="200" t="s">
        <v>191</v>
      </c>
      <c r="AY37" s="200" t="s">
        <v>191</v>
      </c>
      <c r="AZ37" s="200" t="s">
        <v>191</v>
      </c>
      <c r="BA37" s="200" t="s">
        <v>191</v>
      </c>
      <c r="BB37" s="200" t="s">
        <v>191</v>
      </c>
      <c r="BC37" s="200" t="s">
        <v>191</v>
      </c>
      <c r="BD37" s="200" t="s">
        <v>191</v>
      </c>
      <c r="BE37" s="200" t="s">
        <v>191</v>
      </c>
      <c r="BF37" s="200" t="s">
        <v>191</v>
      </c>
      <c r="BG37" s="200" t="s">
        <v>191</v>
      </c>
      <c r="BH37" s="200">
        <v>1</v>
      </c>
      <c r="BI37" s="273">
        <v>109</v>
      </c>
    </row>
    <row r="38" spans="1:61" x14ac:dyDescent="0.2">
      <c r="A38" s="74" t="s">
        <v>100</v>
      </c>
      <c r="B38" s="75" t="s">
        <v>102</v>
      </c>
      <c r="C38" s="202" t="s">
        <v>191</v>
      </c>
      <c r="D38" s="202" t="s">
        <v>191</v>
      </c>
      <c r="E38" s="202">
        <v>2</v>
      </c>
      <c r="F38" s="202">
        <v>4</v>
      </c>
      <c r="G38" s="202">
        <v>4</v>
      </c>
      <c r="H38" s="202">
        <v>2</v>
      </c>
      <c r="I38" s="202" t="s">
        <v>191</v>
      </c>
      <c r="J38" s="202" t="s">
        <v>191</v>
      </c>
      <c r="K38" s="202" t="s">
        <v>191</v>
      </c>
      <c r="L38" s="202">
        <v>1</v>
      </c>
      <c r="M38" s="202" t="s">
        <v>191</v>
      </c>
      <c r="N38" s="202">
        <v>2</v>
      </c>
      <c r="O38" s="202" t="s">
        <v>191</v>
      </c>
      <c r="P38" s="202">
        <v>1</v>
      </c>
      <c r="Q38" s="202" t="s">
        <v>191</v>
      </c>
      <c r="R38" s="202">
        <v>1</v>
      </c>
      <c r="S38" s="202">
        <v>4</v>
      </c>
      <c r="T38" s="202" t="s">
        <v>191</v>
      </c>
      <c r="U38" s="202" t="s">
        <v>191</v>
      </c>
      <c r="V38" s="202" t="s">
        <v>191</v>
      </c>
      <c r="W38" s="202" t="s">
        <v>191</v>
      </c>
      <c r="X38" s="202" t="s">
        <v>191</v>
      </c>
      <c r="Y38" s="202" t="s">
        <v>191</v>
      </c>
      <c r="Z38" s="202" t="s">
        <v>191</v>
      </c>
      <c r="AA38" s="202" t="s">
        <v>191</v>
      </c>
      <c r="AB38" s="202">
        <v>11</v>
      </c>
      <c r="AC38" s="202" t="s">
        <v>191</v>
      </c>
      <c r="AD38" s="202" t="s">
        <v>191</v>
      </c>
      <c r="AE38" s="202" t="s">
        <v>191</v>
      </c>
      <c r="AF38" s="202" t="s">
        <v>191</v>
      </c>
      <c r="AG38" s="202" t="s">
        <v>191</v>
      </c>
      <c r="AH38" s="202" t="s">
        <v>191</v>
      </c>
      <c r="AI38" s="202" t="s">
        <v>191</v>
      </c>
      <c r="AJ38" s="202">
        <v>1</v>
      </c>
      <c r="AK38" s="202" t="s">
        <v>191</v>
      </c>
      <c r="AL38" s="202">
        <v>1</v>
      </c>
      <c r="AM38" s="202">
        <v>1</v>
      </c>
      <c r="AN38" s="202" t="s">
        <v>191</v>
      </c>
      <c r="AO38" s="202" t="s">
        <v>191</v>
      </c>
      <c r="AP38" s="202" t="s">
        <v>191</v>
      </c>
      <c r="AQ38" s="202" t="s">
        <v>191</v>
      </c>
      <c r="AR38" s="202" t="s">
        <v>191</v>
      </c>
      <c r="AS38" s="202" t="s">
        <v>191</v>
      </c>
      <c r="AT38" s="202">
        <v>3</v>
      </c>
      <c r="AU38" s="202" t="s">
        <v>191</v>
      </c>
      <c r="AV38" s="202" t="s">
        <v>191</v>
      </c>
      <c r="AW38" s="202" t="s">
        <v>191</v>
      </c>
      <c r="AX38" s="202">
        <v>1</v>
      </c>
      <c r="AY38" s="202" t="s">
        <v>191</v>
      </c>
      <c r="AZ38" s="202">
        <v>3</v>
      </c>
      <c r="BA38" s="202" t="s">
        <v>191</v>
      </c>
      <c r="BB38" s="202" t="s">
        <v>191</v>
      </c>
      <c r="BC38" s="202" t="s">
        <v>191</v>
      </c>
      <c r="BD38" s="202" t="s">
        <v>191</v>
      </c>
      <c r="BE38" s="202" t="s">
        <v>191</v>
      </c>
      <c r="BF38" s="202" t="s">
        <v>191</v>
      </c>
      <c r="BG38" s="202" t="s">
        <v>191</v>
      </c>
      <c r="BH38" s="202" t="s">
        <v>191</v>
      </c>
      <c r="BI38" s="274">
        <v>42</v>
      </c>
    </row>
    <row r="39" spans="1:61" x14ac:dyDescent="0.2">
      <c r="A39" s="69" t="s">
        <v>104</v>
      </c>
      <c r="B39" s="70" t="s">
        <v>105</v>
      </c>
      <c r="C39" s="200" t="s">
        <v>191</v>
      </c>
      <c r="D39" s="200" t="s">
        <v>191</v>
      </c>
      <c r="E39" s="200">
        <v>1</v>
      </c>
      <c r="F39" s="200" t="s">
        <v>191</v>
      </c>
      <c r="G39" s="200">
        <v>2</v>
      </c>
      <c r="H39" s="200">
        <v>3</v>
      </c>
      <c r="I39" s="200" t="s">
        <v>191</v>
      </c>
      <c r="J39" s="200" t="s">
        <v>191</v>
      </c>
      <c r="K39" s="200" t="s">
        <v>191</v>
      </c>
      <c r="L39" s="200" t="s">
        <v>191</v>
      </c>
      <c r="M39" s="200">
        <v>1</v>
      </c>
      <c r="N39" s="200">
        <v>9</v>
      </c>
      <c r="O39" s="200">
        <v>8</v>
      </c>
      <c r="P39" s="200">
        <v>2</v>
      </c>
      <c r="Q39" s="200" t="s">
        <v>191</v>
      </c>
      <c r="R39" s="200">
        <v>4</v>
      </c>
      <c r="S39" s="200">
        <v>11</v>
      </c>
      <c r="T39" s="200" t="s">
        <v>191</v>
      </c>
      <c r="U39" s="200" t="s">
        <v>191</v>
      </c>
      <c r="V39" s="200" t="s">
        <v>191</v>
      </c>
      <c r="W39" s="200" t="s">
        <v>191</v>
      </c>
      <c r="X39" s="200">
        <v>1</v>
      </c>
      <c r="Y39" s="200">
        <v>1</v>
      </c>
      <c r="Z39" s="200">
        <v>2</v>
      </c>
      <c r="AA39" s="200" t="s">
        <v>191</v>
      </c>
      <c r="AB39" s="200" t="s">
        <v>191</v>
      </c>
      <c r="AC39" s="200" t="s">
        <v>191</v>
      </c>
      <c r="AD39" s="200">
        <v>9</v>
      </c>
      <c r="AE39" s="200" t="s">
        <v>191</v>
      </c>
      <c r="AF39" s="200" t="s">
        <v>191</v>
      </c>
      <c r="AG39" s="200" t="s">
        <v>191</v>
      </c>
      <c r="AH39" s="200">
        <v>4</v>
      </c>
      <c r="AI39" s="200">
        <v>1</v>
      </c>
      <c r="AJ39" s="200" t="s">
        <v>191</v>
      </c>
      <c r="AK39" s="200">
        <v>4</v>
      </c>
      <c r="AL39" s="200" t="s">
        <v>191</v>
      </c>
      <c r="AM39" s="200">
        <v>2</v>
      </c>
      <c r="AN39" s="200">
        <v>1</v>
      </c>
      <c r="AO39" s="200">
        <v>3</v>
      </c>
      <c r="AP39" s="200" t="s">
        <v>191</v>
      </c>
      <c r="AQ39" s="200" t="s">
        <v>191</v>
      </c>
      <c r="AR39" s="200">
        <v>4</v>
      </c>
      <c r="AS39" s="200" t="s">
        <v>191</v>
      </c>
      <c r="AT39" s="200" t="s">
        <v>191</v>
      </c>
      <c r="AU39" s="200">
        <v>5</v>
      </c>
      <c r="AV39" s="200" t="s">
        <v>191</v>
      </c>
      <c r="AW39" s="200" t="s">
        <v>191</v>
      </c>
      <c r="AX39" s="200">
        <v>2</v>
      </c>
      <c r="AY39" s="200" t="s">
        <v>191</v>
      </c>
      <c r="AZ39" s="200">
        <v>1</v>
      </c>
      <c r="BA39" s="200">
        <v>4</v>
      </c>
      <c r="BB39" s="200" t="s">
        <v>191</v>
      </c>
      <c r="BC39" s="200" t="s">
        <v>191</v>
      </c>
      <c r="BD39" s="200" t="s">
        <v>191</v>
      </c>
      <c r="BE39" s="200" t="s">
        <v>191</v>
      </c>
      <c r="BF39" s="200" t="s">
        <v>191</v>
      </c>
      <c r="BG39" s="200" t="s">
        <v>191</v>
      </c>
      <c r="BH39" s="200" t="s">
        <v>191</v>
      </c>
      <c r="BI39" s="273">
        <v>85</v>
      </c>
    </row>
    <row r="40" spans="1:61" x14ac:dyDescent="0.2">
      <c r="A40" s="74" t="s">
        <v>104</v>
      </c>
      <c r="B40" s="75" t="s">
        <v>630</v>
      </c>
      <c r="C40" s="202" t="s">
        <v>191</v>
      </c>
      <c r="D40" s="202" t="s">
        <v>191</v>
      </c>
      <c r="E40" s="202" t="s">
        <v>191</v>
      </c>
      <c r="F40" s="202" t="s">
        <v>191</v>
      </c>
      <c r="G40" s="202" t="s">
        <v>191</v>
      </c>
      <c r="H40" s="202" t="s">
        <v>191</v>
      </c>
      <c r="I40" s="202" t="s">
        <v>191</v>
      </c>
      <c r="J40" s="202" t="s">
        <v>191</v>
      </c>
      <c r="K40" s="202" t="s">
        <v>191</v>
      </c>
      <c r="L40" s="202" t="s">
        <v>191</v>
      </c>
      <c r="M40" s="202" t="s">
        <v>191</v>
      </c>
      <c r="N40" s="202" t="s">
        <v>191</v>
      </c>
      <c r="O40" s="202" t="s">
        <v>191</v>
      </c>
      <c r="P40" s="202" t="s">
        <v>191</v>
      </c>
      <c r="Q40" s="202" t="s">
        <v>191</v>
      </c>
      <c r="R40" s="202" t="s">
        <v>191</v>
      </c>
      <c r="S40" s="202">
        <v>2</v>
      </c>
      <c r="T40" s="202" t="s">
        <v>191</v>
      </c>
      <c r="U40" s="202" t="s">
        <v>191</v>
      </c>
      <c r="V40" s="202" t="s">
        <v>191</v>
      </c>
      <c r="W40" s="202" t="s">
        <v>191</v>
      </c>
      <c r="X40" s="202" t="s">
        <v>191</v>
      </c>
      <c r="Y40" s="202" t="s">
        <v>191</v>
      </c>
      <c r="Z40" s="202" t="s">
        <v>191</v>
      </c>
      <c r="AA40" s="202" t="s">
        <v>191</v>
      </c>
      <c r="AB40" s="202" t="s">
        <v>191</v>
      </c>
      <c r="AC40" s="202" t="s">
        <v>191</v>
      </c>
      <c r="AD40" s="202">
        <v>39</v>
      </c>
      <c r="AE40" s="202" t="s">
        <v>191</v>
      </c>
      <c r="AF40" s="202" t="s">
        <v>191</v>
      </c>
      <c r="AG40" s="202" t="s">
        <v>191</v>
      </c>
      <c r="AH40" s="202" t="s">
        <v>191</v>
      </c>
      <c r="AI40" s="202" t="s">
        <v>191</v>
      </c>
      <c r="AJ40" s="202" t="s">
        <v>191</v>
      </c>
      <c r="AK40" s="202">
        <v>1</v>
      </c>
      <c r="AL40" s="202" t="s">
        <v>191</v>
      </c>
      <c r="AM40" s="202" t="s">
        <v>191</v>
      </c>
      <c r="AN40" s="202" t="s">
        <v>191</v>
      </c>
      <c r="AO40" s="202" t="s">
        <v>191</v>
      </c>
      <c r="AP40" s="202" t="s">
        <v>191</v>
      </c>
      <c r="AQ40" s="202" t="s">
        <v>191</v>
      </c>
      <c r="AR40" s="202">
        <v>1</v>
      </c>
      <c r="AS40" s="202" t="s">
        <v>191</v>
      </c>
      <c r="AT40" s="202" t="s">
        <v>191</v>
      </c>
      <c r="AU40" s="202" t="s">
        <v>191</v>
      </c>
      <c r="AV40" s="202" t="s">
        <v>191</v>
      </c>
      <c r="AW40" s="202" t="s">
        <v>191</v>
      </c>
      <c r="AX40" s="202" t="s">
        <v>191</v>
      </c>
      <c r="AY40" s="202" t="s">
        <v>191</v>
      </c>
      <c r="AZ40" s="202">
        <v>1</v>
      </c>
      <c r="BA40" s="202">
        <v>4</v>
      </c>
      <c r="BB40" s="202" t="s">
        <v>191</v>
      </c>
      <c r="BC40" s="202" t="s">
        <v>191</v>
      </c>
      <c r="BD40" s="202" t="s">
        <v>191</v>
      </c>
      <c r="BE40" s="202" t="s">
        <v>191</v>
      </c>
      <c r="BF40" s="202" t="s">
        <v>191</v>
      </c>
      <c r="BG40" s="202" t="s">
        <v>191</v>
      </c>
      <c r="BH40" s="202" t="s">
        <v>191</v>
      </c>
      <c r="BI40" s="274">
        <v>48</v>
      </c>
    </row>
    <row r="41" spans="1:61" x14ac:dyDescent="0.2">
      <c r="A41" s="69" t="s">
        <v>109</v>
      </c>
      <c r="B41" s="70" t="s">
        <v>110</v>
      </c>
      <c r="C41" s="200" t="s">
        <v>191</v>
      </c>
      <c r="D41" s="200" t="s">
        <v>191</v>
      </c>
      <c r="E41" s="200">
        <v>1</v>
      </c>
      <c r="F41" s="200" t="s">
        <v>191</v>
      </c>
      <c r="G41" s="200">
        <v>18</v>
      </c>
      <c r="H41" s="200">
        <v>1</v>
      </c>
      <c r="I41" s="200" t="s">
        <v>191</v>
      </c>
      <c r="J41" s="200" t="s">
        <v>191</v>
      </c>
      <c r="K41" s="200" t="s">
        <v>191</v>
      </c>
      <c r="L41" s="200" t="s">
        <v>191</v>
      </c>
      <c r="M41" s="200">
        <v>1</v>
      </c>
      <c r="N41" s="200">
        <v>1</v>
      </c>
      <c r="O41" s="200" t="s">
        <v>191</v>
      </c>
      <c r="P41" s="200" t="s">
        <v>191</v>
      </c>
      <c r="Q41" s="200" t="s">
        <v>191</v>
      </c>
      <c r="R41" s="200" t="s">
        <v>191</v>
      </c>
      <c r="S41" s="200" t="s">
        <v>191</v>
      </c>
      <c r="T41" s="200" t="s">
        <v>191</v>
      </c>
      <c r="U41" s="200" t="s">
        <v>191</v>
      </c>
      <c r="V41" s="200" t="s">
        <v>191</v>
      </c>
      <c r="W41" s="200" t="s">
        <v>191</v>
      </c>
      <c r="X41" s="200" t="s">
        <v>191</v>
      </c>
      <c r="Y41" s="200" t="s">
        <v>191</v>
      </c>
      <c r="Z41" s="200" t="s">
        <v>191</v>
      </c>
      <c r="AA41" s="200" t="s">
        <v>191</v>
      </c>
      <c r="AB41" s="200" t="s">
        <v>191</v>
      </c>
      <c r="AC41" s="200">
        <v>2</v>
      </c>
      <c r="AD41" s="200" t="s">
        <v>191</v>
      </c>
      <c r="AE41" s="200">
        <v>47</v>
      </c>
      <c r="AF41" s="200" t="s">
        <v>191</v>
      </c>
      <c r="AG41" s="200" t="s">
        <v>191</v>
      </c>
      <c r="AH41" s="200" t="s">
        <v>191</v>
      </c>
      <c r="AI41" s="200" t="s">
        <v>191</v>
      </c>
      <c r="AJ41" s="200" t="s">
        <v>191</v>
      </c>
      <c r="AK41" s="200" t="s">
        <v>191</v>
      </c>
      <c r="AL41" s="200" t="s">
        <v>191</v>
      </c>
      <c r="AM41" s="200" t="s">
        <v>191</v>
      </c>
      <c r="AN41" s="200" t="s">
        <v>191</v>
      </c>
      <c r="AO41" s="200" t="s">
        <v>191</v>
      </c>
      <c r="AP41" s="200" t="s">
        <v>191</v>
      </c>
      <c r="AQ41" s="200" t="s">
        <v>191</v>
      </c>
      <c r="AR41" s="200" t="s">
        <v>191</v>
      </c>
      <c r="AS41" s="200" t="s">
        <v>191</v>
      </c>
      <c r="AT41" s="200">
        <v>3</v>
      </c>
      <c r="AU41" s="200">
        <v>5</v>
      </c>
      <c r="AV41" s="200" t="s">
        <v>191</v>
      </c>
      <c r="AW41" s="200">
        <v>1</v>
      </c>
      <c r="AX41" s="200">
        <v>2</v>
      </c>
      <c r="AY41" s="200" t="s">
        <v>191</v>
      </c>
      <c r="AZ41" s="200" t="s">
        <v>191</v>
      </c>
      <c r="BA41" s="200" t="s">
        <v>191</v>
      </c>
      <c r="BB41" s="200" t="s">
        <v>191</v>
      </c>
      <c r="BC41" s="200" t="s">
        <v>191</v>
      </c>
      <c r="BD41" s="200" t="s">
        <v>191</v>
      </c>
      <c r="BE41" s="200" t="s">
        <v>191</v>
      </c>
      <c r="BF41" s="200" t="s">
        <v>191</v>
      </c>
      <c r="BG41" s="200" t="s">
        <v>191</v>
      </c>
      <c r="BH41" s="200" t="s">
        <v>191</v>
      </c>
      <c r="BI41" s="273">
        <v>82</v>
      </c>
    </row>
    <row r="42" spans="1:61" x14ac:dyDescent="0.2">
      <c r="A42" s="74" t="s">
        <v>112</v>
      </c>
      <c r="B42" s="75" t="s">
        <v>631</v>
      </c>
      <c r="C42" s="202" t="s">
        <v>191</v>
      </c>
      <c r="D42" s="202" t="s">
        <v>191</v>
      </c>
      <c r="E42" s="202" t="s">
        <v>191</v>
      </c>
      <c r="F42" s="202" t="s">
        <v>191</v>
      </c>
      <c r="G42" s="202">
        <v>4</v>
      </c>
      <c r="H42" s="202" t="s">
        <v>191</v>
      </c>
      <c r="I42" s="202" t="s">
        <v>191</v>
      </c>
      <c r="J42" s="202" t="s">
        <v>191</v>
      </c>
      <c r="K42" s="202" t="s">
        <v>191</v>
      </c>
      <c r="L42" s="202" t="s">
        <v>191</v>
      </c>
      <c r="M42" s="202" t="s">
        <v>191</v>
      </c>
      <c r="N42" s="202" t="s">
        <v>191</v>
      </c>
      <c r="O42" s="202" t="s">
        <v>191</v>
      </c>
      <c r="P42" s="202">
        <v>1</v>
      </c>
      <c r="Q42" s="202" t="s">
        <v>191</v>
      </c>
      <c r="R42" s="202" t="s">
        <v>191</v>
      </c>
      <c r="S42" s="202" t="s">
        <v>191</v>
      </c>
      <c r="T42" s="202" t="s">
        <v>191</v>
      </c>
      <c r="U42" s="202" t="s">
        <v>191</v>
      </c>
      <c r="V42" s="202" t="s">
        <v>191</v>
      </c>
      <c r="W42" s="202">
        <v>1</v>
      </c>
      <c r="X42" s="202" t="s">
        <v>191</v>
      </c>
      <c r="Y42" s="202" t="s">
        <v>191</v>
      </c>
      <c r="Z42" s="202" t="s">
        <v>191</v>
      </c>
      <c r="AA42" s="202" t="s">
        <v>191</v>
      </c>
      <c r="AB42" s="202" t="s">
        <v>191</v>
      </c>
      <c r="AC42" s="202" t="s">
        <v>191</v>
      </c>
      <c r="AD42" s="202" t="s">
        <v>191</v>
      </c>
      <c r="AE42" s="202" t="s">
        <v>191</v>
      </c>
      <c r="AF42" s="202" t="s">
        <v>191</v>
      </c>
      <c r="AG42" s="202">
        <v>68</v>
      </c>
      <c r="AH42" s="202" t="s">
        <v>191</v>
      </c>
      <c r="AI42" s="202">
        <v>11</v>
      </c>
      <c r="AJ42" s="202" t="s">
        <v>191</v>
      </c>
      <c r="AK42" s="202" t="s">
        <v>191</v>
      </c>
      <c r="AL42" s="202">
        <v>1</v>
      </c>
      <c r="AM42" s="202" t="s">
        <v>191</v>
      </c>
      <c r="AN42" s="202" t="s">
        <v>191</v>
      </c>
      <c r="AO42" s="202" t="s">
        <v>191</v>
      </c>
      <c r="AP42" s="202" t="s">
        <v>191</v>
      </c>
      <c r="AQ42" s="202" t="s">
        <v>191</v>
      </c>
      <c r="AR42" s="202" t="s">
        <v>191</v>
      </c>
      <c r="AS42" s="202" t="s">
        <v>191</v>
      </c>
      <c r="AT42" s="202" t="s">
        <v>191</v>
      </c>
      <c r="AU42" s="202" t="s">
        <v>191</v>
      </c>
      <c r="AV42" s="202" t="s">
        <v>191</v>
      </c>
      <c r="AW42" s="202" t="s">
        <v>191</v>
      </c>
      <c r="AX42" s="202" t="s">
        <v>191</v>
      </c>
      <c r="AY42" s="202" t="s">
        <v>191</v>
      </c>
      <c r="AZ42" s="202" t="s">
        <v>191</v>
      </c>
      <c r="BA42" s="202" t="s">
        <v>191</v>
      </c>
      <c r="BB42" s="202" t="s">
        <v>191</v>
      </c>
      <c r="BC42" s="202" t="s">
        <v>191</v>
      </c>
      <c r="BD42" s="202" t="s">
        <v>191</v>
      </c>
      <c r="BE42" s="202" t="s">
        <v>191</v>
      </c>
      <c r="BF42" s="202">
        <v>1</v>
      </c>
      <c r="BG42" s="202" t="s">
        <v>191</v>
      </c>
      <c r="BH42" s="202">
        <v>2</v>
      </c>
      <c r="BI42" s="274">
        <v>89</v>
      </c>
    </row>
    <row r="43" spans="1:61" x14ac:dyDescent="0.2">
      <c r="A43" s="69" t="s">
        <v>114</v>
      </c>
      <c r="B43" s="70" t="s">
        <v>115</v>
      </c>
      <c r="C43" s="200" t="s">
        <v>191</v>
      </c>
      <c r="D43" s="200" t="s">
        <v>191</v>
      </c>
      <c r="E43" s="200">
        <v>1</v>
      </c>
      <c r="F43" s="200" t="s">
        <v>191</v>
      </c>
      <c r="G43" s="200">
        <v>6</v>
      </c>
      <c r="H43" s="200">
        <v>1</v>
      </c>
      <c r="I43" s="200" t="s">
        <v>191</v>
      </c>
      <c r="J43" s="200" t="s">
        <v>191</v>
      </c>
      <c r="K43" s="200" t="s">
        <v>191</v>
      </c>
      <c r="L43" s="200">
        <v>7</v>
      </c>
      <c r="M43" s="200" t="s">
        <v>191</v>
      </c>
      <c r="N43" s="200" t="s">
        <v>191</v>
      </c>
      <c r="O43" s="200" t="s">
        <v>191</v>
      </c>
      <c r="P43" s="200" t="s">
        <v>191</v>
      </c>
      <c r="Q43" s="200" t="s">
        <v>191</v>
      </c>
      <c r="R43" s="200" t="s">
        <v>191</v>
      </c>
      <c r="S43" s="200" t="s">
        <v>191</v>
      </c>
      <c r="T43" s="200" t="s">
        <v>191</v>
      </c>
      <c r="U43" s="200" t="s">
        <v>191</v>
      </c>
      <c r="V43" s="200" t="s">
        <v>191</v>
      </c>
      <c r="W43" s="200">
        <v>1</v>
      </c>
      <c r="X43" s="200">
        <v>3</v>
      </c>
      <c r="Y43" s="200">
        <v>4</v>
      </c>
      <c r="Z43" s="200" t="s">
        <v>191</v>
      </c>
      <c r="AA43" s="200" t="s">
        <v>191</v>
      </c>
      <c r="AB43" s="200" t="s">
        <v>191</v>
      </c>
      <c r="AC43" s="200" t="s">
        <v>191</v>
      </c>
      <c r="AD43" s="200" t="s">
        <v>191</v>
      </c>
      <c r="AE43" s="200" t="s">
        <v>191</v>
      </c>
      <c r="AF43" s="200" t="s">
        <v>191</v>
      </c>
      <c r="AG43" s="200">
        <v>11</v>
      </c>
      <c r="AH43" s="200" t="s">
        <v>191</v>
      </c>
      <c r="AI43" s="200">
        <v>27</v>
      </c>
      <c r="AJ43" s="200">
        <v>2</v>
      </c>
      <c r="AK43" s="200" t="s">
        <v>191</v>
      </c>
      <c r="AL43" s="200">
        <v>1</v>
      </c>
      <c r="AM43" s="200" t="s">
        <v>191</v>
      </c>
      <c r="AN43" s="200" t="s">
        <v>191</v>
      </c>
      <c r="AO43" s="200">
        <v>8</v>
      </c>
      <c r="AP43" s="200" t="s">
        <v>191</v>
      </c>
      <c r="AQ43" s="200" t="s">
        <v>191</v>
      </c>
      <c r="AR43" s="200" t="s">
        <v>191</v>
      </c>
      <c r="AS43" s="200" t="s">
        <v>191</v>
      </c>
      <c r="AT43" s="200">
        <v>3</v>
      </c>
      <c r="AU43" s="200" t="s">
        <v>191</v>
      </c>
      <c r="AV43" s="200" t="s">
        <v>191</v>
      </c>
      <c r="AW43" s="200">
        <v>1</v>
      </c>
      <c r="AX43" s="200">
        <v>1</v>
      </c>
      <c r="AY43" s="200" t="s">
        <v>191</v>
      </c>
      <c r="AZ43" s="200">
        <v>1</v>
      </c>
      <c r="BA43" s="200">
        <v>1</v>
      </c>
      <c r="BB43" s="200" t="s">
        <v>191</v>
      </c>
      <c r="BC43" s="200" t="s">
        <v>191</v>
      </c>
      <c r="BD43" s="200" t="s">
        <v>191</v>
      </c>
      <c r="BE43" s="200" t="s">
        <v>191</v>
      </c>
      <c r="BF43" s="200" t="s">
        <v>191</v>
      </c>
      <c r="BG43" s="200" t="s">
        <v>191</v>
      </c>
      <c r="BH43" s="200">
        <v>1</v>
      </c>
      <c r="BI43" s="273">
        <v>80</v>
      </c>
    </row>
    <row r="44" spans="1:61" x14ac:dyDescent="0.2">
      <c r="A44" s="74" t="s">
        <v>114</v>
      </c>
      <c r="B44" s="75" t="s">
        <v>118</v>
      </c>
      <c r="C44" s="202" t="s">
        <v>191</v>
      </c>
      <c r="D44" s="202" t="s">
        <v>191</v>
      </c>
      <c r="E44" s="202">
        <v>1</v>
      </c>
      <c r="F44" s="202" t="s">
        <v>191</v>
      </c>
      <c r="G44" s="202">
        <v>46</v>
      </c>
      <c r="H44" s="202">
        <v>1</v>
      </c>
      <c r="I44" s="202">
        <v>5</v>
      </c>
      <c r="J44" s="202" t="s">
        <v>191</v>
      </c>
      <c r="K44" s="202" t="s">
        <v>191</v>
      </c>
      <c r="L44" s="202">
        <v>16</v>
      </c>
      <c r="M44" s="202">
        <v>4</v>
      </c>
      <c r="N44" s="202" t="s">
        <v>191</v>
      </c>
      <c r="O44" s="202" t="s">
        <v>191</v>
      </c>
      <c r="P44" s="202">
        <v>4</v>
      </c>
      <c r="Q44" s="202">
        <v>1</v>
      </c>
      <c r="R44" s="202">
        <v>1</v>
      </c>
      <c r="S44" s="202" t="s">
        <v>191</v>
      </c>
      <c r="T44" s="202" t="s">
        <v>191</v>
      </c>
      <c r="U44" s="202" t="s">
        <v>191</v>
      </c>
      <c r="V44" s="202" t="s">
        <v>191</v>
      </c>
      <c r="W44" s="202" t="s">
        <v>191</v>
      </c>
      <c r="X44" s="202" t="s">
        <v>191</v>
      </c>
      <c r="Y44" s="202">
        <v>7</v>
      </c>
      <c r="Z44" s="202" t="s">
        <v>191</v>
      </c>
      <c r="AA44" s="202" t="s">
        <v>191</v>
      </c>
      <c r="AB44" s="202">
        <v>2</v>
      </c>
      <c r="AC44" s="202" t="s">
        <v>191</v>
      </c>
      <c r="AD44" s="202" t="s">
        <v>191</v>
      </c>
      <c r="AE44" s="202" t="s">
        <v>191</v>
      </c>
      <c r="AF44" s="202" t="s">
        <v>191</v>
      </c>
      <c r="AG44" s="202">
        <v>42</v>
      </c>
      <c r="AH44" s="202" t="s">
        <v>191</v>
      </c>
      <c r="AI44" s="202">
        <v>195</v>
      </c>
      <c r="AJ44" s="202">
        <v>1</v>
      </c>
      <c r="AK44" s="202" t="s">
        <v>191</v>
      </c>
      <c r="AL44" s="202">
        <v>1</v>
      </c>
      <c r="AM44" s="202" t="s">
        <v>191</v>
      </c>
      <c r="AN44" s="202">
        <v>1</v>
      </c>
      <c r="AO44" s="202">
        <v>7</v>
      </c>
      <c r="AP44" s="202" t="s">
        <v>191</v>
      </c>
      <c r="AQ44" s="202">
        <v>1</v>
      </c>
      <c r="AR44" s="202" t="s">
        <v>191</v>
      </c>
      <c r="AS44" s="202" t="s">
        <v>191</v>
      </c>
      <c r="AT44" s="202">
        <v>4</v>
      </c>
      <c r="AU44" s="202" t="s">
        <v>191</v>
      </c>
      <c r="AV44" s="202" t="s">
        <v>191</v>
      </c>
      <c r="AW44" s="202">
        <v>8</v>
      </c>
      <c r="AX44" s="202">
        <v>5</v>
      </c>
      <c r="AY44" s="202" t="s">
        <v>191</v>
      </c>
      <c r="AZ44" s="202">
        <v>1</v>
      </c>
      <c r="BA44" s="202" t="s">
        <v>191</v>
      </c>
      <c r="BB44" s="202">
        <v>2</v>
      </c>
      <c r="BC44" s="202">
        <v>5</v>
      </c>
      <c r="BD44" s="202">
        <v>7</v>
      </c>
      <c r="BE44" s="202" t="s">
        <v>191</v>
      </c>
      <c r="BF44" s="202">
        <v>10</v>
      </c>
      <c r="BG44" s="202" t="s">
        <v>191</v>
      </c>
      <c r="BH44" s="202">
        <v>9</v>
      </c>
      <c r="BI44" s="274">
        <v>387</v>
      </c>
    </row>
    <row r="45" spans="1:61" x14ac:dyDescent="0.2">
      <c r="A45" s="69" t="s">
        <v>114</v>
      </c>
      <c r="B45" s="70" t="s">
        <v>632</v>
      </c>
      <c r="C45" s="200" t="s">
        <v>191</v>
      </c>
      <c r="D45" s="200" t="s">
        <v>191</v>
      </c>
      <c r="E45" s="200" t="s">
        <v>191</v>
      </c>
      <c r="F45" s="200" t="s">
        <v>191</v>
      </c>
      <c r="G45" s="200" t="s">
        <v>191</v>
      </c>
      <c r="H45" s="200" t="s">
        <v>191</v>
      </c>
      <c r="I45" s="200">
        <v>2</v>
      </c>
      <c r="J45" s="200" t="s">
        <v>191</v>
      </c>
      <c r="K45" s="200" t="s">
        <v>191</v>
      </c>
      <c r="L45" s="200" t="s">
        <v>191</v>
      </c>
      <c r="M45" s="200" t="s">
        <v>191</v>
      </c>
      <c r="N45" s="200" t="s">
        <v>191</v>
      </c>
      <c r="O45" s="200" t="s">
        <v>191</v>
      </c>
      <c r="P45" s="200" t="s">
        <v>191</v>
      </c>
      <c r="Q45" s="200" t="s">
        <v>191</v>
      </c>
      <c r="R45" s="200" t="s">
        <v>191</v>
      </c>
      <c r="S45" s="200" t="s">
        <v>191</v>
      </c>
      <c r="T45" s="200" t="s">
        <v>191</v>
      </c>
      <c r="U45" s="200" t="s">
        <v>191</v>
      </c>
      <c r="V45" s="200" t="s">
        <v>191</v>
      </c>
      <c r="W45" s="200" t="s">
        <v>191</v>
      </c>
      <c r="X45" s="200" t="s">
        <v>191</v>
      </c>
      <c r="Y45" s="200" t="s">
        <v>191</v>
      </c>
      <c r="Z45" s="200" t="s">
        <v>191</v>
      </c>
      <c r="AA45" s="200" t="s">
        <v>191</v>
      </c>
      <c r="AB45" s="200" t="s">
        <v>191</v>
      </c>
      <c r="AC45" s="200" t="s">
        <v>191</v>
      </c>
      <c r="AD45" s="200" t="s">
        <v>191</v>
      </c>
      <c r="AE45" s="200" t="s">
        <v>191</v>
      </c>
      <c r="AF45" s="200" t="s">
        <v>191</v>
      </c>
      <c r="AG45" s="200" t="s">
        <v>191</v>
      </c>
      <c r="AH45" s="200" t="s">
        <v>191</v>
      </c>
      <c r="AI45" s="200">
        <v>42</v>
      </c>
      <c r="AJ45" s="200" t="s">
        <v>191</v>
      </c>
      <c r="AK45" s="200" t="s">
        <v>191</v>
      </c>
      <c r="AL45" s="200" t="s">
        <v>191</v>
      </c>
      <c r="AM45" s="200" t="s">
        <v>191</v>
      </c>
      <c r="AN45" s="200" t="s">
        <v>191</v>
      </c>
      <c r="AO45" s="200" t="s">
        <v>191</v>
      </c>
      <c r="AP45" s="200" t="s">
        <v>191</v>
      </c>
      <c r="AQ45" s="200" t="s">
        <v>191</v>
      </c>
      <c r="AR45" s="200" t="s">
        <v>191</v>
      </c>
      <c r="AS45" s="200" t="s">
        <v>191</v>
      </c>
      <c r="AT45" s="200" t="s">
        <v>191</v>
      </c>
      <c r="AU45" s="200" t="s">
        <v>191</v>
      </c>
      <c r="AV45" s="200" t="s">
        <v>191</v>
      </c>
      <c r="AW45" s="200" t="s">
        <v>191</v>
      </c>
      <c r="AX45" s="200" t="s">
        <v>191</v>
      </c>
      <c r="AY45" s="200" t="s">
        <v>191</v>
      </c>
      <c r="AZ45" s="200" t="s">
        <v>191</v>
      </c>
      <c r="BA45" s="200" t="s">
        <v>191</v>
      </c>
      <c r="BB45" s="200" t="s">
        <v>191</v>
      </c>
      <c r="BC45" s="200" t="s">
        <v>191</v>
      </c>
      <c r="BD45" s="200" t="s">
        <v>191</v>
      </c>
      <c r="BE45" s="200" t="s">
        <v>191</v>
      </c>
      <c r="BF45" s="200" t="s">
        <v>191</v>
      </c>
      <c r="BG45" s="200" t="s">
        <v>191</v>
      </c>
      <c r="BH45" s="200" t="s">
        <v>191</v>
      </c>
      <c r="BI45" s="273">
        <v>44</v>
      </c>
    </row>
    <row r="46" spans="1:61" x14ac:dyDescent="0.2">
      <c r="A46" s="74" t="s">
        <v>114</v>
      </c>
      <c r="B46" s="75" t="s">
        <v>633</v>
      </c>
      <c r="C46" s="202" t="s">
        <v>191</v>
      </c>
      <c r="D46" s="202" t="s">
        <v>191</v>
      </c>
      <c r="E46" s="202">
        <v>1</v>
      </c>
      <c r="F46" s="202" t="s">
        <v>191</v>
      </c>
      <c r="G46" s="202" t="s">
        <v>191</v>
      </c>
      <c r="H46" s="202" t="s">
        <v>191</v>
      </c>
      <c r="I46" s="202">
        <v>1</v>
      </c>
      <c r="J46" s="202">
        <v>1</v>
      </c>
      <c r="K46" s="202" t="s">
        <v>191</v>
      </c>
      <c r="L46" s="202">
        <v>1</v>
      </c>
      <c r="M46" s="202">
        <v>1</v>
      </c>
      <c r="N46" s="202" t="s">
        <v>191</v>
      </c>
      <c r="O46" s="202" t="s">
        <v>191</v>
      </c>
      <c r="P46" s="202" t="s">
        <v>191</v>
      </c>
      <c r="Q46" s="202" t="s">
        <v>191</v>
      </c>
      <c r="R46" s="202" t="s">
        <v>191</v>
      </c>
      <c r="S46" s="202" t="s">
        <v>191</v>
      </c>
      <c r="T46" s="202" t="s">
        <v>191</v>
      </c>
      <c r="U46" s="202" t="s">
        <v>191</v>
      </c>
      <c r="V46" s="202" t="s">
        <v>191</v>
      </c>
      <c r="W46" s="202">
        <v>1</v>
      </c>
      <c r="X46" s="202">
        <v>2</v>
      </c>
      <c r="Y46" s="202">
        <v>1</v>
      </c>
      <c r="Z46" s="202" t="s">
        <v>191</v>
      </c>
      <c r="AA46" s="202" t="s">
        <v>191</v>
      </c>
      <c r="AB46" s="202" t="s">
        <v>191</v>
      </c>
      <c r="AC46" s="202" t="s">
        <v>191</v>
      </c>
      <c r="AD46" s="202" t="s">
        <v>191</v>
      </c>
      <c r="AE46" s="202" t="s">
        <v>191</v>
      </c>
      <c r="AF46" s="202" t="s">
        <v>191</v>
      </c>
      <c r="AG46" s="202">
        <v>1</v>
      </c>
      <c r="AH46" s="202" t="s">
        <v>191</v>
      </c>
      <c r="AI46" s="202">
        <v>75</v>
      </c>
      <c r="AJ46" s="202">
        <v>1</v>
      </c>
      <c r="AK46" s="202" t="s">
        <v>191</v>
      </c>
      <c r="AL46" s="202" t="s">
        <v>191</v>
      </c>
      <c r="AM46" s="202" t="s">
        <v>191</v>
      </c>
      <c r="AN46" s="202" t="s">
        <v>191</v>
      </c>
      <c r="AO46" s="202">
        <v>2</v>
      </c>
      <c r="AP46" s="202" t="s">
        <v>191</v>
      </c>
      <c r="AQ46" s="202" t="s">
        <v>191</v>
      </c>
      <c r="AR46" s="202" t="s">
        <v>191</v>
      </c>
      <c r="AS46" s="202" t="s">
        <v>191</v>
      </c>
      <c r="AT46" s="202">
        <v>1</v>
      </c>
      <c r="AU46" s="202" t="s">
        <v>191</v>
      </c>
      <c r="AV46" s="202" t="s">
        <v>191</v>
      </c>
      <c r="AW46" s="202">
        <v>1</v>
      </c>
      <c r="AX46" s="202" t="s">
        <v>191</v>
      </c>
      <c r="AY46" s="202" t="s">
        <v>191</v>
      </c>
      <c r="AZ46" s="202" t="s">
        <v>191</v>
      </c>
      <c r="BA46" s="202" t="s">
        <v>191</v>
      </c>
      <c r="BB46" s="202" t="s">
        <v>191</v>
      </c>
      <c r="BC46" s="202" t="s">
        <v>191</v>
      </c>
      <c r="BD46" s="202" t="s">
        <v>191</v>
      </c>
      <c r="BE46" s="202" t="s">
        <v>191</v>
      </c>
      <c r="BF46" s="202" t="s">
        <v>191</v>
      </c>
      <c r="BG46" s="202" t="s">
        <v>191</v>
      </c>
      <c r="BH46" s="202" t="s">
        <v>191</v>
      </c>
      <c r="BI46" s="274">
        <v>90</v>
      </c>
    </row>
    <row r="47" spans="1:61" x14ac:dyDescent="0.2">
      <c r="A47" s="69" t="s">
        <v>122</v>
      </c>
      <c r="B47" s="70" t="s">
        <v>123</v>
      </c>
      <c r="C47" s="200" t="s">
        <v>191</v>
      </c>
      <c r="D47" s="200" t="s">
        <v>191</v>
      </c>
      <c r="E47" s="200" t="s">
        <v>191</v>
      </c>
      <c r="F47" s="200" t="s">
        <v>191</v>
      </c>
      <c r="G47" s="200" t="s">
        <v>191</v>
      </c>
      <c r="H47" s="200" t="s">
        <v>191</v>
      </c>
      <c r="I47" s="200" t="s">
        <v>191</v>
      </c>
      <c r="J47" s="200" t="s">
        <v>191</v>
      </c>
      <c r="K47" s="200" t="s">
        <v>191</v>
      </c>
      <c r="L47" s="200">
        <v>1</v>
      </c>
      <c r="M47" s="200">
        <v>1</v>
      </c>
      <c r="N47" s="200" t="s">
        <v>191</v>
      </c>
      <c r="O47" s="200">
        <v>1</v>
      </c>
      <c r="P47" s="200" t="s">
        <v>191</v>
      </c>
      <c r="Q47" s="200" t="s">
        <v>191</v>
      </c>
      <c r="R47" s="200" t="s">
        <v>191</v>
      </c>
      <c r="S47" s="200" t="s">
        <v>191</v>
      </c>
      <c r="T47" s="200" t="s">
        <v>191</v>
      </c>
      <c r="U47" s="200" t="s">
        <v>191</v>
      </c>
      <c r="V47" s="200" t="s">
        <v>191</v>
      </c>
      <c r="W47" s="200">
        <v>1</v>
      </c>
      <c r="X47" s="200" t="s">
        <v>191</v>
      </c>
      <c r="Y47" s="200">
        <v>2</v>
      </c>
      <c r="Z47" s="200" t="s">
        <v>191</v>
      </c>
      <c r="AA47" s="200" t="s">
        <v>191</v>
      </c>
      <c r="AB47" s="200" t="s">
        <v>191</v>
      </c>
      <c r="AC47" s="200" t="s">
        <v>191</v>
      </c>
      <c r="AD47" s="200" t="s">
        <v>191</v>
      </c>
      <c r="AE47" s="200" t="s">
        <v>191</v>
      </c>
      <c r="AF47" s="200" t="s">
        <v>191</v>
      </c>
      <c r="AG47" s="200">
        <v>1</v>
      </c>
      <c r="AH47" s="200" t="s">
        <v>191</v>
      </c>
      <c r="AI47" s="200">
        <v>1</v>
      </c>
      <c r="AJ47" s="200">
        <v>72</v>
      </c>
      <c r="AK47" s="200" t="s">
        <v>191</v>
      </c>
      <c r="AL47" s="200">
        <v>1</v>
      </c>
      <c r="AM47" s="200" t="s">
        <v>191</v>
      </c>
      <c r="AN47" s="200" t="s">
        <v>191</v>
      </c>
      <c r="AO47" s="200" t="s">
        <v>191</v>
      </c>
      <c r="AP47" s="200" t="s">
        <v>191</v>
      </c>
      <c r="AQ47" s="200">
        <v>2</v>
      </c>
      <c r="AR47" s="200" t="s">
        <v>191</v>
      </c>
      <c r="AS47" s="200" t="s">
        <v>191</v>
      </c>
      <c r="AT47" s="200">
        <v>1</v>
      </c>
      <c r="AU47" s="200" t="s">
        <v>191</v>
      </c>
      <c r="AV47" s="200" t="s">
        <v>191</v>
      </c>
      <c r="AW47" s="200">
        <v>1</v>
      </c>
      <c r="AX47" s="200" t="s">
        <v>191</v>
      </c>
      <c r="AY47" s="200" t="s">
        <v>191</v>
      </c>
      <c r="AZ47" s="200" t="s">
        <v>191</v>
      </c>
      <c r="BA47" s="200" t="s">
        <v>191</v>
      </c>
      <c r="BB47" s="200" t="s">
        <v>191</v>
      </c>
      <c r="BC47" s="200" t="s">
        <v>191</v>
      </c>
      <c r="BD47" s="200" t="s">
        <v>191</v>
      </c>
      <c r="BE47" s="200" t="s">
        <v>191</v>
      </c>
      <c r="BF47" s="200" t="s">
        <v>191</v>
      </c>
      <c r="BG47" s="200" t="s">
        <v>191</v>
      </c>
      <c r="BH47" s="200" t="s">
        <v>191</v>
      </c>
      <c r="BI47" s="273">
        <v>85</v>
      </c>
    </row>
    <row r="48" spans="1:61" x14ac:dyDescent="0.2">
      <c r="A48" s="74" t="s">
        <v>122</v>
      </c>
      <c r="B48" s="75" t="s">
        <v>124</v>
      </c>
      <c r="C48" s="202" t="s">
        <v>191</v>
      </c>
      <c r="D48" s="202" t="s">
        <v>191</v>
      </c>
      <c r="E48" s="202" t="s">
        <v>191</v>
      </c>
      <c r="F48" s="202" t="s">
        <v>191</v>
      </c>
      <c r="G48" s="202" t="s">
        <v>191</v>
      </c>
      <c r="H48" s="202" t="s">
        <v>191</v>
      </c>
      <c r="I48" s="202" t="s">
        <v>191</v>
      </c>
      <c r="J48" s="202" t="s">
        <v>191</v>
      </c>
      <c r="K48" s="202" t="s">
        <v>191</v>
      </c>
      <c r="L48" s="202" t="s">
        <v>191</v>
      </c>
      <c r="M48" s="202" t="s">
        <v>191</v>
      </c>
      <c r="N48" s="202" t="s">
        <v>191</v>
      </c>
      <c r="O48" s="202" t="s">
        <v>191</v>
      </c>
      <c r="P48" s="202" t="s">
        <v>191</v>
      </c>
      <c r="Q48" s="202" t="s">
        <v>191</v>
      </c>
      <c r="R48" s="202" t="s">
        <v>191</v>
      </c>
      <c r="S48" s="202" t="s">
        <v>191</v>
      </c>
      <c r="T48" s="202" t="s">
        <v>191</v>
      </c>
      <c r="U48" s="202" t="s">
        <v>191</v>
      </c>
      <c r="V48" s="202" t="s">
        <v>191</v>
      </c>
      <c r="W48" s="202" t="s">
        <v>191</v>
      </c>
      <c r="X48" s="202" t="s">
        <v>191</v>
      </c>
      <c r="Y48" s="202" t="s">
        <v>191</v>
      </c>
      <c r="Z48" s="202" t="s">
        <v>191</v>
      </c>
      <c r="AA48" s="202" t="s">
        <v>191</v>
      </c>
      <c r="AB48" s="202" t="s">
        <v>191</v>
      </c>
      <c r="AC48" s="202" t="s">
        <v>191</v>
      </c>
      <c r="AD48" s="202" t="s">
        <v>191</v>
      </c>
      <c r="AE48" s="202" t="s">
        <v>191</v>
      </c>
      <c r="AF48" s="202" t="s">
        <v>191</v>
      </c>
      <c r="AG48" s="202" t="s">
        <v>191</v>
      </c>
      <c r="AH48" s="202" t="s">
        <v>191</v>
      </c>
      <c r="AI48" s="202" t="s">
        <v>191</v>
      </c>
      <c r="AJ48" s="202">
        <v>53</v>
      </c>
      <c r="AK48" s="202" t="s">
        <v>191</v>
      </c>
      <c r="AL48" s="202" t="s">
        <v>191</v>
      </c>
      <c r="AM48" s="202" t="s">
        <v>191</v>
      </c>
      <c r="AN48" s="202" t="s">
        <v>191</v>
      </c>
      <c r="AO48" s="202" t="s">
        <v>191</v>
      </c>
      <c r="AP48" s="202" t="s">
        <v>191</v>
      </c>
      <c r="AQ48" s="202" t="s">
        <v>191</v>
      </c>
      <c r="AR48" s="202" t="s">
        <v>191</v>
      </c>
      <c r="AS48" s="202" t="s">
        <v>191</v>
      </c>
      <c r="AT48" s="202" t="s">
        <v>191</v>
      </c>
      <c r="AU48" s="202" t="s">
        <v>191</v>
      </c>
      <c r="AV48" s="202" t="s">
        <v>191</v>
      </c>
      <c r="AW48" s="202" t="s">
        <v>191</v>
      </c>
      <c r="AX48" s="202" t="s">
        <v>191</v>
      </c>
      <c r="AY48" s="202" t="s">
        <v>191</v>
      </c>
      <c r="AZ48" s="202" t="s">
        <v>191</v>
      </c>
      <c r="BA48" s="202" t="s">
        <v>191</v>
      </c>
      <c r="BB48" s="202" t="s">
        <v>191</v>
      </c>
      <c r="BC48" s="202" t="s">
        <v>191</v>
      </c>
      <c r="BD48" s="202" t="s">
        <v>191</v>
      </c>
      <c r="BE48" s="202" t="s">
        <v>191</v>
      </c>
      <c r="BF48" s="202" t="s">
        <v>191</v>
      </c>
      <c r="BG48" s="202" t="s">
        <v>191</v>
      </c>
      <c r="BH48" s="202" t="s">
        <v>191</v>
      </c>
      <c r="BI48" s="274">
        <v>53</v>
      </c>
    </row>
    <row r="49" spans="1:61" x14ac:dyDescent="0.2">
      <c r="A49" s="69" t="s">
        <v>127</v>
      </c>
      <c r="B49" s="70" t="s">
        <v>128</v>
      </c>
      <c r="C49" s="200" t="s">
        <v>191</v>
      </c>
      <c r="D49" s="200" t="s">
        <v>191</v>
      </c>
      <c r="E49" s="200" t="s">
        <v>191</v>
      </c>
      <c r="F49" s="200" t="s">
        <v>191</v>
      </c>
      <c r="G49" s="200" t="s">
        <v>191</v>
      </c>
      <c r="H49" s="200" t="s">
        <v>191</v>
      </c>
      <c r="I49" s="200" t="s">
        <v>191</v>
      </c>
      <c r="J49" s="200" t="s">
        <v>191</v>
      </c>
      <c r="K49" s="200" t="s">
        <v>191</v>
      </c>
      <c r="L49" s="200">
        <v>2</v>
      </c>
      <c r="M49" s="200">
        <v>1</v>
      </c>
      <c r="N49" s="200" t="s">
        <v>191</v>
      </c>
      <c r="O49" s="200" t="s">
        <v>191</v>
      </c>
      <c r="P49" s="200" t="s">
        <v>191</v>
      </c>
      <c r="Q49" s="200">
        <v>1</v>
      </c>
      <c r="R49" s="200" t="s">
        <v>191</v>
      </c>
      <c r="S49" s="200" t="s">
        <v>191</v>
      </c>
      <c r="T49" s="200" t="s">
        <v>191</v>
      </c>
      <c r="U49" s="200">
        <v>1</v>
      </c>
      <c r="V49" s="200" t="s">
        <v>191</v>
      </c>
      <c r="W49" s="200" t="s">
        <v>191</v>
      </c>
      <c r="X49" s="200" t="s">
        <v>191</v>
      </c>
      <c r="Y49" s="200">
        <v>1</v>
      </c>
      <c r="Z49" s="200" t="s">
        <v>191</v>
      </c>
      <c r="AA49" s="200" t="s">
        <v>191</v>
      </c>
      <c r="AB49" s="200" t="s">
        <v>191</v>
      </c>
      <c r="AC49" s="200" t="s">
        <v>191</v>
      </c>
      <c r="AD49" s="200" t="s">
        <v>191</v>
      </c>
      <c r="AE49" s="200" t="s">
        <v>191</v>
      </c>
      <c r="AF49" s="200" t="s">
        <v>191</v>
      </c>
      <c r="AG49" s="200" t="s">
        <v>191</v>
      </c>
      <c r="AH49" s="200" t="s">
        <v>191</v>
      </c>
      <c r="AI49" s="200" t="s">
        <v>191</v>
      </c>
      <c r="AJ49" s="200">
        <v>1</v>
      </c>
      <c r="AK49" s="200" t="s">
        <v>191</v>
      </c>
      <c r="AL49" s="200">
        <v>94</v>
      </c>
      <c r="AM49" s="200" t="s">
        <v>191</v>
      </c>
      <c r="AN49" s="200">
        <v>1</v>
      </c>
      <c r="AO49" s="200">
        <v>1</v>
      </c>
      <c r="AP49" s="200" t="s">
        <v>191</v>
      </c>
      <c r="AQ49" s="200" t="s">
        <v>191</v>
      </c>
      <c r="AR49" s="200" t="s">
        <v>191</v>
      </c>
      <c r="AS49" s="200">
        <v>1</v>
      </c>
      <c r="AT49" s="200" t="s">
        <v>191</v>
      </c>
      <c r="AU49" s="200">
        <v>6</v>
      </c>
      <c r="AV49" s="200" t="s">
        <v>191</v>
      </c>
      <c r="AW49" s="200" t="s">
        <v>191</v>
      </c>
      <c r="AX49" s="200" t="s">
        <v>191</v>
      </c>
      <c r="AY49" s="200" t="s">
        <v>191</v>
      </c>
      <c r="AZ49" s="200" t="s">
        <v>191</v>
      </c>
      <c r="BA49" s="200" t="s">
        <v>191</v>
      </c>
      <c r="BB49" s="200" t="s">
        <v>191</v>
      </c>
      <c r="BC49" s="200" t="s">
        <v>191</v>
      </c>
      <c r="BD49" s="200" t="s">
        <v>191</v>
      </c>
      <c r="BE49" s="200" t="s">
        <v>191</v>
      </c>
      <c r="BF49" s="200" t="s">
        <v>191</v>
      </c>
      <c r="BG49" s="200" t="s">
        <v>191</v>
      </c>
      <c r="BH49" s="200" t="s">
        <v>191</v>
      </c>
      <c r="BI49" s="273">
        <v>110</v>
      </c>
    </row>
    <row r="50" spans="1:61" x14ac:dyDescent="0.2">
      <c r="A50" s="74" t="s">
        <v>127</v>
      </c>
      <c r="B50" s="75" t="s">
        <v>634</v>
      </c>
      <c r="C50" s="202" t="s">
        <v>191</v>
      </c>
      <c r="D50" s="202" t="s">
        <v>191</v>
      </c>
      <c r="E50" s="202" t="s">
        <v>191</v>
      </c>
      <c r="F50" s="202" t="s">
        <v>191</v>
      </c>
      <c r="G50" s="202">
        <v>10</v>
      </c>
      <c r="H50" s="202" t="s">
        <v>191</v>
      </c>
      <c r="I50" s="202" t="s">
        <v>191</v>
      </c>
      <c r="J50" s="202" t="s">
        <v>191</v>
      </c>
      <c r="K50" s="202" t="s">
        <v>191</v>
      </c>
      <c r="L50" s="202">
        <v>4</v>
      </c>
      <c r="M50" s="202">
        <v>3</v>
      </c>
      <c r="N50" s="202" t="s">
        <v>191</v>
      </c>
      <c r="O50" s="202" t="s">
        <v>191</v>
      </c>
      <c r="P50" s="202">
        <v>3</v>
      </c>
      <c r="Q50" s="202">
        <v>1</v>
      </c>
      <c r="R50" s="202">
        <v>1</v>
      </c>
      <c r="S50" s="202">
        <v>1</v>
      </c>
      <c r="T50" s="202" t="s">
        <v>191</v>
      </c>
      <c r="U50" s="202">
        <v>1</v>
      </c>
      <c r="V50" s="202" t="s">
        <v>191</v>
      </c>
      <c r="W50" s="202">
        <v>3</v>
      </c>
      <c r="X50" s="202">
        <v>1</v>
      </c>
      <c r="Y50" s="202">
        <v>2</v>
      </c>
      <c r="Z50" s="202" t="s">
        <v>191</v>
      </c>
      <c r="AA50" s="202" t="s">
        <v>191</v>
      </c>
      <c r="AB50" s="202">
        <v>1</v>
      </c>
      <c r="AC50" s="202">
        <v>1</v>
      </c>
      <c r="AD50" s="202" t="s">
        <v>191</v>
      </c>
      <c r="AE50" s="202" t="s">
        <v>191</v>
      </c>
      <c r="AF50" s="202" t="s">
        <v>191</v>
      </c>
      <c r="AG50" s="202" t="s">
        <v>191</v>
      </c>
      <c r="AH50" s="202" t="s">
        <v>191</v>
      </c>
      <c r="AI50" s="202">
        <v>7</v>
      </c>
      <c r="AJ50" s="202">
        <v>2</v>
      </c>
      <c r="AK50" s="202" t="s">
        <v>191</v>
      </c>
      <c r="AL50" s="202">
        <v>19</v>
      </c>
      <c r="AM50" s="202">
        <v>1</v>
      </c>
      <c r="AN50" s="202" t="s">
        <v>191</v>
      </c>
      <c r="AO50" s="202">
        <v>3</v>
      </c>
      <c r="AP50" s="202" t="s">
        <v>191</v>
      </c>
      <c r="AQ50" s="202" t="s">
        <v>191</v>
      </c>
      <c r="AR50" s="202" t="s">
        <v>191</v>
      </c>
      <c r="AS50" s="202" t="s">
        <v>191</v>
      </c>
      <c r="AT50" s="202">
        <v>3</v>
      </c>
      <c r="AU50" s="202" t="s">
        <v>191</v>
      </c>
      <c r="AV50" s="202" t="s">
        <v>191</v>
      </c>
      <c r="AW50" s="202">
        <v>1</v>
      </c>
      <c r="AX50" s="202">
        <v>1</v>
      </c>
      <c r="AY50" s="202" t="s">
        <v>191</v>
      </c>
      <c r="AZ50" s="202" t="s">
        <v>191</v>
      </c>
      <c r="BA50" s="202" t="s">
        <v>191</v>
      </c>
      <c r="BB50" s="202" t="s">
        <v>191</v>
      </c>
      <c r="BC50" s="202" t="s">
        <v>191</v>
      </c>
      <c r="BD50" s="202" t="s">
        <v>191</v>
      </c>
      <c r="BE50" s="202">
        <v>1</v>
      </c>
      <c r="BF50" s="202">
        <v>4</v>
      </c>
      <c r="BG50" s="202" t="s">
        <v>191</v>
      </c>
      <c r="BH50" s="202">
        <v>2</v>
      </c>
      <c r="BI50" s="274">
        <v>76</v>
      </c>
    </row>
    <row r="51" spans="1:61" x14ac:dyDescent="0.2">
      <c r="A51" s="69" t="s">
        <v>130</v>
      </c>
      <c r="B51" s="70" t="s">
        <v>131</v>
      </c>
      <c r="C51" s="200" t="s">
        <v>191</v>
      </c>
      <c r="D51" s="200" t="s">
        <v>191</v>
      </c>
      <c r="E51" s="200">
        <v>1</v>
      </c>
      <c r="F51" s="200">
        <v>1</v>
      </c>
      <c r="G51" s="200" t="s">
        <v>191</v>
      </c>
      <c r="H51" s="200" t="s">
        <v>191</v>
      </c>
      <c r="I51" s="200" t="s">
        <v>191</v>
      </c>
      <c r="J51" s="200" t="s">
        <v>191</v>
      </c>
      <c r="K51" s="200" t="s">
        <v>191</v>
      </c>
      <c r="L51" s="200" t="s">
        <v>191</v>
      </c>
      <c r="M51" s="200" t="s">
        <v>191</v>
      </c>
      <c r="N51" s="200" t="s">
        <v>191</v>
      </c>
      <c r="O51" s="200" t="s">
        <v>191</v>
      </c>
      <c r="P51" s="200" t="s">
        <v>191</v>
      </c>
      <c r="Q51" s="200" t="s">
        <v>191</v>
      </c>
      <c r="R51" s="200" t="s">
        <v>191</v>
      </c>
      <c r="S51" s="200" t="s">
        <v>191</v>
      </c>
      <c r="T51" s="200" t="s">
        <v>191</v>
      </c>
      <c r="U51" s="200" t="s">
        <v>191</v>
      </c>
      <c r="V51" s="200" t="s">
        <v>191</v>
      </c>
      <c r="W51" s="200" t="s">
        <v>191</v>
      </c>
      <c r="X51" s="200" t="s">
        <v>191</v>
      </c>
      <c r="Y51" s="200" t="s">
        <v>191</v>
      </c>
      <c r="Z51" s="200" t="s">
        <v>191</v>
      </c>
      <c r="AA51" s="200" t="s">
        <v>191</v>
      </c>
      <c r="AB51" s="200">
        <v>1</v>
      </c>
      <c r="AC51" s="200" t="s">
        <v>191</v>
      </c>
      <c r="AD51" s="200" t="s">
        <v>191</v>
      </c>
      <c r="AE51" s="200" t="s">
        <v>191</v>
      </c>
      <c r="AF51" s="200" t="s">
        <v>191</v>
      </c>
      <c r="AG51" s="200" t="s">
        <v>191</v>
      </c>
      <c r="AH51" s="200" t="s">
        <v>191</v>
      </c>
      <c r="AI51" s="200" t="s">
        <v>191</v>
      </c>
      <c r="AJ51" s="200" t="s">
        <v>191</v>
      </c>
      <c r="AK51" s="200" t="s">
        <v>191</v>
      </c>
      <c r="AL51" s="200" t="s">
        <v>191</v>
      </c>
      <c r="AM51" s="200">
        <v>39</v>
      </c>
      <c r="AN51" s="200">
        <v>1</v>
      </c>
      <c r="AO51" s="200" t="s">
        <v>191</v>
      </c>
      <c r="AP51" s="200" t="s">
        <v>191</v>
      </c>
      <c r="AQ51" s="200" t="s">
        <v>191</v>
      </c>
      <c r="AR51" s="200" t="s">
        <v>191</v>
      </c>
      <c r="AS51" s="200" t="s">
        <v>191</v>
      </c>
      <c r="AT51" s="200">
        <v>5</v>
      </c>
      <c r="AU51" s="200">
        <v>3</v>
      </c>
      <c r="AV51" s="200" t="s">
        <v>191</v>
      </c>
      <c r="AW51" s="200">
        <v>1</v>
      </c>
      <c r="AX51" s="200" t="s">
        <v>191</v>
      </c>
      <c r="AY51" s="200" t="s">
        <v>191</v>
      </c>
      <c r="AZ51" s="200">
        <v>1</v>
      </c>
      <c r="BA51" s="200" t="s">
        <v>191</v>
      </c>
      <c r="BB51" s="200" t="s">
        <v>191</v>
      </c>
      <c r="BC51" s="200" t="s">
        <v>191</v>
      </c>
      <c r="BD51" s="200" t="s">
        <v>191</v>
      </c>
      <c r="BE51" s="200" t="s">
        <v>191</v>
      </c>
      <c r="BF51" s="200" t="s">
        <v>191</v>
      </c>
      <c r="BG51" s="200" t="s">
        <v>191</v>
      </c>
      <c r="BH51" s="200">
        <v>4</v>
      </c>
      <c r="BI51" s="273">
        <v>57</v>
      </c>
    </row>
    <row r="52" spans="1:61" x14ac:dyDescent="0.2">
      <c r="A52" s="74" t="s">
        <v>132</v>
      </c>
      <c r="B52" s="75" t="s">
        <v>133</v>
      </c>
      <c r="C52" s="202" t="s">
        <v>191</v>
      </c>
      <c r="D52" s="202" t="s">
        <v>191</v>
      </c>
      <c r="E52" s="202">
        <v>6</v>
      </c>
      <c r="F52" s="202" t="s">
        <v>191</v>
      </c>
      <c r="G52" s="202">
        <v>6</v>
      </c>
      <c r="H52" s="202">
        <v>1</v>
      </c>
      <c r="I52" s="202" t="s">
        <v>191</v>
      </c>
      <c r="J52" s="202" t="s">
        <v>191</v>
      </c>
      <c r="K52" s="202" t="s">
        <v>191</v>
      </c>
      <c r="L52" s="202" t="s">
        <v>191</v>
      </c>
      <c r="M52" s="202" t="s">
        <v>191</v>
      </c>
      <c r="N52" s="202">
        <v>3</v>
      </c>
      <c r="O52" s="202">
        <v>3</v>
      </c>
      <c r="P52" s="202" t="s">
        <v>191</v>
      </c>
      <c r="Q52" s="202" t="s">
        <v>191</v>
      </c>
      <c r="R52" s="202" t="s">
        <v>191</v>
      </c>
      <c r="S52" s="202" t="s">
        <v>191</v>
      </c>
      <c r="T52" s="202" t="s">
        <v>191</v>
      </c>
      <c r="U52" s="202" t="s">
        <v>191</v>
      </c>
      <c r="V52" s="202" t="s">
        <v>191</v>
      </c>
      <c r="W52" s="202" t="s">
        <v>191</v>
      </c>
      <c r="X52" s="202" t="s">
        <v>191</v>
      </c>
      <c r="Y52" s="202" t="s">
        <v>191</v>
      </c>
      <c r="Z52" s="202" t="s">
        <v>191</v>
      </c>
      <c r="AA52" s="202" t="s">
        <v>191</v>
      </c>
      <c r="AB52" s="202" t="s">
        <v>191</v>
      </c>
      <c r="AC52" s="202">
        <v>1</v>
      </c>
      <c r="AD52" s="202" t="s">
        <v>191</v>
      </c>
      <c r="AE52" s="202">
        <v>1</v>
      </c>
      <c r="AF52" s="202" t="s">
        <v>191</v>
      </c>
      <c r="AG52" s="202" t="s">
        <v>191</v>
      </c>
      <c r="AH52" s="202" t="s">
        <v>191</v>
      </c>
      <c r="AI52" s="202" t="s">
        <v>191</v>
      </c>
      <c r="AJ52" s="202" t="s">
        <v>191</v>
      </c>
      <c r="AK52" s="202" t="s">
        <v>191</v>
      </c>
      <c r="AL52" s="202" t="s">
        <v>191</v>
      </c>
      <c r="AM52" s="202" t="s">
        <v>191</v>
      </c>
      <c r="AN52" s="202">
        <v>47</v>
      </c>
      <c r="AO52" s="202" t="s">
        <v>191</v>
      </c>
      <c r="AP52" s="202" t="s">
        <v>191</v>
      </c>
      <c r="AQ52" s="202" t="s">
        <v>191</v>
      </c>
      <c r="AR52" s="202" t="s">
        <v>191</v>
      </c>
      <c r="AS52" s="202" t="s">
        <v>191</v>
      </c>
      <c r="AT52" s="202" t="s">
        <v>191</v>
      </c>
      <c r="AU52" s="202">
        <v>2</v>
      </c>
      <c r="AV52" s="202" t="s">
        <v>191</v>
      </c>
      <c r="AW52" s="202" t="s">
        <v>191</v>
      </c>
      <c r="AX52" s="202">
        <v>4</v>
      </c>
      <c r="AY52" s="202" t="s">
        <v>191</v>
      </c>
      <c r="AZ52" s="202" t="s">
        <v>191</v>
      </c>
      <c r="BA52" s="202" t="s">
        <v>191</v>
      </c>
      <c r="BB52" s="202" t="s">
        <v>191</v>
      </c>
      <c r="BC52" s="202" t="s">
        <v>191</v>
      </c>
      <c r="BD52" s="202" t="s">
        <v>191</v>
      </c>
      <c r="BE52" s="202" t="s">
        <v>191</v>
      </c>
      <c r="BF52" s="202" t="s">
        <v>191</v>
      </c>
      <c r="BG52" s="202" t="s">
        <v>191</v>
      </c>
      <c r="BH52" s="202">
        <v>2</v>
      </c>
      <c r="BI52" s="274">
        <v>76</v>
      </c>
    </row>
    <row r="53" spans="1:61" x14ac:dyDescent="0.2">
      <c r="A53" s="69" t="s">
        <v>135</v>
      </c>
      <c r="B53" s="70" t="s">
        <v>136</v>
      </c>
      <c r="C53" s="200" t="s">
        <v>191</v>
      </c>
      <c r="D53" s="200" t="s">
        <v>191</v>
      </c>
      <c r="E53" s="200" t="s">
        <v>191</v>
      </c>
      <c r="F53" s="200" t="s">
        <v>191</v>
      </c>
      <c r="G53" s="200">
        <v>8</v>
      </c>
      <c r="H53" s="200" t="s">
        <v>191</v>
      </c>
      <c r="I53" s="200" t="s">
        <v>191</v>
      </c>
      <c r="J53" s="200">
        <v>4</v>
      </c>
      <c r="K53" s="200" t="s">
        <v>191</v>
      </c>
      <c r="L53" s="200">
        <v>10</v>
      </c>
      <c r="M53" s="200">
        <v>3</v>
      </c>
      <c r="N53" s="200" t="s">
        <v>191</v>
      </c>
      <c r="O53" s="200" t="s">
        <v>191</v>
      </c>
      <c r="P53" s="200" t="s">
        <v>191</v>
      </c>
      <c r="Q53" s="200" t="s">
        <v>191</v>
      </c>
      <c r="R53" s="200" t="s">
        <v>191</v>
      </c>
      <c r="S53" s="200" t="s">
        <v>191</v>
      </c>
      <c r="T53" s="200" t="s">
        <v>191</v>
      </c>
      <c r="U53" s="200" t="s">
        <v>191</v>
      </c>
      <c r="V53" s="200" t="s">
        <v>191</v>
      </c>
      <c r="W53" s="200">
        <v>3</v>
      </c>
      <c r="X53" s="200">
        <v>1</v>
      </c>
      <c r="Y53" s="200" t="s">
        <v>191</v>
      </c>
      <c r="Z53" s="200" t="s">
        <v>191</v>
      </c>
      <c r="AA53" s="200" t="s">
        <v>191</v>
      </c>
      <c r="AB53" s="200" t="s">
        <v>191</v>
      </c>
      <c r="AC53" s="200" t="s">
        <v>191</v>
      </c>
      <c r="AD53" s="200" t="s">
        <v>191</v>
      </c>
      <c r="AE53" s="200" t="s">
        <v>191</v>
      </c>
      <c r="AF53" s="200" t="s">
        <v>191</v>
      </c>
      <c r="AG53" s="200">
        <v>14</v>
      </c>
      <c r="AH53" s="200" t="s">
        <v>191</v>
      </c>
      <c r="AI53" s="200">
        <v>5</v>
      </c>
      <c r="AJ53" s="200" t="s">
        <v>191</v>
      </c>
      <c r="AK53" s="200" t="s">
        <v>191</v>
      </c>
      <c r="AL53" s="200" t="s">
        <v>191</v>
      </c>
      <c r="AM53" s="200" t="s">
        <v>191</v>
      </c>
      <c r="AN53" s="200" t="s">
        <v>191</v>
      </c>
      <c r="AO53" s="200">
        <v>69</v>
      </c>
      <c r="AP53" s="200" t="s">
        <v>191</v>
      </c>
      <c r="AQ53" s="200" t="s">
        <v>191</v>
      </c>
      <c r="AR53" s="200" t="s">
        <v>191</v>
      </c>
      <c r="AS53" s="200" t="s">
        <v>191</v>
      </c>
      <c r="AT53" s="200">
        <v>4</v>
      </c>
      <c r="AU53" s="200">
        <v>3</v>
      </c>
      <c r="AV53" s="200" t="s">
        <v>191</v>
      </c>
      <c r="AW53" s="200">
        <v>7</v>
      </c>
      <c r="AX53" s="200" t="s">
        <v>191</v>
      </c>
      <c r="AY53" s="200" t="s">
        <v>191</v>
      </c>
      <c r="AZ53" s="200" t="s">
        <v>191</v>
      </c>
      <c r="BA53" s="200" t="s">
        <v>191</v>
      </c>
      <c r="BB53" s="200" t="s">
        <v>191</v>
      </c>
      <c r="BC53" s="200" t="s">
        <v>191</v>
      </c>
      <c r="BD53" s="200" t="s">
        <v>191</v>
      </c>
      <c r="BE53" s="200" t="s">
        <v>191</v>
      </c>
      <c r="BF53" s="200">
        <v>4</v>
      </c>
      <c r="BG53" s="200" t="s">
        <v>191</v>
      </c>
      <c r="BH53" s="200">
        <v>5</v>
      </c>
      <c r="BI53" s="273">
        <v>140</v>
      </c>
    </row>
    <row r="54" spans="1:61" x14ac:dyDescent="0.2">
      <c r="A54" s="74" t="s">
        <v>135</v>
      </c>
      <c r="B54" s="75" t="s">
        <v>140</v>
      </c>
      <c r="C54" s="202">
        <v>1</v>
      </c>
      <c r="D54" s="202" t="s">
        <v>191</v>
      </c>
      <c r="E54" s="202">
        <v>2</v>
      </c>
      <c r="F54" s="202" t="s">
        <v>191</v>
      </c>
      <c r="G54" s="202">
        <v>7</v>
      </c>
      <c r="H54" s="202" t="s">
        <v>191</v>
      </c>
      <c r="I54" s="202">
        <v>1</v>
      </c>
      <c r="J54" s="202" t="s">
        <v>191</v>
      </c>
      <c r="K54" s="202" t="s">
        <v>191</v>
      </c>
      <c r="L54" s="202">
        <v>9</v>
      </c>
      <c r="M54" s="202">
        <v>2</v>
      </c>
      <c r="N54" s="202" t="s">
        <v>191</v>
      </c>
      <c r="O54" s="202" t="s">
        <v>191</v>
      </c>
      <c r="P54" s="202">
        <v>4</v>
      </c>
      <c r="Q54" s="202" t="s">
        <v>191</v>
      </c>
      <c r="R54" s="202">
        <v>1</v>
      </c>
      <c r="S54" s="202" t="s">
        <v>191</v>
      </c>
      <c r="T54" s="202" t="s">
        <v>191</v>
      </c>
      <c r="U54" s="202">
        <v>1</v>
      </c>
      <c r="V54" s="202" t="s">
        <v>191</v>
      </c>
      <c r="W54" s="202">
        <v>4</v>
      </c>
      <c r="X54" s="202">
        <v>5</v>
      </c>
      <c r="Y54" s="202" t="s">
        <v>191</v>
      </c>
      <c r="Z54" s="202" t="s">
        <v>191</v>
      </c>
      <c r="AA54" s="202" t="s">
        <v>191</v>
      </c>
      <c r="AB54" s="202" t="s">
        <v>191</v>
      </c>
      <c r="AC54" s="202" t="s">
        <v>191</v>
      </c>
      <c r="AD54" s="202" t="s">
        <v>191</v>
      </c>
      <c r="AE54" s="202" t="s">
        <v>191</v>
      </c>
      <c r="AF54" s="202" t="s">
        <v>191</v>
      </c>
      <c r="AG54" s="202">
        <v>18</v>
      </c>
      <c r="AH54" s="202" t="s">
        <v>191</v>
      </c>
      <c r="AI54" s="202">
        <v>20</v>
      </c>
      <c r="AJ54" s="202">
        <v>1</v>
      </c>
      <c r="AK54" s="202" t="s">
        <v>191</v>
      </c>
      <c r="AL54" s="202">
        <v>1</v>
      </c>
      <c r="AM54" s="202" t="s">
        <v>191</v>
      </c>
      <c r="AN54" s="202">
        <v>1</v>
      </c>
      <c r="AO54" s="202">
        <v>22</v>
      </c>
      <c r="AP54" s="202">
        <v>1</v>
      </c>
      <c r="AQ54" s="202">
        <v>2</v>
      </c>
      <c r="AR54" s="202" t="s">
        <v>191</v>
      </c>
      <c r="AS54" s="202" t="s">
        <v>191</v>
      </c>
      <c r="AT54" s="202">
        <v>1</v>
      </c>
      <c r="AU54" s="202" t="s">
        <v>191</v>
      </c>
      <c r="AV54" s="202" t="s">
        <v>191</v>
      </c>
      <c r="AW54" s="202">
        <v>5</v>
      </c>
      <c r="AX54" s="202" t="s">
        <v>191</v>
      </c>
      <c r="AY54" s="202" t="s">
        <v>191</v>
      </c>
      <c r="AZ54" s="202">
        <v>1</v>
      </c>
      <c r="BA54" s="202" t="s">
        <v>191</v>
      </c>
      <c r="BB54" s="202">
        <v>1</v>
      </c>
      <c r="BC54" s="202" t="s">
        <v>191</v>
      </c>
      <c r="BD54" s="202" t="s">
        <v>191</v>
      </c>
      <c r="BE54" s="202" t="s">
        <v>191</v>
      </c>
      <c r="BF54" s="202">
        <v>4</v>
      </c>
      <c r="BG54" s="202" t="s">
        <v>191</v>
      </c>
      <c r="BH54" s="202">
        <v>6</v>
      </c>
      <c r="BI54" s="274">
        <v>121</v>
      </c>
    </row>
    <row r="55" spans="1:61" x14ac:dyDescent="0.2">
      <c r="A55" s="69" t="s">
        <v>135</v>
      </c>
      <c r="B55" s="70" t="s">
        <v>142</v>
      </c>
      <c r="C55" s="200" t="s">
        <v>191</v>
      </c>
      <c r="D55" s="200" t="s">
        <v>191</v>
      </c>
      <c r="E55" s="200" t="s">
        <v>191</v>
      </c>
      <c r="F55" s="200" t="s">
        <v>191</v>
      </c>
      <c r="G55" s="200">
        <v>4</v>
      </c>
      <c r="H55" s="200" t="s">
        <v>191</v>
      </c>
      <c r="I55" s="200">
        <v>1</v>
      </c>
      <c r="J55" s="200" t="s">
        <v>191</v>
      </c>
      <c r="K55" s="200" t="s">
        <v>191</v>
      </c>
      <c r="L55" s="200">
        <v>8</v>
      </c>
      <c r="M55" s="200">
        <v>1</v>
      </c>
      <c r="N55" s="200" t="s">
        <v>191</v>
      </c>
      <c r="O55" s="200">
        <v>1</v>
      </c>
      <c r="P55" s="200" t="s">
        <v>191</v>
      </c>
      <c r="Q55" s="200">
        <v>1</v>
      </c>
      <c r="R55" s="200" t="s">
        <v>191</v>
      </c>
      <c r="S55" s="200" t="s">
        <v>191</v>
      </c>
      <c r="T55" s="200">
        <v>1</v>
      </c>
      <c r="U55" s="200">
        <v>1</v>
      </c>
      <c r="V55" s="200" t="s">
        <v>191</v>
      </c>
      <c r="W55" s="200">
        <v>2</v>
      </c>
      <c r="X55" s="200">
        <v>4</v>
      </c>
      <c r="Y55" s="200" t="s">
        <v>191</v>
      </c>
      <c r="Z55" s="200" t="s">
        <v>191</v>
      </c>
      <c r="AA55" s="200" t="s">
        <v>191</v>
      </c>
      <c r="AB55" s="200" t="s">
        <v>191</v>
      </c>
      <c r="AC55" s="200" t="s">
        <v>191</v>
      </c>
      <c r="AD55" s="200" t="s">
        <v>191</v>
      </c>
      <c r="AE55" s="200">
        <v>1</v>
      </c>
      <c r="AF55" s="200" t="s">
        <v>191</v>
      </c>
      <c r="AG55" s="200" t="s">
        <v>191</v>
      </c>
      <c r="AH55" s="200" t="s">
        <v>191</v>
      </c>
      <c r="AI55" s="200">
        <v>6</v>
      </c>
      <c r="AJ55" s="200">
        <v>2</v>
      </c>
      <c r="AK55" s="200">
        <v>1</v>
      </c>
      <c r="AL55" s="200">
        <v>2</v>
      </c>
      <c r="AM55" s="200" t="s">
        <v>191</v>
      </c>
      <c r="AN55" s="200" t="s">
        <v>191</v>
      </c>
      <c r="AO55" s="200">
        <v>32</v>
      </c>
      <c r="AP55" s="200" t="s">
        <v>191</v>
      </c>
      <c r="AQ55" s="200" t="s">
        <v>191</v>
      </c>
      <c r="AR55" s="200" t="s">
        <v>191</v>
      </c>
      <c r="AS55" s="200" t="s">
        <v>191</v>
      </c>
      <c r="AT55" s="200">
        <v>3</v>
      </c>
      <c r="AU55" s="200" t="s">
        <v>191</v>
      </c>
      <c r="AV55" s="200" t="s">
        <v>191</v>
      </c>
      <c r="AW55" s="200">
        <v>4</v>
      </c>
      <c r="AX55" s="200">
        <v>1</v>
      </c>
      <c r="AY55" s="200" t="s">
        <v>191</v>
      </c>
      <c r="AZ55" s="200" t="s">
        <v>191</v>
      </c>
      <c r="BA55" s="200" t="s">
        <v>191</v>
      </c>
      <c r="BB55" s="200" t="s">
        <v>191</v>
      </c>
      <c r="BC55" s="200">
        <v>1</v>
      </c>
      <c r="BD55" s="200" t="s">
        <v>191</v>
      </c>
      <c r="BE55" s="200" t="s">
        <v>191</v>
      </c>
      <c r="BF55" s="200" t="s">
        <v>191</v>
      </c>
      <c r="BG55" s="200" t="s">
        <v>191</v>
      </c>
      <c r="BH55" s="200">
        <v>2</v>
      </c>
      <c r="BI55" s="273">
        <v>79</v>
      </c>
    </row>
    <row r="56" spans="1:61" x14ac:dyDescent="0.2">
      <c r="A56" s="74" t="s">
        <v>143</v>
      </c>
      <c r="B56" s="75" t="s">
        <v>144</v>
      </c>
      <c r="C56" s="202" t="s">
        <v>191</v>
      </c>
      <c r="D56" s="202" t="s">
        <v>191</v>
      </c>
      <c r="E56" s="202" t="s">
        <v>191</v>
      </c>
      <c r="F56" s="202" t="s">
        <v>191</v>
      </c>
      <c r="G56" s="202">
        <v>2</v>
      </c>
      <c r="H56" s="202" t="s">
        <v>191</v>
      </c>
      <c r="I56" s="202" t="s">
        <v>191</v>
      </c>
      <c r="J56" s="202" t="s">
        <v>191</v>
      </c>
      <c r="K56" s="202" t="s">
        <v>191</v>
      </c>
      <c r="L56" s="202">
        <v>1</v>
      </c>
      <c r="M56" s="202">
        <v>5</v>
      </c>
      <c r="N56" s="202" t="s">
        <v>191</v>
      </c>
      <c r="O56" s="202">
        <v>3</v>
      </c>
      <c r="P56" s="202" t="s">
        <v>191</v>
      </c>
      <c r="Q56" s="202">
        <v>1</v>
      </c>
      <c r="R56" s="202" t="s">
        <v>191</v>
      </c>
      <c r="S56" s="202" t="s">
        <v>191</v>
      </c>
      <c r="T56" s="202" t="s">
        <v>191</v>
      </c>
      <c r="U56" s="202">
        <v>1</v>
      </c>
      <c r="V56" s="202" t="s">
        <v>191</v>
      </c>
      <c r="W56" s="202">
        <v>2</v>
      </c>
      <c r="X56" s="202" t="s">
        <v>191</v>
      </c>
      <c r="Y56" s="202" t="s">
        <v>191</v>
      </c>
      <c r="Z56" s="202" t="s">
        <v>191</v>
      </c>
      <c r="AA56" s="202" t="s">
        <v>191</v>
      </c>
      <c r="AB56" s="202">
        <v>1</v>
      </c>
      <c r="AC56" s="202" t="s">
        <v>191</v>
      </c>
      <c r="AD56" s="202" t="s">
        <v>191</v>
      </c>
      <c r="AE56" s="202" t="s">
        <v>191</v>
      </c>
      <c r="AF56" s="202" t="s">
        <v>191</v>
      </c>
      <c r="AG56" s="202">
        <v>2</v>
      </c>
      <c r="AH56" s="202" t="s">
        <v>191</v>
      </c>
      <c r="AI56" s="202">
        <v>1</v>
      </c>
      <c r="AJ56" s="202">
        <v>1</v>
      </c>
      <c r="AK56" s="202" t="s">
        <v>191</v>
      </c>
      <c r="AL56" s="202">
        <v>2</v>
      </c>
      <c r="AM56" s="202" t="s">
        <v>191</v>
      </c>
      <c r="AN56" s="202" t="s">
        <v>191</v>
      </c>
      <c r="AO56" s="202">
        <v>2</v>
      </c>
      <c r="AP56" s="202" t="s">
        <v>191</v>
      </c>
      <c r="AQ56" s="202">
        <v>47</v>
      </c>
      <c r="AR56" s="202" t="s">
        <v>191</v>
      </c>
      <c r="AS56" s="202" t="s">
        <v>191</v>
      </c>
      <c r="AT56" s="202" t="s">
        <v>191</v>
      </c>
      <c r="AU56" s="202" t="s">
        <v>191</v>
      </c>
      <c r="AV56" s="202" t="s">
        <v>191</v>
      </c>
      <c r="AW56" s="202">
        <v>2</v>
      </c>
      <c r="AX56" s="202">
        <v>1</v>
      </c>
      <c r="AY56" s="202" t="s">
        <v>191</v>
      </c>
      <c r="AZ56" s="202" t="s">
        <v>191</v>
      </c>
      <c r="BA56" s="202" t="s">
        <v>191</v>
      </c>
      <c r="BB56" s="202" t="s">
        <v>191</v>
      </c>
      <c r="BC56" s="202" t="s">
        <v>191</v>
      </c>
      <c r="BD56" s="202" t="s">
        <v>191</v>
      </c>
      <c r="BE56" s="202" t="s">
        <v>191</v>
      </c>
      <c r="BF56" s="202" t="s">
        <v>191</v>
      </c>
      <c r="BG56" s="202" t="s">
        <v>191</v>
      </c>
      <c r="BH56" s="202">
        <v>1</v>
      </c>
      <c r="BI56" s="274">
        <v>75</v>
      </c>
    </row>
    <row r="57" spans="1:61" x14ac:dyDescent="0.2">
      <c r="A57" s="69" t="s">
        <v>145</v>
      </c>
      <c r="B57" s="70" t="s">
        <v>146</v>
      </c>
      <c r="C57" s="200">
        <v>2</v>
      </c>
      <c r="D57" s="200" t="s">
        <v>191</v>
      </c>
      <c r="E57" s="200" t="s">
        <v>191</v>
      </c>
      <c r="F57" s="200">
        <v>1</v>
      </c>
      <c r="G57" s="200">
        <v>1</v>
      </c>
      <c r="H57" s="200" t="s">
        <v>191</v>
      </c>
      <c r="I57" s="200" t="s">
        <v>191</v>
      </c>
      <c r="J57" s="200">
        <v>1</v>
      </c>
      <c r="K57" s="200" t="s">
        <v>191</v>
      </c>
      <c r="L57" s="200">
        <v>7</v>
      </c>
      <c r="M57" s="200">
        <v>6</v>
      </c>
      <c r="N57" s="200" t="s">
        <v>191</v>
      </c>
      <c r="O57" s="200" t="s">
        <v>191</v>
      </c>
      <c r="P57" s="200">
        <v>1</v>
      </c>
      <c r="Q57" s="200" t="s">
        <v>191</v>
      </c>
      <c r="R57" s="200" t="s">
        <v>191</v>
      </c>
      <c r="S57" s="200" t="s">
        <v>191</v>
      </c>
      <c r="T57" s="200" t="s">
        <v>191</v>
      </c>
      <c r="U57" s="200">
        <v>7</v>
      </c>
      <c r="V57" s="200" t="s">
        <v>191</v>
      </c>
      <c r="W57" s="200">
        <v>1</v>
      </c>
      <c r="X57" s="200" t="s">
        <v>191</v>
      </c>
      <c r="Y57" s="200" t="s">
        <v>191</v>
      </c>
      <c r="Z57" s="200" t="s">
        <v>191</v>
      </c>
      <c r="AA57" s="200">
        <v>2</v>
      </c>
      <c r="AB57" s="200" t="s">
        <v>191</v>
      </c>
      <c r="AC57" s="200" t="s">
        <v>191</v>
      </c>
      <c r="AD57" s="200" t="s">
        <v>191</v>
      </c>
      <c r="AE57" s="200">
        <v>1</v>
      </c>
      <c r="AF57" s="200" t="s">
        <v>191</v>
      </c>
      <c r="AG57" s="200" t="s">
        <v>191</v>
      </c>
      <c r="AH57" s="200" t="s">
        <v>191</v>
      </c>
      <c r="AI57" s="200">
        <v>1</v>
      </c>
      <c r="AJ57" s="200">
        <v>7</v>
      </c>
      <c r="AK57" s="200" t="s">
        <v>191</v>
      </c>
      <c r="AL57" s="200">
        <v>2</v>
      </c>
      <c r="AM57" s="200">
        <v>1</v>
      </c>
      <c r="AN57" s="200" t="s">
        <v>191</v>
      </c>
      <c r="AO57" s="200" t="s">
        <v>191</v>
      </c>
      <c r="AP57" s="200" t="s">
        <v>191</v>
      </c>
      <c r="AQ57" s="200" t="s">
        <v>191</v>
      </c>
      <c r="AR57" s="200" t="s">
        <v>191</v>
      </c>
      <c r="AS57" s="200">
        <v>14</v>
      </c>
      <c r="AT57" s="200">
        <v>2</v>
      </c>
      <c r="AU57" s="200" t="s">
        <v>191</v>
      </c>
      <c r="AV57" s="200" t="s">
        <v>191</v>
      </c>
      <c r="AW57" s="200">
        <v>1</v>
      </c>
      <c r="AX57" s="200" t="s">
        <v>191</v>
      </c>
      <c r="AY57" s="200" t="s">
        <v>191</v>
      </c>
      <c r="AZ57" s="200" t="s">
        <v>191</v>
      </c>
      <c r="BA57" s="200" t="s">
        <v>191</v>
      </c>
      <c r="BB57" s="200" t="s">
        <v>191</v>
      </c>
      <c r="BC57" s="200" t="s">
        <v>191</v>
      </c>
      <c r="BD57" s="200" t="s">
        <v>191</v>
      </c>
      <c r="BE57" s="200" t="s">
        <v>191</v>
      </c>
      <c r="BF57" s="200">
        <v>1</v>
      </c>
      <c r="BG57" s="200" t="s">
        <v>191</v>
      </c>
      <c r="BH57" s="200">
        <v>2</v>
      </c>
      <c r="BI57" s="273">
        <v>61</v>
      </c>
    </row>
    <row r="58" spans="1:61" x14ac:dyDescent="0.2">
      <c r="A58" s="74" t="s">
        <v>145</v>
      </c>
      <c r="B58" s="75" t="s">
        <v>793</v>
      </c>
      <c r="C58" s="202">
        <v>1</v>
      </c>
      <c r="D58" s="202" t="s">
        <v>191</v>
      </c>
      <c r="E58" s="202" t="s">
        <v>191</v>
      </c>
      <c r="F58" s="202">
        <v>25</v>
      </c>
      <c r="G58" s="202">
        <v>1</v>
      </c>
      <c r="H58" s="202" t="s">
        <v>191</v>
      </c>
      <c r="I58" s="202" t="s">
        <v>191</v>
      </c>
      <c r="J58" s="202" t="s">
        <v>191</v>
      </c>
      <c r="K58" s="202" t="s">
        <v>191</v>
      </c>
      <c r="L58" s="202">
        <v>4</v>
      </c>
      <c r="M58" s="202">
        <v>4</v>
      </c>
      <c r="N58" s="202" t="s">
        <v>191</v>
      </c>
      <c r="O58" s="202" t="s">
        <v>191</v>
      </c>
      <c r="P58" s="202" t="s">
        <v>191</v>
      </c>
      <c r="Q58" s="202">
        <v>2</v>
      </c>
      <c r="R58" s="202" t="s">
        <v>191</v>
      </c>
      <c r="S58" s="202">
        <v>1</v>
      </c>
      <c r="T58" s="202" t="s">
        <v>191</v>
      </c>
      <c r="U58" s="202">
        <v>1</v>
      </c>
      <c r="V58" s="202" t="s">
        <v>191</v>
      </c>
      <c r="W58" s="202" t="s">
        <v>191</v>
      </c>
      <c r="X58" s="202" t="s">
        <v>191</v>
      </c>
      <c r="Y58" s="202" t="s">
        <v>191</v>
      </c>
      <c r="Z58" s="202" t="s">
        <v>191</v>
      </c>
      <c r="AA58" s="202">
        <v>2</v>
      </c>
      <c r="AB58" s="202" t="s">
        <v>191</v>
      </c>
      <c r="AC58" s="202" t="s">
        <v>191</v>
      </c>
      <c r="AD58" s="202" t="s">
        <v>191</v>
      </c>
      <c r="AE58" s="202" t="s">
        <v>191</v>
      </c>
      <c r="AF58" s="202" t="s">
        <v>191</v>
      </c>
      <c r="AG58" s="202" t="s">
        <v>191</v>
      </c>
      <c r="AH58" s="202" t="s">
        <v>191</v>
      </c>
      <c r="AI58" s="202">
        <v>1</v>
      </c>
      <c r="AJ58" s="202" t="s">
        <v>191</v>
      </c>
      <c r="AK58" s="202" t="s">
        <v>191</v>
      </c>
      <c r="AL58" s="202">
        <v>1</v>
      </c>
      <c r="AM58" s="202" t="s">
        <v>191</v>
      </c>
      <c r="AN58" s="202" t="s">
        <v>191</v>
      </c>
      <c r="AO58" s="202" t="s">
        <v>191</v>
      </c>
      <c r="AP58" s="202" t="s">
        <v>191</v>
      </c>
      <c r="AQ58" s="202" t="s">
        <v>191</v>
      </c>
      <c r="AR58" s="202" t="s">
        <v>191</v>
      </c>
      <c r="AS58" s="202">
        <v>47</v>
      </c>
      <c r="AT58" s="202">
        <v>4</v>
      </c>
      <c r="AU58" s="202" t="s">
        <v>191</v>
      </c>
      <c r="AV58" s="202" t="s">
        <v>191</v>
      </c>
      <c r="AW58" s="202" t="s">
        <v>191</v>
      </c>
      <c r="AX58" s="202" t="s">
        <v>191</v>
      </c>
      <c r="AY58" s="202" t="s">
        <v>191</v>
      </c>
      <c r="AZ58" s="202" t="s">
        <v>191</v>
      </c>
      <c r="BA58" s="202" t="s">
        <v>191</v>
      </c>
      <c r="BB58" s="202" t="s">
        <v>191</v>
      </c>
      <c r="BC58" s="202" t="s">
        <v>191</v>
      </c>
      <c r="BD58" s="202" t="s">
        <v>191</v>
      </c>
      <c r="BE58" s="202" t="s">
        <v>191</v>
      </c>
      <c r="BF58" s="202" t="s">
        <v>191</v>
      </c>
      <c r="BG58" s="202" t="s">
        <v>191</v>
      </c>
      <c r="BH58" s="202" t="s">
        <v>191</v>
      </c>
      <c r="BI58" s="274">
        <v>94</v>
      </c>
    </row>
    <row r="59" spans="1:61" x14ac:dyDescent="0.2">
      <c r="A59" s="69" t="s">
        <v>151</v>
      </c>
      <c r="B59" s="70" t="s">
        <v>796</v>
      </c>
      <c r="C59" s="200">
        <v>1</v>
      </c>
      <c r="D59" s="200" t="s">
        <v>191</v>
      </c>
      <c r="E59" s="200" t="s">
        <v>191</v>
      </c>
      <c r="F59" s="200">
        <v>2</v>
      </c>
      <c r="G59" s="200" t="s">
        <v>191</v>
      </c>
      <c r="H59" s="200" t="s">
        <v>191</v>
      </c>
      <c r="I59" s="200" t="s">
        <v>191</v>
      </c>
      <c r="J59" s="200" t="s">
        <v>191</v>
      </c>
      <c r="K59" s="200" t="s">
        <v>191</v>
      </c>
      <c r="L59" s="200" t="s">
        <v>191</v>
      </c>
      <c r="M59" s="200" t="s">
        <v>191</v>
      </c>
      <c r="N59" s="200" t="s">
        <v>191</v>
      </c>
      <c r="O59" s="200">
        <v>1</v>
      </c>
      <c r="P59" s="200" t="s">
        <v>191</v>
      </c>
      <c r="Q59" s="200" t="s">
        <v>191</v>
      </c>
      <c r="R59" s="200" t="s">
        <v>191</v>
      </c>
      <c r="S59" s="200" t="s">
        <v>191</v>
      </c>
      <c r="T59" s="200" t="s">
        <v>191</v>
      </c>
      <c r="U59" s="200">
        <v>1</v>
      </c>
      <c r="V59" s="200" t="s">
        <v>191</v>
      </c>
      <c r="W59" s="200" t="s">
        <v>191</v>
      </c>
      <c r="X59" s="200" t="s">
        <v>191</v>
      </c>
      <c r="Y59" s="200" t="s">
        <v>191</v>
      </c>
      <c r="Z59" s="200" t="s">
        <v>191</v>
      </c>
      <c r="AA59" s="200" t="s">
        <v>191</v>
      </c>
      <c r="AB59" s="200" t="s">
        <v>191</v>
      </c>
      <c r="AC59" s="200" t="s">
        <v>191</v>
      </c>
      <c r="AD59" s="200" t="s">
        <v>191</v>
      </c>
      <c r="AE59" s="200" t="s">
        <v>191</v>
      </c>
      <c r="AF59" s="200" t="s">
        <v>191</v>
      </c>
      <c r="AG59" s="200" t="s">
        <v>191</v>
      </c>
      <c r="AH59" s="200">
        <v>1</v>
      </c>
      <c r="AI59" s="200" t="s">
        <v>191</v>
      </c>
      <c r="AJ59" s="200" t="s">
        <v>191</v>
      </c>
      <c r="AK59" s="200" t="s">
        <v>191</v>
      </c>
      <c r="AL59" s="200" t="s">
        <v>191</v>
      </c>
      <c r="AM59" s="200">
        <v>1</v>
      </c>
      <c r="AN59" s="200" t="s">
        <v>191</v>
      </c>
      <c r="AO59" s="200" t="s">
        <v>191</v>
      </c>
      <c r="AP59" s="200" t="s">
        <v>191</v>
      </c>
      <c r="AQ59" s="200" t="s">
        <v>191</v>
      </c>
      <c r="AR59" s="200" t="s">
        <v>191</v>
      </c>
      <c r="AS59" s="200" t="s">
        <v>191</v>
      </c>
      <c r="AT59" s="200">
        <v>94</v>
      </c>
      <c r="AU59" s="200">
        <v>2</v>
      </c>
      <c r="AV59" s="200" t="s">
        <v>191</v>
      </c>
      <c r="AW59" s="200" t="s">
        <v>191</v>
      </c>
      <c r="AX59" s="200">
        <v>1</v>
      </c>
      <c r="AY59" s="200" t="s">
        <v>191</v>
      </c>
      <c r="AZ59" s="200" t="s">
        <v>191</v>
      </c>
      <c r="BA59" s="200" t="s">
        <v>191</v>
      </c>
      <c r="BB59" s="200" t="s">
        <v>191</v>
      </c>
      <c r="BC59" s="200" t="s">
        <v>191</v>
      </c>
      <c r="BD59" s="200" t="s">
        <v>191</v>
      </c>
      <c r="BE59" s="200" t="s">
        <v>191</v>
      </c>
      <c r="BF59" s="200" t="s">
        <v>191</v>
      </c>
      <c r="BG59" s="200" t="s">
        <v>191</v>
      </c>
      <c r="BH59" s="200">
        <v>1</v>
      </c>
      <c r="BI59" s="273">
        <v>105</v>
      </c>
    </row>
    <row r="60" spans="1:61" x14ac:dyDescent="0.2">
      <c r="A60" s="74" t="s">
        <v>151</v>
      </c>
      <c r="B60" s="75" t="s">
        <v>635</v>
      </c>
      <c r="C60" s="202" t="s">
        <v>191</v>
      </c>
      <c r="D60" s="202" t="s">
        <v>191</v>
      </c>
      <c r="E60" s="202" t="s">
        <v>191</v>
      </c>
      <c r="F60" s="202" t="s">
        <v>191</v>
      </c>
      <c r="G60" s="202" t="s">
        <v>191</v>
      </c>
      <c r="H60" s="202" t="s">
        <v>191</v>
      </c>
      <c r="I60" s="202" t="s">
        <v>191</v>
      </c>
      <c r="J60" s="202" t="s">
        <v>191</v>
      </c>
      <c r="K60" s="202">
        <v>1</v>
      </c>
      <c r="L60" s="202" t="s">
        <v>191</v>
      </c>
      <c r="M60" s="202" t="s">
        <v>191</v>
      </c>
      <c r="N60" s="202" t="s">
        <v>191</v>
      </c>
      <c r="O60" s="202" t="s">
        <v>191</v>
      </c>
      <c r="P60" s="202" t="s">
        <v>191</v>
      </c>
      <c r="Q60" s="202" t="s">
        <v>191</v>
      </c>
      <c r="R60" s="202" t="s">
        <v>191</v>
      </c>
      <c r="S60" s="202" t="s">
        <v>191</v>
      </c>
      <c r="T60" s="202" t="s">
        <v>191</v>
      </c>
      <c r="U60" s="202" t="s">
        <v>191</v>
      </c>
      <c r="V60" s="202" t="s">
        <v>191</v>
      </c>
      <c r="W60" s="202" t="s">
        <v>191</v>
      </c>
      <c r="X60" s="202" t="s">
        <v>191</v>
      </c>
      <c r="Y60" s="202" t="s">
        <v>191</v>
      </c>
      <c r="Z60" s="202" t="s">
        <v>191</v>
      </c>
      <c r="AA60" s="202" t="s">
        <v>191</v>
      </c>
      <c r="AB60" s="202" t="s">
        <v>191</v>
      </c>
      <c r="AC60" s="202" t="s">
        <v>191</v>
      </c>
      <c r="AD60" s="202" t="s">
        <v>191</v>
      </c>
      <c r="AE60" s="202" t="s">
        <v>191</v>
      </c>
      <c r="AF60" s="202" t="s">
        <v>191</v>
      </c>
      <c r="AG60" s="202" t="s">
        <v>191</v>
      </c>
      <c r="AH60" s="202">
        <v>1</v>
      </c>
      <c r="AI60" s="202" t="s">
        <v>191</v>
      </c>
      <c r="AJ60" s="202" t="s">
        <v>191</v>
      </c>
      <c r="AK60" s="202" t="s">
        <v>191</v>
      </c>
      <c r="AL60" s="202" t="s">
        <v>191</v>
      </c>
      <c r="AM60" s="202" t="s">
        <v>191</v>
      </c>
      <c r="AN60" s="202" t="s">
        <v>191</v>
      </c>
      <c r="AO60" s="202" t="s">
        <v>191</v>
      </c>
      <c r="AP60" s="202" t="s">
        <v>191</v>
      </c>
      <c r="AQ60" s="202" t="s">
        <v>191</v>
      </c>
      <c r="AR60" s="202" t="s">
        <v>191</v>
      </c>
      <c r="AS60" s="202" t="s">
        <v>191</v>
      </c>
      <c r="AT60" s="202">
        <v>99</v>
      </c>
      <c r="AU60" s="202" t="s">
        <v>191</v>
      </c>
      <c r="AV60" s="202" t="s">
        <v>191</v>
      </c>
      <c r="AW60" s="202" t="s">
        <v>191</v>
      </c>
      <c r="AX60" s="202" t="s">
        <v>191</v>
      </c>
      <c r="AY60" s="202" t="s">
        <v>191</v>
      </c>
      <c r="AZ60" s="202" t="s">
        <v>191</v>
      </c>
      <c r="BA60" s="202" t="s">
        <v>191</v>
      </c>
      <c r="BB60" s="202" t="s">
        <v>191</v>
      </c>
      <c r="BC60" s="202" t="s">
        <v>191</v>
      </c>
      <c r="BD60" s="202" t="s">
        <v>191</v>
      </c>
      <c r="BE60" s="202" t="s">
        <v>191</v>
      </c>
      <c r="BF60" s="202" t="s">
        <v>191</v>
      </c>
      <c r="BG60" s="202" t="s">
        <v>191</v>
      </c>
      <c r="BH60" s="202" t="s">
        <v>191</v>
      </c>
      <c r="BI60" s="274">
        <v>101</v>
      </c>
    </row>
    <row r="61" spans="1:61" x14ac:dyDescent="0.2">
      <c r="A61" s="69" t="s">
        <v>151</v>
      </c>
      <c r="B61" s="70" t="s">
        <v>636</v>
      </c>
      <c r="C61" s="200" t="s">
        <v>191</v>
      </c>
      <c r="D61" s="200" t="s">
        <v>191</v>
      </c>
      <c r="E61" s="200" t="s">
        <v>191</v>
      </c>
      <c r="F61" s="200" t="s">
        <v>191</v>
      </c>
      <c r="G61" s="200">
        <v>1</v>
      </c>
      <c r="H61" s="200" t="s">
        <v>191</v>
      </c>
      <c r="I61" s="200" t="s">
        <v>191</v>
      </c>
      <c r="J61" s="200" t="s">
        <v>191</v>
      </c>
      <c r="K61" s="200" t="s">
        <v>191</v>
      </c>
      <c r="L61" s="200" t="s">
        <v>191</v>
      </c>
      <c r="M61" s="200" t="s">
        <v>191</v>
      </c>
      <c r="N61" s="200" t="s">
        <v>191</v>
      </c>
      <c r="O61" s="200">
        <v>1</v>
      </c>
      <c r="P61" s="200" t="s">
        <v>191</v>
      </c>
      <c r="Q61" s="200" t="s">
        <v>191</v>
      </c>
      <c r="R61" s="200" t="s">
        <v>191</v>
      </c>
      <c r="S61" s="200" t="s">
        <v>191</v>
      </c>
      <c r="T61" s="200" t="s">
        <v>191</v>
      </c>
      <c r="U61" s="200">
        <v>1</v>
      </c>
      <c r="V61" s="200" t="s">
        <v>191</v>
      </c>
      <c r="W61" s="200" t="s">
        <v>191</v>
      </c>
      <c r="X61" s="200" t="s">
        <v>191</v>
      </c>
      <c r="Y61" s="200" t="s">
        <v>191</v>
      </c>
      <c r="Z61" s="200" t="s">
        <v>191</v>
      </c>
      <c r="AA61" s="200" t="s">
        <v>191</v>
      </c>
      <c r="AB61" s="200" t="s">
        <v>191</v>
      </c>
      <c r="AC61" s="200" t="s">
        <v>191</v>
      </c>
      <c r="AD61" s="200" t="s">
        <v>191</v>
      </c>
      <c r="AE61" s="200" t="s">
        <v>191</v>
      </c>
      <c r="AF61" s="200" t="s">
        <v>191</v>
      </c>
      <c r="AG61" s="200" t="s">
        <v>191</v>
      </c>
      <c r="AH61" s="200">
        <v>1</v>
      </c>
      <c r="AI61" s="200" t="s">
        <v>191</v>
      </c>
      <c r="AJ61" s="200" t="s">
        <v>191</v>
      </c>
      <c r="AK61" s="200" t="s">
        <v>191</v>
      </c>
      <c r="AL61" s="200" t="s">
        <v>191</v>
      </c>
      <c r="AM61" s="200" t="s">
        <v>191</v>
      </c>
      <c r="AN61" s="200" t="s">
        <v>191</v>
      </c>
      <c r="AO61" s="200" t="s">
        <v>191</v>
      </c>
      <c r="AP61" s="200" t="s">
        <v>191</v>
      </c>
      <c r="AQ61" s="200" t="s">
        <v>191</v>
      </c>
      <c r="AR61" s="200" t="s">
        <v>191</v>
      </c>
      <c r="AS61" s="200">
        <v>1</v>
      </c>
      <c r="AT61" s="200">
        <v>98</v>
      </c>
      <c r="AU61" s="200">
        <v>1</v>
      </c>
      <c r="AV61" s="200" t="s">
        <v>191</v>
      </c>
      <c r="AW61" s="200" t="s">
        <v>191</v>
      </c>
      <c r="AX61" s="200" t="s">
        <v>191</v>
      </c>
      <c r="AY61" s="200" t="s">
        <v>191</v>
      </c>
      <c r="AZ61" s="200" t="s">
        <v>191</v>
      </c>
      <c r="BA61" s="200" t="s">
        <v>191</v>
      </c>
      <c r="BB61" s="200" t="s">
        <v>191</v>
      </c>
      <c r="BC61" s="200" t="s">
        <v>191</v>
      </c>
      <c r="BD61" s="200" t="s">
        <v>191</v>
      </c>
      <c r="BE61" s="200" t="s">
        <v>191</v>
      </c>
      <c r="BF61" s="200" t="s">
        <v>191</v>
      </c>
      <c r="BG61" s="200" t="s">
        <v>191</v>
      </c>
      <c r="BH61" s="200" t="s">
        <v>191</v>
      </c>
      <c r="BI61" s="273">
        <v>104</v>
      </c>
    </row>
    <row r="62" spans="1:61" x14ac:dyDescent="0.2">
      <c r="A62" s="74" t="s">
        <v>156</v>
      </c>
      <c r="B62" s="75" t="s">
        <v>641</v>
      </c>
      <c r="C62" s="202">
        <v>1</v>
      </c>
      <c r="D62" s="202" t="s">
        <v>191</v>
      </c>
      <c r="E62" s="202">
        <v>4</v>
      </c>
      <c r="F62" s="202" t="s">
        <v>191</v>
      </c>
      <c r="G62" s="202">
        <v>22</v>
      </c>
      <c r="H62" s="202">
        <v>2</v>
      </c>
      <c r="I62" s="202" t="s">
        <v>191</v>
      </c>
      <c r="J62" s="202" t="s">
        <v>191</v>
      </c>
      <c r="K62" s="202" t="s">
        <v>191</v>
      </c>
      <c r="L62" s="202">
        <v>2</v>
      </c>
      <c r="M62" s="202" t="s">
        <v>191</v>
      </c>
      <c r="N62" s="202" t="s">
        <v>191</v>
      </c>
      <c r="O62" s="202">
        <v>2</v>
      </c>
      <c r="P62" s="202">
        <v>1</v>
      </c>
      <c r="Q62" s="202" t="s">
        <v>191</v>
      </c>
      <c r="R62" s="202" t="s">
        <v>191</v>
      </c>
      <c r="S62" s="202" t="s">
        <v>191</v>
      </c>
      <c r="T62" s="202" t="s">
        <v>191</v>
      </c>
      <c r="U62" s="202" t="s">
        <v>191</v>
      </c>
      <c r="V62" s="202">
        <v>1</v>
      </c>
      <c r="W62" s="202">
        <v>2</v>
      </c>
      <c r="X62" s="202" t="s">
        <v>191</v>
      </c>
      <c r="Y62" s="202" t="s">
        <v>191</v>
      </c>
      <c r="Z62" s="202">
        <v>1</v>
      </c>
      <c r="AA62" s="202" t="s">
        <v>191</v>
      </c>
      <c r="AB62" s="202" t="s">
        <v>191</v>
      </c>
      <c r="AC62" s="202">
        <v>1</v>
      </c>
      <c r="AD62" s="202" t="s">
        <v>191</v>
      </c>
      <c r="AE62" s="202" t="s">
        <v>191</v>
      </c>
      <c r="AF62" s="202" t="s">
        <v>191</v>
      </c>
      <c r="AG62" s="202">
        <v>1</v>
      </c>
      <c r="AH62" s="202" t="s">
        <v>191</v>
      </c>
      <c r="AI62" s="202">
        <v>1</v>
      </c>
      <c r="AJ62" s="202" t="s">
        <v>191</v>
      </c>
      <c r="AK62" s="202" t="s">
        <v>191</v>
      </c>
      <c r="AL62" s="202">
        <v>2</v>
      </c>
      <c r="AM62" s="202">
        <v>1</v>
      </c>
      <c r="AN62" s="202">
        <v>2</v>
      </c>
      <c r="AO62" s="202" t="s">
        <v>191</v>
      </c>
      <c r="AP62" s="202" t="s">
        <v>191</v>
      </c>
      <c r="AQ62" s="202" t="s">
        <v>191</v>
      </c>
      <c r="AR62" s="202" t="s">
        <v>191</v>
      </c>
      <c r="AS62" s="202" t="s">
        <v>191</v>
      </c>
      <c r="AT62" s="202">
        <v>3</v>
      </c>
      <c r="AU62" s="202">
        <v>21</v>
      </c>
      <c r="AV62" s="202" t="s">
        <v>191</v>
      </c>
      <c r="AW62" s="202">
        <v>3</v>
      </c>
      <c r="AX62" s="202">
        <v>7</v>
      </c>
      <c r="AY62" s="202" t="s">
        <v>191</v>
      </c>
      <c r="AZ62" s="202">
        <v>1</v>
      </c>
      <c r="BA62" s="202" t="s">
        <v>191</v>
      </c>
      <c r="BB62" s="202" t="s">
        <v>191</v>
      </c>
      <c r="BC62" s="202" t="s">
        <v>191</v>
      </c>
      <c r="BD62" s="202" t="s">
        <v>191</v>
      </c>
      <c r="BE62" s="202" t="s">
        <v>191</v>
      </c>
      <c r="BF62" s="202">
        <v>1</v>
      </c>
      <c r="BG62" s="202" t="s">
        <v>191</v>
      </c>
      <c r="BH62" s="202" t="s">
        <v>191</v>
      </c>
      <c r="BI62" s="274">
        <v>82</v>
      </c>
    </row>
    <row r="63" spans="1:61" x14ac:dyDescent="0.2">
      <c r="A63" s="69" t="s">
        <v>156</v>
      </c>
      <c r="B63" s="70" t="s">
        <v>158</v>
      </c>
      <c r="C63" s="200" t="s">
        <v>191</v>
      </c>
      <c r="D63" s="200">
        <v>2</v>
      </c>
      <c r="E63" s="200" t="s">
        <v>191</v>
      </c>
      <c r="F63" s="200" t="s">
        <v>191</v>
      </c>
      <c r="G63" s="200">
        <v>2</v>
      </c>
      <c r="H63" s="200" t="s">
        <v>191</v>
      </c>
      <c r="I63" s="200" t="s">
        <v>191</v>
      </c>
      <c r="J63" s="200" t="s">
        <v>191</v>
      </c>
      <c r="K63" s="200" t="s">
        <v>191</v>
      </c>
      <c r="L63" s="200" t="s">
        <v>191</v>
      </c>
      <c r="M63" s="200" t="s">
        <v>191</v>
      </c>
      <c r="N63" s="200" t="s">
        <v>191</v>
      </c>
      <c r="O63" s="200">
        <v>3</v>
      </c>
      <c r="P63" s="200" t="s">
        <v>191</v>
      </c>
      <c r="Q63" s="200" t="s">
        <v>191</v>
      </c>
      <c r="R63" s="200" t="s">
        <v>191</v>
      </c>
      <c r="S63" s="200" t="s">
        <v>191</v>
      </c>
      <c r="T63" s="200" t="s">
        <v>191</v>
      </c>
      <c r="U63" s="200" t="s">
        <v>191</v>
      </c>
      <c r="V63" s="200" t="s">
        <v>191</v>
      </c>
      <c r="W63" s="200" t="s">
        <v>191</v>
      </c>
      <c r="X63" s="200" t="s">
        <v>191</v>
      </c>
      <c r="Y63" s="200" t="s">
        <v>191</v>
      </c>
      <c r="Z63" s="200" t="s">
        <v>191</v>
      </c>
      <c r="AA63" s="200" t="s">
        <v>191</v>
      </c>
      <c r="AB63" s="200" t="s">
        <v>191</v>
      </c>
      <c r="AC63" s="200" t="s">
        <v>191</v>
      </c>
      <c r="AD63" s="200" t="s">
        <v>191</v>
      </c>
      <c r="AE63" s="200" t="s">
        <v>191</v>
      </c>
      <c r="AF63" s="200" t="s">
        <v>191</v>
      </c>
      <c r="AG63" s="200" t="s">
        <v>191</v>
      </c>
      <c r="AH63" s="200" t="s">
        <v>191</v>
      </c>
      <c r="AI63" s="200" t="s">
        <v>191</v>
      </c>
      <c r="AJ63" s="200" t="s">
        <v>191</v>
      </c>
      <c r="AK63" s="200" t="s">
        <v>191</v>
      </c>
      <c r="AL63" s="200" t="s">
        <v>191</v>
      </c>
      <c r="AM63" s="200" t="s">
        <v>191</v>
      </c>
      <c r="AN63" s="200" t="s">
        <v>191</v>
      </c>
      <c r="AO63" s="200" t="s">
        <v>191</v>
      </c>
      <c r="AP63" s="200" t="s">
        <v>191</v>
      </c>
      <c r="AQ63" s="200" t="s">
        <v>191</v>
      </c>
      <c r="AR63" s="200" t="s">
        <v>191</v>
      </c>
      <c r="AS63" s="200" t="s">
        <v>191</v>
      </c>
      <c r="AT63" s="200" t="s">
        <v>191</v>
      </c>
      <c r="AU63" s="200">
        <v>21</v>
      </c>
      <c r="AV63" s="200" t="s">
        <v>191</v>
      </c>
      <c r="AW63" s="200" t="s">
        <v>191</v>
      </c>
      <c r="AX63" s="200" t="s">
        <v>191</v>
      </c>
      <c r="AY63" s="200" t="s">
        <v>191</v>
      </c>
      <c r="AZ63" s="200" t="s">
        <v>191</v>
      </c>
      <c r="BA63" s="200" t="s">
        <v>191</v>
      </c>
      <c r="BB63" s="200" t="s">
        <v>191</v>
      </c>
      <c r="BC63" s="200" t="s">
        <v>191</v>
      </c>
      <c r="BD63" s="200" t="s">
        <v>191</v>
      </c>
      <c r="BE63" s="200" t="s">
        <v>191</v>
      </c>
      <c r="BF63" s="200" t="s">
        <v>191</v>
      </c>
      <c r="BG63" s="200" t="s">
        <v>191</v>
      </c>
      <c r="BH63" s="200" t="s">
        <v>191</v>
      </c>
      <c r="BI63" s="273">
        <v>28</v>
      </c>
    </row>
    <row r="64" spans="1:61" x14ac:dyDescent="0.2">
      <c r="A64" s="74" t="s">
        <v>160</v>
      </c>
      <c r="B64" s="75" t="s">
        <v>161</v>
      </c>
      <c r="C64" s="202" t="s">
        <v>191</v>
      </c>
      <c r="D64" s="202" t="s">
        <v>191</v>
      </c>
      <c r="E64" s="202" t="s">
        <v>191</v>
      </c>
      <c r="F64" s="202" t="s">
        <v>191</v>
      </c>
      <c r="G64" s="202">
        <v>1</v>
      </c>
      <c r="H64" s="202" t="s">
        <v>191</v>
      </c>
      <c r="I64" s="202" t="s">
        <v>191</v>
      </c>
      <c r="J64" s="202" t="s">
        <v>191</v>
      </c>
      <c r="K64" s="202" t="s">
        <v>191</v>
      </c>
      <c r="L64" s="202">
        <v>3</v>
      </c>
      <c r="M64" s="202">
        <v>5</v>
      </c>
      <c r="N64" s="202" t="s">
        <v>191</v>
      </c>
      <c r="O64" s="202">
        <v>1</v>
      </c>
      <c r="P64" s="202" t="s">
        <v>191</v>
      </c>
      <c r="Q64" s="202" t="s">
        <v>191</v>
      </c>
      <c r="R64" s="202" t="s">
        <v>191</v>
      </c>
      <c r="S64" s="202" t="s">
        <v>191</v>
      </c>
      <c r="T64" s="202" t="s">
        <v>191</v>
      </c>
      <c r="U64" s="202" t="s">
        <v>191</v>
      </c>
      <c r="V64" s="202" t="s">
        <v>191</v>
      </c>
      <c r="W64" s="202">
        <v>1</v>
      </c>
      <c r="X64" s="202" t="s">
        <v>191</v>
      </c>
      <c r="Y64" s="202" t="s">
        <v>191</v>
      </c>
      <c r="Z64" s="202" t="s">
        <v>191</v>
      </c>
      <c r="AA64" s="202" t="s">
        <v>191</v>
      </c>
      <c r="AB64" s="202" t="s">
        <v>191</v>
      </c>
      <c r="AC64" s="202" t="s">
        <v>191</v>
      </c>
      <c r="AD64" s="202" t="s">
        <v>191</v>
      </c>
      <c r="AE64" s="202" t="s">
        <v>191</v>
      </c>
      <c r="AF64" s="202" t="s">
        <v>191</v>
      </c>
      <c r="AG64" s="202">
        <v>1</v>
      </c>
      <c r="AH64" s="202" t="s">
        <v>191</v>
      </c>
      <c r="AI64" s="202">
        <v>2</v>
      </c>
      <c r="AJ64" s="202">
        <v>5</v>
      </c>
      <c r="AK64" s="202" t="s">
        <v>191</v>
      </c>
      <c r="AL64" s="202" t="s">
        <v>191</v>
      </c>
      <c r="AM64" s="202" t="s">
        <v>191</v>
      </c>
      <c r="AN64" s="202" t="s">
        <v>191</v>
      </c>
      <c r="AO64" s="202">
        <v>2</v>
      </c>
      <c r="AP64" s="202" t="s">
        <v>191</v>
      </c>
      <c r="AQ64" s="202">
        <v>2</v>
      </c>
      <c r="AR64" s="202" t="s">
        <v>191</v>
      </c>
      <c r="AS64" s="202" t="s">
        <v>191</v>
      </c>
      <c r="AT64" s="202">
        <v>1</v>
      </c>
      <c r="AU64" s="202">
        <v>5</v>
      </c>
      <c r="AV64" s="202" t="s">
        <v>191</v>
      </c>
      <c r="AW64" s="202">
        <v>61</v>
      </c>
      <c r="AX64" s="202" t="s">
        <v>191</v>
      </c>
      <c r="AY64" s="202" t="s">
        <v>191</v>
      </c>
      <c r="AZ64" s="202" t="s">
        <v>191</v>
      </c>
      <c r="BA64" s="202" t="s">
        <v>191</v>
      </c>
      <c r="BB64" s="202" t="s">
        <v>191</v>
      </c>
      <c r="BC64" s="202" t="s">
        <v>191</v>
      </c>
      <c r="BD64" s="202" t="s">
        <v>191</v>
      </c>
      <c r="BE64" s="202" t="s">
        <v>191</v>
      </c>
      <c r="BF64" s="202" t="s">
        <v>191</v>
      </c>
      <c r="BG64" s="202" t="s">
        <v>191</v>
      </c>
      <c r="BH64" s="202">
        <v>5</v>
      </c>
      <c r="BI64" s="274">
        <v>95</v>
      </c>
    </row>
    <row r="65" spans="1:63" x14ac:dyDescent="0.2">
      <c r="A65" s="69" t="s">
        <v>163</v>
      </c>
      <c r="B65" s="70" t="s">
        <v>164</v>
      </c>
      <c r="C65" s="200" t="s">
        <v>191</v>
      </c>
      <c r="D65" s="200">
        <v>1</v>
      </c>
      <c r="E65" s="200">
        <v>2</v>
      </c>
      <c r="F65" s="200" t="s">
        <v>191</v>
      </c>
      <c r="G65" s="200">
        <v>2</v>
      </c>
      <c r="H65" s="200">
        <v>1</v>
      </c>
      <c r="I65" s="200" t="s">
        <v>191</v>
      </c>
      <c r="J65" s="200" t="s">
        <v>191</v>
      </c>
      <c r="K65" s="200" t="s">
        <v>191</v>
      </c>
      <c r="L65" s="200" t="s">
        <v>191</v>
      </c>
      <c r="M65" s="200" t="s">
        <v>191</v>
      </c>
      <c r="N65" s="200" t="s">
        <v>191</v>
      </c>
      <c r="O65" s="200" t="s">
        <v>191</v>
      </c>
      <c r="P65" s="200" t="s">
        <v>191</v>
      </c>
      <c r="Q65" s="200" t="s">
        <v>191</v>
      </c>
      <c r="R65" s="200" t="s">
        <v>191</v>
      </c>
      <c r="S65" s="200" t="s">
        <v>191</v>
      </c>
      <c r="T65" s="200" t="s">
        <v>191</v>
      </c>
      <c r="U65" s="200" t="s">
        <v>191</v>
      </c>
      <c r="V65" s="200" t="s">
        <v>191</v>
      </c>
      <c r="W65" s="200" t="s">
        <v>191</v>
      </c>
      <c r="X65" s="200" t="s">
        <v>191</v>
      </c>
      <c r="Y65" s="200" t="s">
        <v>191</v>
      </c>
      <c r="Z65" s="200" t="s">
        <v>191</v>
      </c>
      <c r="AA65" s="200" t="s">
        <v>191</v>
      </c>
      <c r="AB65" s="200" t="s">
        <v>191</v>
      </c>
      <c r="AC65" s="200">
        <v>1</v>
      </c>
      <c r="AD65" s="200" t="s">
        <v>191</v>
      </c>
      <c r="AE65" s="200" t="s">
        <v>191</v>
      </c>
      <c r="AF65" s="200" t="s">
        <v>191</v>
      </c>
      <c r="AG65" s="200" t="s">
        <v>191</v>
      </c>
      <c r="AH65" s="200" t="s">
        <v>191</v>
      </c>
      <c r="AI65" s="200" t="s">
        <v>191</v>
      </c>
      <c r="AJ65" s="200" t="s">
        <v>191</v>
      </c>
      <c r="AK65" s="200">
        <v>1</v>
      </c>
      <c r="AL65" s="200" t="s">
        <v>191</v>
      </c>
      <c r="AM65" s="200" t="s">
        <v>191</v>
      </c>
      <c r="AN65" s="200">
        <v>1</v>
      </c>
      <c r="AO65" s="200" t="s">
        <v>191</v>
      </c>
      <c r="AP65" s="200" t="s">
        <v>191</v>
      </c>
      <c r="AQ65" s="200" t="s">
        <v>191</v>
      </c>
      <c r="AR65" s="200" t="s">
        <v>191</v>
      </c>
      <c r="AS65" s="200" t="s">
        <v>191</v>
      </c>
      <c r="AT65" s="200" t="s">
        <v>191</v>
      </c>
      <c r="AU65" s="200" t="s">
        <v>191</v>
      </c>
      <c r="AV65" s="200" t="s">
        <v>191</v>
      </c>
      <c r="AW65" s="200" t="s">
        <v>191</v>
      </c>
      <c r="AX65" s="200">
        <v>53</v>
      </c>
      <c r="AY65" s="200" t="s">
        <v>191</v>
      </c>
      <c r="AZ65" s="200" t="s">
        <v>191</v>
      </c>
      <c r="BA65" s="200" t="s">
        <v>191</v>
      </c>
      <c r="BB65" s="200" t="s">
        <v>191</v>
      </c>
      <c r="BC65" s="200" t="s">
        <v>191</v>
      </c>
      <c r="BD65" s="200" t="s">
        <v>191</v>
      </c>
      <c r="BE65" s="200" t="s">
        <v>191</v>
      </c>
      <c r="BF65" s="200" t="s">
        <v>191</v>
      </c>
      <c r="BG65" s="200" t="s">
        <v>191</v>
      </c>
      <c r="BH65" s="200" t="s">
        <v>191</v>
      </c>
      <c r="BI65" s="273">
        <v>62</v>
      </c>
    </row>
    <row r="66" spans="1:63" x14ac:dyDescent="0.2">
      <c r="A66" s="74" t="s">
        <v>165</v>
      </c>
      <c r="B66" s="75" t="s">
        <v>166</v>
      </c>
      <c r="C66" s="202" t="s">
        <v>191</v>
      </c>
      <c r="D66" s="202" t="s">
        <v>191</v>
      </c>
      <c r="E66" s="202" t="s">
        <v>191</v>
      </c>
      <c r="F66" s="202" t="s">
        <v>191</v>
      </c>
      <c r="G66" s="202" t="s">
        <v>191</v>
      </c>
      <c r="H66" s="202" t="s">
        <v>191</v>
      </c>
      <c r="I66" s="202" t="s">
        <v>191</v>
      </c>
      <c r="J66" s="202" t="s">
        <v>191</v>
      </c>
      <c r="K66" s="202" t="s">
        <v>191</v>
      </c>
      <c r="L66" s="202">
        <v>1</v>
      </c>
      <c r="M66" s="202" t="s">
        <v>191</v>
      </c>
      <c r="N66" s="202" t="s">
        <v>191</v>
      </c>
      <c r="O66" s="202" t="s">
        <v>191</v>
      </c>
      <c r="P66" s="202" t="s">
        <v>191</v>
      </c>
      <c r="Q66" s="202" t="s">
        <v>191</v>
      </c>
      <c r="R66" s="202" t="s">
        <v>191</v>
      </c>
      <c r="S66" s="202" t="s">
        <v>191</v>
      </c>
      <c r="T66" s="202" t="s">
        <v>191</v>
      </c>
      <c r="U66" s="202" t="s">
        <v>191</v>
      </c>
      <c r="V66" s="202" t="s">
        <v>191</v>
      </c>
      <c r="W66" s="202">
        <v>2</v>
      </c>
      <c r="X66" s="202" t="s">
        <v>191</v>
      </c>
      <c r="Y66" s="202" t="s">
        <v>191</v>
      </c>
      <c r="Z66" s="202" t="s">
        <v>191</v>
      </c>
      <c r="AA66" s="202" t="s">
        <v>191</v>
      </c>
      <c r="AB66" s="202" t="s">
        <v>191</v>
      </c>
      <c r="AC66" s="202" t="s">
        <v>191</v>
      </c>
      <c r="AD66" s="202" t="s">
        <v>191</v>
      </c>
      <c r="AE66" s="202" t="s">
        <v>191</v>
      </c>
      <c r="AF66" s="202" t="s">
        <v>191</v>
      </c>
      <c r="AG66" s="202">
        <v>2</v>
      </c>
      <c r="AH66" s="202" t="s">
        <v>191</v>
      </c>
      <c r="AI66" s="202" t="s">
        <v>191</v>
      </c>
      <c r="AJ66" s="202">
        <v>2</v>
      </c>
      <c r="AK66" s="202" t="s">
        <v>191</v>
      </c>
      <c r="AL66" s="202">
        <v>1</v>
      </c>
      <c r="AM66" s="202" t="s">
        <v>191</v>
      </c>
      <c r="AN66" s="202" t="s">
        <v>191</v>
      </c>
      <c r="AO66" s="202">
        <v>4</v>
      </c>
      <c r="AP66" s="202" t="s">
        <v>191</v>
      </c>
      <c r="AQ66" s="202">
        <v>1</v>
      </c>
      <c r="AR66" s="202" t="s">
        <v>191</v>
      </c>
      <c r="AS66" s="202">
        <v>2</v>
      </c>
      <c r="AT66" s="202" t="s">
        <v>191</v>
      </c>
      <c r="AU66" s="202" t="s">
        <v>191</v>
      </c>
      <c r="AV66" s="202" t="s">
        <v>191</v>
      </c>
      <c r="AW66" s="202" t="s">
        <v>191</v>
      </c>
      <c r="AX66" s="202" t="s">
        <v>191</v>
      </c>
      <c r="AY66" s="202">
        <v>35</v>
      </c>
      <c r="AZ66" s="202" t="s">
        <v>191</v>
      </c>
      <c r="BA66" s="202" t="s">
        <v>191</v>
      </c>
      <c r="BB66" s="202" t="s">
        <v>191</v>
      </c>
      <c r="BC66" s="202" t="s">
        <v>191</v>
      </c>
      <c r="BD66" s="202" t="s">
        <v>191</v>
      </c>
      <c r="BE66" s="202" t="s">
        <v>191</v>
      </c>
      <c r="BF66" s="202" t="s">
        <v>191</v>
      </c>
      <c r="BG66" s="202" t="s">
        <v>191</v>
      </c>
      <c r="BH66" s="202">
        <v>2</v>
      </c>
      <c r="BI66" s="274">
        <v>52</v>
      </c>
    </row>
    <row r="67" spans="1:63" x14ac:dyDescent="0.2">
      <c r="A67" s="69" t="s">
        <v>168</v>
      </c>
      <c r="B67" s="70" t="s">
        <v>169</v>
      </c>
      <c r="C67" s="200" t="s">
        <v>191</v>
      </c>
      <c r="D67" s="200" t="s">
        <v>191</v>
      </c>
      <c r="E67" s="200" t="s">
        <v>191</v>
      </c>
      <c r="F67" s="200" t="s">
        <v>191</v>
      </c>
      <c r="G67" s="200">
        <v>2</v>
      </c>
      <c r="H67" s="200">
        <v>1</v>
      </c>
      <c r="I67" s="200">
        <v>1</v>
      </c>
      <c r="J67" s="200" t="s">
        <v>191</v>
      </c>
      <c r="K67" s="200" t="s">
        <v>191</v>
      </c>
      <c r="L67" s="200">
        <v>5</v>
      </c>
      <c r="M67" s="200" t="s">
        <v>191</v>
      </c>
      <c r="N67" s="200" t="s">
        <v>191</v>
      </c>
      <c r="O67" s="200" t="s">
        <v>191</v>
      </c>
      <c r="P67" s="200">
        <v>18</v>
      </c>
      <c r="Q67" s="200">
        <v>3</v>
      </c>
      <c r="R67" s="200" t="s">
        <v>191</v>
      </c>
      <c r="S67" s="200" t="s">
        <v>191</v>
      </c>
      <c r="T67" s="200" t="s">
        <v>191</v>
      </c>
      <c r="U67" s="200" t="s">
        <v>191</v>
      </c>
      <c r="V67" s="200" t="s">
        <v>191</v>
      </c>
      <c r="W67" s="200" t="s">
        <v>191</v>
      </c>
      <c r="X67" s="200" t="s">
        <v>191</v>
      </c>
      <c r="Y67" s="200">
        <v>7</v>
      </c>
      <c r="Z67" s="200">
        <v>4</v>
      </c>
      <c r="AA67" s="200" t="s">
        <v>191</v>
      </c>
      <c r="AB67" s="200">
        <v>1</v>
      </c>
      <c r="AC67" s="200" t="s">
        <v>191</v>
      </c>
      <c r="AD67" s="200" t="s">
        <v>191</v>
      </c>
      <c r="AE67" s="200" t="s">
        <v>191</v>
      </c>
      <c r="AF67" s="200" t="s">
        <v>191</v>
      </c>
      <c r="AG67" s="200" t="s">
        <v>191</v>
      </c>
      <c r="AH67" s="200" t="s">
        <v>191</v>
      </c>
      <c r="AI67" s="200" t="s">
        <v>191</v>
      </c>
      <c r="AJ67" s="200" t="s">
        <v>191</v>
      </c>
      <c r="AK67" s="200">
        <v>1</v>
      </c>
      <c r="AL67" s="200">
        <v>1</v>
      </c>
      <c r="AM67" s="200" t="s">
        <v>191</v>
      </c>
      <c r="AN67" s="200" t="s">
        <v>191</v>
      </c>
      <c r="AO67" s="200" t="s">
        <v>191</v>
      </c>
      <c r="AP67" s="200" t="s">
        <v>191</v>
      </c>
      <c r="AQ67" s="200" t="s">
        <v>191</v>
      </c>
      <c r="AR67" s="200">
        <v>1</v>
      </c>
      <c r="AS67" s="200" t="s">
        <v>191</v>
      </c>
      <c r="AT67" s="200" t="s">
        <v>191</v>
      </c>
      <c r="AU67" s="200">
        <v>2</v>
      </c>
      <c r="AV67" s="200" t="s">
        <v>191</v>
      </c>
      <c r="AW67" s="200" t="s">
        <v>191</v>
      </c>
      <c r="AX67" s="200">
        <v>2</v>
      </c>
      <c r="AY67" s="200" t="s">
        <v>191</v>
      </c>
      <c r="AZ67" s="200">
        <v>50</v>
      </c>
      <c r="BA67" s="200" t="s">
        <v>191</v>
      </c>
      <c r="BB67" s="200">
        <v>1</v>
      </c>
      <c r="BC67" s="200" t="s">
        <v>191</v>
      </c>
      <c r="BD67" s="200" t="s">
        <v>191</v>
      </c>
      <c r="BE67" s="200" t="s">
        <v>191</v>
      </c>
      <c r="BF67" s="200">
        <v>1</v>
      </c>
      <c r="BG67" s="200" t="s">
        <v>191</v>
      </c>
      <c r="BH67" s="200" t="s">
        <v>191</v>
      </c>
      <c r="BI67" s="273">
        <v>101</v>
      </c>
    </row>
    <row r="68" spans="1:63" ht="13.5" thickBot="1" x14ac:dyDescent="0.25">
      <c r="A68" s="268" t="s">
        <v>171</v>
      </c>
      <c r="B68" s="269" t="s">
        <v>172</v>
      </c>
      <c r="C68" s="270" t="s">
        <v>191</v>
      </c>
      <c r="D68" s="270" t="s">
        <v>191</v>
      </c>
      <c r="E68" s="270">
        <v>1</v>
      </c>
      <c r="F68" s="270" t="s">
        <v>191</v>
      </c>
      <c r="G68" s="270" t="s">
        <v>191</v>
      </c>
      <c r="H68" s="270" t="s">
        <v>191</v>
      </c>
      <c r="I68" s="270" t="s">
        <v>191</v>
      </c>
      <c r="J68" s="270" t="s">
        <v>191</v>
      </c>
      <c r="K68" s="270" t="s">
        <v>191</v>
      </c>
      <c r="L68" s="270" t="s">
        <v>191</v>
      </c>
      <c r="M68" s="270" t="s">
        <v>191</v>
      </c>
      <c r="N68" s="270" t="s">
        <v>191</v>
      </c>
      <c r="O68" s="270" t="s">
        <v>191</v>
      </c>
      <c r="P68" s="270" t="s">
        <v>191</v>
      </c>
      <c r="Q68" s="270" t="s">
        <v>191</v>
      </c>
      <c r="R68" s="270" t="s">
        <v>191</v>
      </c>
      <c r="S68" s="270" t="s">
        <v>191</v>
      </c>
      <c r="T68" s="270" t="s">
        <v>191</v>
      </c>
      <c r="U68" s="270" t="s">
        <v>191</v>
      </c>
      <c r="V68" s="270" t="s">
        <v>191</v>
      </c>
      <c r="W68" s="270">
        <v>1</v>
      </c>
      <c r="X68" s="270" t="s">
        <v>191</v>
      </c>
      <c r="Y68" s="270" t="s">
        <v>191</v>
      </c>
      <c r="Z68" s="270" t="s">
        <v>191</v>
      </c>
      <c r="AA68" s="270" t="s">
        <v>191</v>
      </c>
      <c r="AB68" s="270" t="s">
        <v>191</v>
      </c>
      <c r="AC68" s="270" t="s">
        <v>191</v>
      </c>
      <c r="AD68" s="270" t="s">
        <v>191</v>
      </c>
      <c r="AE68" s="270" t="s">
        <v>191</v>
      </c>
      <c r="AF68" s="270" t="s">
        <v>191</v>
      </c>
      <c r="AG68" s="270" t="s">
        <v>191</v>
      </c>
      <c r="AH68" s="270" t="s">
        <v>191</v>
      </c>
      <c r="AI68" s="270" t="s">
        <v>191</v>
      </c>
      <c r="AJ68" s="270" t="s">
        <v>191</v>
      </c>
      <c r="AK68" s="270" t="s">
        <v>191</v>
      </c>
      <c r="AL68" s="270" t="s">
        <v>191</v>
      </c>
      <c r="AM68" s="270" t="s">
        <v>191</v>
      </c>
      <c r="AN68" s="270" t="s">
        <v>191</v>
      </c>
      <c r="AO68" s="270" t="s">
        <v>191</v>
      </c>
      <c r="AP68" s="270" t="s">
        <v>191</v>
      </c>
      <c r="AQ68" s="270" t="s">
        <v>191</v>
      </c>
      <c r="AR68" s="270" t="s">
        <v>191</v>
      </c>
      <c r="AS68" s="270" t="s">
        <v>191</v>
      </c>
      <c r="AT68" s="270" t="s">
        <v>191</v>
      </c>
      <c r="AU68" s="270">
        <v>1</v>
      </c>
      <c r="AV68" s="270" t="s">
        <v>191</v>
      </c>
      <c r="AW68" s="270" t="s">
        <v>191</v>
      </c>
      <c r="AX68" s="270" t="s">
        <v>191</v>
      </c>
      <c r="AY68" s="270" t="s">
        <v>191</v>
      </c>
      <c r="AZ68" s="270" t="s">
        <v>191</v>
      </c>
      <c r="BA68" s="270" t="s">
        <v>191</v>
      </c>
      <c r="BB68" s="270">
        <v>40</v>
      </c>
      <c r="BC68" s="270" t="s">
        <v>191</v>
      </c>
      <c r="BD68" s="270" t="s">
        <v>191</v>
      </c>
      <c r="BE68" s="270" t="s">
        <v>191</v>
      </c>
      <c r="BF68" s="270" t="s">
        <v>191</v>
      </c>
      <c r="BG68" s="270" t="s">
        <v>191</v>
      </c>
      <c r="BH68" s="270" t="s">
        <v>191</v>
      </c>
      <c r="BI68" s="275">
        <v>43</v>
      </c>
    </row>
    <row r="69" spans="1:63" ht="13.5" thickBot="1" x14ac:dyDescent="0.25">
      <c r="A69" s="612"/>
      <c r="B69" s="271" t="s">
        <v>222</v>
      </c>
      <c r="C69" s="772">
        <f>SUM(C4:C68)</f>
        <v>60</v>
      </c>
      <c r="D69" s="773">
        <f t="shared" ref="D69:BG69" si="0">SUM(D4:D68)</f>
        <v>15</v>
      </c>
      <c r="E69" s="773">
        <f t="shared" si="0"/>
        <v>97</v>
      </c>
      <c r="F69" s="773">
        <f t="shared" si="0"/>
        <v>49</v>
      </c>
      <c r="G69" s="773">
        <f t="shared" si="0"/>
        <v>757</v>
      </c>
      <c r="H69" s="773">
        <f t="shared" si="0"/>
        <v>83</v>
      </c>
      <c r="I69" s="773">
        <f t="shared" si="0"/>
        <v>53</v>
      </c>
      <c r="J69" s="773">
        <f t="shared" si="0"/>
        <v>13</v>
      </c>
      <c r="K69" s="773">
        <f t="shared" si="0"/>
        <v>4</v>
      </c>
      <c r="L69" s="773">
        <f t="shared" si="0"/>
        <v>376</v>
      </c>
      <c r="M69" s="773">
        <f t="shared" si="0"/>
        <v>168</v>
      </c>
      <c r="N69" s="773">
        <f t="shared" si="0"/>
        <v>26</v>
      </c>
      <c r="O69" s="773">
        <f t="shared" si="0"/>
        <v>39</v>
      </c>
      <c r="P69" s="773">
        <f t="shared" si="0"/>
        <v>236</v>
      </c>
      <c r="Q69" s="773">
        <f t="shared" si="0"/>
        <v>123</v>
      </c>
      <c r="R69" s="773">
        <f t="shared" si="0"/>
        <v>70</v>
      </c>
      <c r="S69" s="773">
        <f t="shared" si="0"/>
        <v>44</v>
      </c>
      <c r="T69" s="773">
        <f t="shared" si="0"/>
        <v>90</v>
      </c>
      <c r="U69" s="773">
        <f t="shared" si="0"/>
        <v>83</v>
      </c>
      <c r="V69" s="773">
        <f t="shared" si="0"/>
        <v>20</v>
      </c>
      <c r="W69" s="773">
        <f t="shared" si="0"/>
        <v>134</v>
      </c>
      <c r="X69" s="773">
        <f t="shared" si="0"/>
        <v>131</v>
      </c>
      <c r="Y69" s="773">
        <f t="shared" si="0"/>
        <v>205</v>
      </c>
      <c r="Z69" s="773">
        <f t="shared" si="0"/>
        <v>93</v>
      </c>
      <c r="AA69" s="773">
        <f t="shared" si="0"/>
        <v>49</v>
      </c>
      <c r="AB69" s="773">
        <f t="shared" si="0"/>
        <v>99</v>
      </c>
      <c r="AC69" s="773">
        <f t="shared" si="0"/>
        <v>13</v>
      </c>
      <c r="AD69" s="773">
        <f t="shared" si="0"/>
        <v>54</v>
      </c>
      <c r="AE69" s="773">
        <f t="shared" si="0"/>
        <v>60</v>
      </c>
      <c r="AF69" s="773">
        <f t="shared" si="0"/>
        <v>17</v>
      </c>
      <c r="AG69" s="773">
        <f t="shared" si="0"/>
        <v>215</v>
      </c>
      <c r="AH69" s="773">
        <f t="shared" si="0"/>
        <v>23</v>
      </c>
      <c r="AI69" s="773">
        <f t="shared" si="0"/>
        <v>482</v>
      </c>
      <c r="AJ69" s="773">
        <f t="shared" si="0"/>
        <v>177</v>
      </c>
      <c r="AK69" s="773">
        <f t="shared" si="0"/>
        <v>22</v>
      </c>
      <c r="AL69" s="773">
        <f t="shared" si="0"/>
        <v>153</v>
      </c>
      <c r="AM69" s="773">
        <f t="shared" si="0"/>
        <v>50</v>
      </c>
      <c r="AN69" s="773">
        <f t="shared" si="0"/>
        <v>63</v>
      </c>
      <c r="AO69" s="773">
        <f t="shared" si="0"/>
        <v>188</v>
      </c>
      <c r="AP69" s="773">
        <f t="shared" si="0"/>
        <v>6</v>
      </c>
      <c r="AQ69" s="773">
        <f t="shared" si="0"/>
        <v>66</v>
      </c>
      <c r="AR69" s="773">
        <f t="shared" si="0"/>
        <v>11</v>
      </c>
      <c r="AS69" s="773">
        <f t="shared" si="0"/>
        <v>85</v>
      </c>
      <c r="AT69" s="773">
        <f t="shared" si="0"/>
        <v>391</v>
      </c>
      <c r="AU69" s="773">
        <f t="shared" si="0"/>
        <v>114</v>
      </c>
      <c r="AV69" s="773">
        <f t="shared" si="0"/>
        <v>2</v>
      </c>
      <c r="AW69" s="773">
        <f t="shared" si="0"/>
        <v>154</v>
      </c>
      <c r="AX69" s="773">
        <f t="shared" si="0"/>
        <v>126</v>
      </c>
      <c r="AY69" s="773">
        <f t="shared" si="0"/>
        <v>37</v>
      </c>
      <c r="AZ69" s="773">
        <f t="shared" si="0"/>
        <v>93</v>
      </c>
      <c r="BA69" s="773">
        <f t="shared" si="0"/>
        <v>10</v>
      </c>
      <c r="BB69" s="773">
        <f t="shared" si="0"/>
        <v>45</v>
      </c>
      <c r="BC69" s="773">
        <f t="shared" si="0"/>
        <v>20</v>
      </c>
      <c r="BD69" s="773">
        <f t="shared" si="0"/>
        <v>21</v>
      </c>
      <c r="BE69" s="773">
        <f t="shared" si="0"/>
        <v>1</v>
      </c>
      <c r="BF69" s="773">
        <f t="shared" si="0"/>
        <v>72</v>
      </c>
      <c r="BG69" s="773">
        <f t="shared" si="0"/>
        <v>2</v>
      </c>
      <c r="BH69" s="773">
        <f>SUM(BH4:BH68)</f>
        <v>110</v>
      </c>
      <c r="BI69" s="774">
        <f>SUM(BI4:BI68)</f>
        <v>6000</v>
      </c>
    </row>
    <row r="70" spans="1:63" x14ac:dyDescent="0.2">
      <c r="B70" s="255"/>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276"/>
      <c r="AM70" s="276"/>
      <c r="AN70" s="276"/>
      <c r="AO70" s="276"/>
      <c r="AP70" s="276"/>
      <c r="AQ70" s="276"/>
      <c r="AR70" s="276"/>
      <c r="AS70" s="276"/>
      <c r="AT70" s="276"/>
      <c r="AU70" s="276"/>
      <c r="AV70" s="276"/>
      <c r="AW70" s="276"/>
      <c r="AX70" s="276"/>
      <c r="AY70" s="276"/>
      <c r="AZ70" s="276"/>
      <c r="BA70" s="276"/>
      <c r="BB70" s="276"/>
      <c r="BC70" s="276"/>
      <c r="BD70" s="276"/>
      <c r="BE70" s="276"/>
      <c r="BF70" s="276"/>
      <c r="BG70" s="276"/>
      <c r="BH70" s="276"/>
      <c r="BI70" s="277"/>
      <c r="BJ70" s="276"/>
    </row>
    <row r="71" spans="1:63" x14ac:dyDescent="0.2">
      <c r="A71" s="432" t="s">
        <v>806</v>
      </c>
      <c r="D71" s="278" t="s">
        <v>487</v>
      </c>
      <c r="E71" s="276"/>
      <c r="F71" s="276"/>
      <c r="G71" s="276"/>
      <c r="H71" s="276"/>
      <c r="I71" s="276"/>
      <c r="J71" s="278" t="s">
        <v>494</v>
      </c>
      <c r="K71" s="276"/>
      <c r="L71" s="276"/>
      <c r="M71" s="276"/>
      <c r="N71" s="276"/>
      <c r="O71" s="276"/>
      <c r="P71" s="278" t="s">
        <v>501</v>
      </c>
      <c r="Q71" s="276"/>
      <c r="R71" s="276"/>
      <c r="S71" s="276"/>
      <c r="T71" s="276"/>
      <c r="U71" s="276"/>
      <c r="V71" s="276"/>
      <c r="W71" s="276"/>
      <c r="X71" s="276"/>
      <c r="Y71" s="278" t="s">
        <v>508</v>
      </c>
      <c r="Z71" s="276"/>
      <c r="AA71" s="276"/>
      <c r="AB71" s="276"/>
      <c r="AC71" s="276"/>
      <c r="AD71" s="276"/>
      <c r="AE71" s="278" t="s">
        <v>515</v>
      </c>
      <c r="AF71" s="276"/>
      <c r="AG71" s="276"/>
      <c r="AH71" s="276"/>
      <c r="AI71" s="276"/>
      <c r="AJ71" s="278"/>
      <c r="AK71" s="278" t="s">
        <v>522</v>
      </c>
      <c r="AL71" s="276"/>
      <c r="AM71" s="276"/>
      <c r="AN71" s="276"/>
      <c r="AO71" s="276"/>
      <c r="AP71" s="276"/>
      <c r="AQ71" s="276"/>
      <c r="AR71" s="276"/>
      <c r="AS71" s="278" t="s">
        <v>529</v>
      </c>
      <c r="AT71" s="276"/>
      <c r="AU71" s="276"/>
      <c r="AV71" s="276"/>
      <c r="AW71" s="276"/>
      <c r="AX71" s="276"/>
      <c r="AY71" s="276"/>
      <c r="AZ71" s="278" t="s">
        <v>536</v>
      </c>
      <c r="BA71" s="276"/>
      <c r="BB71" s="276"/>
      <c r="BC71" s="276"/>
      <c r="BD71" s="276"/>
      <c r="BE71" s="276"/>
      <c r="BF71" s="279" t="s">
        <v>543</v>
      </c>
      <c r="BG71" s="276"/>
      <c r="BJ71" s="276"/>
      <c r="BK71" s="276"/>
    </row>
    <row r="72" spans="1:63" x14ac:dyDescent="0.2">
      <c r="A72" s="601" t="s">
        <v>807</v>
      </c>
      <c r="D72" s="278" t="s">
        <v>488</v>
      </c>
      <c r="E72" s="276"/>
      <c r="F72" s="276"/>
      <c r="G72" s="276"/>
      <c r="H72" s="276"/>
      <c r="I72" s="276"/>
      <c r="J72" s="278" t="s">
        <v>495</v>
      </c>
      <c r="K72" s="276"/>
      <c r="L72" s="276"/>
      <c r="M72" s="276"/>
      <c r="N72" s="276"/>
      <c r="O72" s="276"/>
      <c r="P72" s="278" t="s">
        <v>502</v>
      </c>
      <c r="Q72" s="276"/>
      <c r="R72" s="276"/>
      <c r="S72" s="276"/>
      <c r="T72" s="276"/>
      <c r="U72" s="276"/>
      <c r="V72" s="276"/>
      <c r="W72" s="276"/>
      <c r="X72" s="276"/>
      <c r="Y72" s="278" t="s">
        <v>509</v>
      </c>
      <c r="Z72" s="276"/>
      <c r="AA72" s="276"/>
      <c r="AB72" s="276"/>
      <c r="AC72" s="276"/>
      <c r="AD72" s="276"/>
      <c r="AE72" s="278" t="s">
        <v>516</v>
      </c>
      <c r="AF72" s="276"/>
      <c r="AG72" s="276"/>
      <c r="AH72" s="276"/>
      <c r="AI72" s="276"/>
      <c r="AJ72" s="278"/>
      <c r="AK72" s="278" t="s">
        <v>523</v>
      </c>
      <c r="AL72" s="276"/>
      <c r="AM72" s="276"/>
      <c r="AN72" s="276"/>
      <c r="AO72" s="276"/>
      <c r="AP72" s="276"/>
      <c r="AQ72" s="276"/>
      <c r="AR72" s="276"/>
      <c r="AS72" s="278" t="s">
        <v>530</v>
      </c>
      <c r="AT72" s="276"/>
      <c r="AU72" s="276"/>
      <c r="AV72" s="276"/>
      <c r="AW72" s="276"/>
      <c r="AX72" s="276"/>
      <c r="AY72" s="276"/>
      <c r="AZ72" s="278" t="s">
        <v>537</v>
      </c>
      <c r="BA72" s="276"/>
      <c r="BB72" s="276"/>
      <c r="BC72" s="276"/>
      <c r="BD72" s="276"/>
      <c r="BE72" s="276"/>
      <c r="BF72" s="279" t="s">
        <v>544</v>
      </c>
      <c r="BG72" s="276"/>
      <c r="BJ72" s="276"/>
      <c r="BK72" s="276"/>
    </row>
    <row r="73" spans="1:63" x14ac:dyDescent="0.2">
      <c r="A73" s="602" t="s">
        <v>413</v>
      </c>
      <c r="D73" s="278" t="s">
        <v>489</v>
      </c>
      <c r="E73" s="276"/>
      <c r="F73" s="276"/>
      <c r="G73" s="276"/>
      <c r="H73" s="276"/>
      <c r="I73" s="276"/>
      <c r="J73" s="278" t="s">
        <v>496</v>
      </c>
      <c r="K73" s="276"/>
      <c r="L73" s="276"/>
      <c r="M73" s="276"/>
      <c r="N73" s="276"/>
      <c r="O73" s="276"/>
      <c r="P73" s="278" t="s">
        <v>503</v>
      </c>
      <c r="Q73" s="276"/>
      <c r="R73" s="276"/>
      <c r="S73" s="276"/>
      <c r="T73" s="276"/>
      <c r="U73" s="276"/>
      <c r="V73" s="276"/>
      <c r="W73" s="276"/>
      <c r="X73" s="276"/>
      <c r="Y73" s="278" t="s">
        <v>510</v>
      </c>
      <c r="Z73" s="276"/>
      <c r="AA73" s="276"/>
      <c r="AB73" s="276"/>
      <c r="AC73" s="276"/>
      <c r="AD73" s="276"/>
      <c r="AE73" s="278" t="s">
        <v>517</v>
      </c>
      <c r="AF73" s="276"/>
      <c r="AG73" s="276"/>
      <c r="AH73" s="276"/>
      <c r="AI73" s="276"/>
      <c r="AJ73" s="278"/>
      <c r="AK73" s="278" t="s">
        <v>524</v>
      </c>
      <c r="AL73" s="276"/>
      <c r="AM73" s="276"/>
      <c r="AN73" s="276"/>
      <c r="AO73" s="276"/>
      <c r="AP73" s="276"/>
      <c r="AQ73" s="276"/>
      <c r="AR73" s="276"/>
      <c r="AS73" s="278" t="s">
        <v>531</v>
      </c>
      <c r="AT73" s="276"/>
      <c r="AU73" s="276"/>
      <c r="AV73" s="276"/>
      <c r="AW73" s="276"/>
      <c r="AX73" s="276"/>
      <c r="AY73" s="276"/>
      <c r="AZ73" s="278" t="s">
        <v>538</v>
      </c>
      <c r="BA73" s="276"/>
      <c r="BB73" s="276"/>
      <c r="BC73" s="276"/>
      <c r="BD73" s="276"/>
      <c r="BE73" s="276"/>
      <c r="BF73" s="278" t="s">
        <v>545</v>
      </c>
      <c r="BG73" s="276"/>
      <c r="BJ73" s="276"/>
      <c r="BK73" s="276"/>
    </row>
    <row r="74" spans="1:63" x14ac:dyDescent="0.2">
      <c r="D74" s="278" t="s">
        <v>490</v>
      </c>
      <c r="E74" s="276"/>
      <c r="F74" s="276"/>
      <c r="G74" s="276"/>
      <c r="H74" s="276"/>
      <c r="I74" s="276"/>
      <c r="J74" s="278" t="s">
        <v>497</v>
      </c>
      <c r="K74" s="276"/>
      <c r="L74" s="276"/>
      <c r="M74" s="276"/>
      <c r="N74" s="276"/>
      <c r="O74" s="276"/>
      <c r="P74" s="278" t="s">
        <v>504</v>
      </c>
      <c r="Q74" s="276"/>
      <c r="R74" s="276"/>
      <c r="S74" s="276"/>
      <c r="T74" s="276"/>
      <c r="U74" s="276"/>
      <c r="V74" s="276"/>
      <c r="W74" s="276"/>
      <c r="X74" s="276"/>
      <c r="Y74" s="278" t="s">
        <v>511</v>
      </c>
      <c r="Z74" s="276"/>
      <c r="AA74" s="276"/>
      <c r="AB74" s="276"/>
      <c r="AC74" s="276"/>
      <c r="AD74" s="276"/>
      <c r="AE74" s="278" t="s">
        <v>518</v>
      </c>
      <c r="AF74" s="276"/>
      <c r="AG74" s="276"/>
      <c r="AH74" s="276"/>
      <c r="AI74" s="276"/>
      <c r="AJ74" s="278"/>
      <c r="AK74" s="278" t="s">
        <v>525</v>
      </c>
      <c r="AL74" s="276"/>
      <c r="AM74" s="276"/>
      <c r="AN74" s="276"/>
      <c r="AO74" s="276"/>
      <c r="AP74" s="276"/>
      <c r="AQ74" s="276"/>
      <c r="AR74" s="276"/>
      <c r="AS74" s="278" t="s">
        <v>532</v>
      </c>
      <c r="AT74" s="276"/>
      <c r="AU74" s="276"/>
      <c r="AV74" s="276"/>
      <c r="AW74" s="276"/>
      <c r="AX74" s="276"/>
      <c r="AY74" s="276"/>
      <c r="AZ74" s="279" t="s">
        <v>539</v>
      </c>
      <c r="BA74" s="276"/>
      <c r="BB74" s="276"/>
      <c r="BC74" s="276"/>
      <c r="BD74" s="276"/>
      <c r="BE74" s="276"/>
      <c r="BF74" s="276"/>
      <c r="BG74" s="276"/>
      <c r="BJ74" s="276"/>
    </row>
    <row r="75" spans="1:63" x14ac:dyDescent="0.2">
      <c r="D75" s="278" t="s">
        <v>491</v>
      </c>
      <c r="E75" s="276"/>
      <c r="F75" s="276"/>
      <c r="G75" s="276"/>
      <c r="H75" s="276"/>
      <c r="I75" s="276"/>
      <c r="J75" s="278" t="s">
        <v>498</v>
      </c>
      <c r="K75" s="276"/>
      <c r="L75" s="276"/>
      <c r="M75" s="276"/>
      <c r="N75" s="276"/>
      <c r="O75" s="276"/>
      <c r="P75" s="278" t="s">
        <v>505</v>
      </c>
      <c r="Q75" s="276"/>
      <c r="R75" s="276"/>
      <c r="S75" s="276"/>
      <c r="T75" s="276"/>
      <c r="U75" s="276"/>
      <c r="V75" s="276"/>
      <c r="W75" s="276"/>
      <c r="X75" s="276"/>
      <c r="Y75" s="278" t="s">
        <v>512</v>
      </c>
      <c r="Z75" s="276"/>
      <c r="AA75" s="276"/>
      <c r="AB75" s="276"/>
      <c r="AC75" s="276"/>
      <c r="AD75" s="276"/>
      <c r="AE75" s="278" t="s">
        <v>519</v>
      </c>
      <c r="AF75" s="276"/>
      <c r="AG75" s="276"/>
      <c r="AH75" s="276"/>
      <c r="AI75" s="276"/>
      <c r="AJ75" s="278"/>
      <c r="AK75" s="278" t="s">
        <v>526</v>
      </c>
      <c r="AL75" s="276"/>
      <c r="AM75" s="276"/>
      <c r="AN75" s="276"/>
      <c r="AO75" s="276"/>
      <c r="AP75" s="276"/>
      <c r="AQ75" s="276"/>
      <c r="AR75" s="276"/>
      <c r="AS75" s="278" t="s">
        <v>533</v>
      </c>
      <c r="AT75" s="276"/>
      <c r="AU75" s="276"/>
      <c r="AV75" s="276"/>
      <c r="AW75" s="276"/>
      <c r="AX75" s="276"/>
      <c r="AY75" s="276"/>
      <c r="AZ75" s="279" t="s">
        <v>540</v>
      </c>
      <c r="BA75" s="276"/>
      <c r="BB75" s="276"/>
      <c r="BC75" s="276"/>
      <c r="BD75" s="276"/>
      <c r="BE75" s="276"/>
      <c r="BF75" s="276"/>
      <c r="BG75" s="276"/>
      <c r="BJ75" s="276"/>
    </row>
    <row r="76" spans="1:63" x14ac:dyDescent="0.2">
      <c r="D76" s="278" t="s">
        <v>492</v>
      </c>
      <c r="E76" s="276"/>
      <c r="F76" s="276"/>
      <c r="G76" s="276"/>
      <c r="H76" s="276"/>
      <c r="I76" s="276"/>
      <c r="J76" s="278" t="s">
        <v>499</v>
      </c>
      <c r="K76" s="276"/>
      <c r="L76" s="276"/>
      <c r="M76" s="276"/>
      <c r="N76" s="276"/>
      <c r="O76" s="276"/>
      <c r="P76" s="278" t="s">
        <v>506</v>
      </c>
      <c r="Q76" s="276"/>
      <c r="R76" s="276"/>
      <c r="S76" s="276"/>
      <c r="T76" s="276"/>
      <c r="U76" s="276"/>
      <c r="V76" s="276"/>
      <c r="W76" s="276"/>
      <c r="X76" s="276"/>
      <c r="Y76" s="278" t="s">
        <v>513</v>
      </c>
      <c r="Z76" s="276"/>
      <c r="AA76" s="276"/>
      <c r="AB76" s="276"/>
      <c r="AC76" s="276"/>
      <c r="AD76" s="276"/>
      <c r="AE76" s="278" t="s">
        <v>520</v>
      </c>
      <c r="AF76" s="276"/>
      <c r="AG76" s="276"/>
      <c r="AH76" s="276"/>
      <c r="AI76" s="276"/>
      <c r="AJ76" s="278"/>
      <c r="AK76" s="278" t="s">
        <v>527</v>
      </c>
      <c r="AL76" s="276"/>
      <c r="AM76" s="276"/>
      <c r="AN76" s="276"/>
      <c r="AO76" s="276"/>
      <c r="AP76" s="276"/>
      <c r="AQ76" s="276"/>
      <c r="AR76" s="276"/>
      <c r="AS76" s="278" t="s">
        <v>534</v>
      </c>
      <c r="AT76" s="276"/>
      <c r="AU76" s="276"/>
      <c r="AV76" s="276"/>
      <c r="AW76" s="276"/>
      <c r="AX76" s="276"/>
      <c r="AY76" s="276"/>
      <c r="AZ76" s="279" t="s">
        <v>541</v>
      </c>
      <c r="BA76" s="276"/>
      <c r="BB76" s="276"/>
      <c r="BC76" s="276"/>
      <c r="BD76" s="276"/>
      <c r="BE76" s="276"/>
      <c r="BF76" s="276"/>
      <c r="BG76" s="276"/>
      <c r="BJ76" s="276"/>
    </row>
    <row r="77" spans="1:63" x14ac:dyDescent="0.2">
      <c r="D77" s="278" t="s">
        <v>493</v>
      </c>
      <c r="E77" s="276"/>
      <c r="F77" s="276"/>
      <c r="G77" s="276"/>
      <c r="H77" s="276"/>
      <c r="I77" s="276"/>
      <c r="J77" s="278" t="s">
        <v>500</v>
      </c>
      <c r="K77" s="276"/>
      <c r="L77" s="276"/>
      <c r="M77" s="276"/>
      <c r="N77" s="276"/>
      <c r="O77" s="276"/>
      <c r="P77" s="278" t="s">
        <v>507</v>
      </c>
      <c r="Q77" s="276"/>
      <c r="R77" s="276"/>
      <c r="S77" s="276"/>
      <c r="T77" s="276"/>
      <c r="U77" s="276"/>
      <c r="V77" s="276"/>
      <c r="W77" s="276"/>
      <c r="X77" s="276"/>
      <c r="Y77" s="278" t="s">
        <v>514</v>
      </c>
      <c r="Z77" s="276"/>
      <c r="AA77" s="276"/>
      <c r="AB77" s="276"/>
      <c r="AC77" s="276"/>
      <c r="AD77" s="276"/>
      <c r="AE77" s="278" t="s">
        <v>521</v>
      </c>
      <c r="AF77" s="276"/>
      <c r="AG77" s="276"/>
      <c r="AH77" s="276"/>
      <c r="AI77" s="276"/>
      <c r="AJ77" s="278"/>
      <c r="AK77" s="278" t="s">
        <v>528</v>
      </c>
      <c r="AL77" s="276"/>
      <c r="AM77" s="276"/>
      <c r="AN77" s="276"/>
      <c r="AO77" s="276"/>
      <c r="AP77" s="276"/>
      <c r="AQ77" s="276"/>
      <c r="AR77" s="276"/>
      <c r="AS77" s="278" t="s">
        <v>535</v>
      </c>
      <c r="AT77" s="276"/>
      <c r="AU77" s="276"/>
      <c r="AV77" s="276"/>
      <c r="AW77" s="276"/>
      <c r="AX77" s="276"/>
      <c r="AY77" s="276"/>
      <c r="AZ77" s="279" t="s">
        <v>542</v>
      </c>
      <c r="BA77" s="276"/>
      <c r="BB77" s="276"/>
      <c r="BC77" s="276"/>
      <c r="BD77" s="276"/>
      <c r="BE77" s="276"/>
      <c r="BF77" s="276"/>
      <c r="BG77" s="276"/>
      <c r="BJ77" s="276"/>
    </row>
    <row r="78" spans="1:63" x14ac:dyDescent="0.2">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6"/>
      <c r="AY78" s="276"/>
      <c r="AZ78" s="276"/>
      <c r="BA78" s="276"/>
      <c r="BB78" s="276"/>
      <c r="BC78" s="276"/>
      <c r="BD78" s="276"/>
      <c r="BE78" s="276"/>
      <c r="BF78" s="276"/>
      <c r="BG78" s="276"/>
      <c r="BJ78" s="276"/>
    </row>
    <row r="79" spans="1:63" x14ac:dyDescent="0.2">
      <c r="A79" s="632"/>
      <c r="B79" s="632"/>
      <c r="D79" s="276"/>
      <c r="E79" s="276"/>
      <c r="F79" s="276"/>
      <c r="G79" s="276"/>
      <c r="H79" s="276"/>
      <c r="I79" s="276"/>
      <c r="J79" s="276"/>
      <c r="K79" s="276"/>
      <c r="L79" s="276"/>
      <c r="M79" s="276"/>
      <c r="N79" s="276"/>
      <c r="O79" s="276"/>
      <c r="P79" s="276"/>
      <c r="Q79" s="276"/>
      <c r="R79" s="276"/>
      <c r="S79" s="276"/>
      <c r="T79" s="276"/>
      <c r="U79" s="276"/>
      <c r="V79" s="276"/>
      <c r="W79" s="276"/>
      <c r="X79" s="276"/>
      <c r="Y79" s="276"/>
      <c r="Z79" s="276"/>
      <c r="AA79" s="276"/>
      <c r="AB79" s="276"/>
      <c r="AC79" s="276"/>
      <c r="AD79" s="276"/>
      <c r="AE79" s="276"/>
      <c r="AF79" s="276"/>
      <c r="AG79" s="276"/>
      <c r="AH79" s="276"/>
      <c r="AI79" s="276"/>
      <c r="AJ79" s="276"/>
      <c r="AK79" s="276"/>
      <c r="AL79" s="276"/>
      <c r="AM79" s="276"/>
      <c r="AN79" s="276"/>
      <c r="AO79" s="276"/>
      <c r="AP79" s="276"/>
      <c r="AQ79" s="276"/>
      <c r="AR79" s="276"/>
      <c r="AS79" s="276"/>
      <c r="AT79" s="276"/>
      <c r="AU79" s="276"/>
      <c r="AV79" s="276"/>
      <c r="AW79" s="276"/>
      <c r="AX79" s="276"/>
      <c r="AY79" s="276"/>
      <c r="AZ79" s="276"/>
      <c r="BA79" s="276"/>
      <c r="BB79" s="276"/>
      <c r="BC79" s="276"/>
      <c r="BD79" s="276"/>
      <c r="BE79" s="276"/>
      <c r="BF79" s="276"/>
      <c r="BG79" s="276"/>
      <c r="BH79" s="276"/>
      <c r="BI79" s="276"/>
      <c r="BJ79" s="276"/>
    </row>
    <row r="80" spans="1:63" x14ac:dyDescent="0.2">
      <c r="A80" s="632"/>
      <c r="B80" s="632"/>
      <c r="D80" s="276"/>
      <c r="E80" s="276"/>
      <c r="F80" s="276"/>
      <c r="G80" s="276"/>
      <c r="H80" s="276"/>
      <c r="I80" s="276"/>
      <c r="J80" s="276"/>
      <c r="K80" s="276"/>
      <c r="L80" s="276"/>
      <c r="M80" s="276"/>
      <c r="N80" s="276"/>
      <c r="O80" s="276"/>
      <c r="P80" s="276"/>
      <c r="Q80" s="276"/>
      <c r="R80" s="276"/>
      <c r="S80" s="276"/>
      <c r="T80" s="276"/>
      <c r="U80" s="276"/>
      <c r="V80" s="276"/>
      <c r="W80" s="276"/>
      <c r="X80" s="276"/>
      <c r="Y80" s="276"/>
      <c r="Z80" s="276"/>
      <c r="AA80" s="276"/>
      <c r="AB80" s="276"/>
      <c r="AC80" s="276"/>
      <c r="AD80" s="276"/>
      <c r="AE80" s="276"/>
      <c r="AF80" s="276"/>
      <c r="AG80" s="276"/>
      <c r="AH80" s="276"/>
      <c r="AI80" s="276"/>
      <c r="AJ80" s="276"/>
      <c r="AK80" s="276"/>
      <c r="AL80" s="276"/>
      <c r="AM80" s="276"/>
      <c r="AN80" s="276"/>
      <c r="AO80" s="276"/>
      <c r="AP80" s="276"/>
      <c r="AQ80" s="276"/>
      <c r="AR80" s="276"/>
      <c r="AS80" s="276"/>
      <c r="AT80" s="276"/>
      <c r="AU80" s="276"/>
      <c r="AV80" s="276"/>
      <c r="AW80" s="276"/>
      <c r="AX80" s="276"/>
      <c r="AY80" s="276"/>
      <c r="AZ80" s="276"/>
      <c r="BA80" s="276"/>
      <c r="BB80" s="276"/>
      <c r="BC80" s="276"/>
      <c r="BD80" s="276"/>
      <c r="BE80" s="276"/>
      <c r="BF80" s="276"/>
      <c r="BG80" s="276"/>
      <c r="BH80" s="276"/>
      <c r="BI80" s="276"/>
      <c r="BJ80" s="276"/>
    </row>
    <row r="81" spans="4:62" x14ac:dyDescent="0.2">
      <c r="D81" s="276"/>
      <c r="E81" s="276"/>
      <c r="F81" s="276"/>
      <c r="G81" s="276"/>
      <c r="H81" s="276"/>
      <c r="I81" s="276"/>
      <c r="J81" s="276"/>
      <c r="K81" s="276"/>
      <c r="L81" s="276"/>
      <c r="M81" s="276"/>
      <c r="N81" s="276"/>
      <c r="O81" s="276"/>
      <c r="P81" s="276"/>
      <c r="Q81" s="276"/>
      <c r="R81" s="276"/>
      <c r="S81" s="276"/>
      <c r="T81" s="276"/>
      <c r="U81" s="276"/>
      <c r="V81" s="276"/>
      <c r="W81" s="276"/>
      <c r="X81" s="276"/>
      <c r="Y81" s="276"/>
      <c r="Z81" s="276"/>
      <c r="AA81" s="276"/>
      <c r="AB81" s="276"/>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276"/>
      <c r="AY81" s="276"/>
      <c r="AZ81" s="276"/>
      <c r="BA81" s="276"/>
      <c r="BB81" s="276"/>
      <c r="BC81" s="276"/>
      <c r="BD81" s="276"/>
      <c r="BE81" s="276"/>
      <c r="BF81" s="276"/>
      <c r="BG81" s="276"/>
      <c r="BH81" s="276"/>
      <c r="BI81" s="276"/>
      <c r="BJ81" s="276"/>
    </row>
    <row r="82" spans="4:62" x14ac:dyDescent="0.2">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6"/>
      <c r="AY82" s="276"/>
      <c r="AZ82" s="276"/>
      <c r="BA82" s="276"/>
      <c r="BB82" s="276"/>
      <c r="BC82" s="276"/>
      <c r="BD82" s="276"/>
      <c r="BE82" s="276"/>
      <c r="BF82" s="276"/>
      <c r="BG82" s="276"/>
      <c r="BH82" s="276"/>
      <c r="BI82" s="276"/>
      <c r="BJ82" s="276"/>
    </row>
    <row r="83" spans="4:62" x14ac:dyDescent="0.2">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row>
    <row r="84" spans="4:62" x14ac:dyDescent="0.2">
      <c r="D84" s="276"/>
      <c r="E84" s="276"/>
      <c r="F84" s="276"/>
      <c r="G84" s="276"/>
      <c r="H84" s="276"/>
      <c r="I84" s="276"/>
      <c r="J84" s="276"/>
      <c r="K84" s="276"/>
      <c r="L84" s="276"/>
      <c r="M84" s="276"/>
      <c r="N84" s="276"/>
      <c r="O84" s="276"/>
      <c r="P84" s="276"/>
      <c r="Q84" s="276"/>
      <c r="R84" s="276"/>
      <c r="S84" s="276"/>
      <c r="T84" s="276"/>
      <c r="U84" s="276"/>
      <c r="V84" s="276"/>
      <c r="W84" s="276"/>
      <c r="X84" s="276"/>
      <c r="Y84" s="276"/>
      <c r="Z84" s="276"/>
      <c r="AA84" s="276"/>
      <c r="AB84" s="276"/>
      <c r="AC84" s="276"/>
      <c r="AD84" s="276"/>
      <c r="AE84" s="276"/>
      <c r="AF84" s="276"/>
      <c r="AG84" s="276"/>
      <c r="AH84" s="276"/>
      <c r="AI84" s="276"/>
      <c r="AJ84" s="276"/>
      <c r="AK84" s="276"/>
      <c r="AL84" s="276"/>
      <c r="AM84" s="276"/>
      <c r="AN84" s="276"/>
      <c r="AO84" s="276"/>
      <c r="AP84" s="276"/>
      <c r="AQ84" s="276"/>
      <c r="AR84" s="276"/>
      <c r="AS84" s="276"/>
      <c r="AT84" s="276"/>
      <c r="AU84" s="276"/>
      <c r="AV84" s="276"/>
      <c r="AW84" s="276"/>
      <c r="AX84" s="276"/>
      <c r="AY84" s="276"/>
      <c r="AZ84" s="276"/>
      <c r="BA84" s="276"/>
      <c r="BB84" s="278"/>
      <c r="BC84" s="276"/>
      <c r="BD84" s="276"/>
      <c r="BE84" s="276"/>
      <c r="BF84" s="276"/>
      <c r="BG84" s="276"/>
      <c r="BH84" s="276"/>
      <c r="BI84" s="276"/>
      <c r="BJ84" s="276"/>
    </row>
    <row r="85" spans="4:62" x14ac:dyDescent="0.2">
      <c r="D85" s="276"/>
      <c r="E85" s="276"/>
      <c r="F85" s="276"/>
      <c r="G85" s="276"/>
      <c r="H85" s="276"/>
      <c r="I85" s="276"/>
      <c r="J85" s="276"/>
      <c r="K85" s="276"/>
      <c r="L85" s="276"/>
      <c r="M85" s="276"/>
      <c r="N85" s="276"/>
      <c r="O85" s="276"/>
      <c r="P85" s="276"/>
      <c r="Q85" s="276"/>
      <c r="R85" s="276"/>
      <c r="S85" s="276"/>
      <c r="T85" s="276"/>
      <c r="U85" s="276"/>
      <c r="V85" s="276"/>
      <c r="W85" s="276"/>
      <c r="X85" s="276"/>
      <c r="Y85" s="276"/>
      <c r="Z85" s="276"/>
      <c r="AA85" s="276"/>
      <c r="AB85" s="276"/>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6"/>
      <c r="AY85" s="276"/>
      <c r="AZ85" s="276"/>
      <c r="BA85" s="276"/>
      <c r="BB85" s="278"/>
      <c r="BC85" s="276"/>
      <c r="BD85" s="276"/>
      <c r="BE85" s="276"/>
      <c r="BF85" s="276"/>
      <c r="BG85" s="276"/>
      <c r="BH85" s="276"/>
      <c r="BI85" s="276"/>
      <c r="BJ85" s="276"/>
    </row>
    <row r="86" spans="4:62" x14ac:dyDescent="0.2">
      <c r="D86" s="276"/>
      <c r="E86" s="276"/>
      <c r="F86" s="276"/>
      <c r="G86" s="276"/>
      <c r="H86" s="276"/>
      <c r="I86" s="276"/>
      <c r="J86" s="276"/>
      <c r="K86" s="276"/>
      <c r="L86" s="276"/>
      <c r="M86" s="276"/>
      <c r="N86" s="276"/>
      <c r="O86" s="276"/>
      <c r="P86" s="276"/>
      <c r="Q86" s="276"/>
      <c r="R86" s="276"/>
      <c r="S86" s="276"/>
      <c r="T86" s="276"/>
      <c r="U86" s="276"/>
      <c r="V86" s="276"/>
      <c r="W86" s="276"/>
      <c r="X86" s="276"/>
      <c r="Y86" s="276"/>
      <c r="Z86" s="276"/>
      <c r="AA86" s="276"/>
      <c r="AB86" s="276"/>
      <c r="AC86" s="276"/>
      <c r="AD86" s="276"/>
      <c r="AE86" s="276"/>
      <c r="AF86" s="276"/>
      <c r="AG86" s="276"/>
      <c r="AH86" s="276"/>
      <c r="AI86" s="276"/>
      <c r="AJ86" s="276"/>
      <c r="AK86" s="276"/>
      <c r="AL86" s="276"/>
      <c r="AM86" s="276"/>
      <c r="AN86" s="276"/>
      <c r="AO86" s="276"/>
      <c r="AP86" s="276"/>
      <c r="AQ86" s="276"/>
      <c r="AR86" s="276"/>
      <c r="AS86" s="276"/>
      <c r="AT86" s="276"/>
      <c r="AU86" s="276"/>
      <c r="AV86" s="276"/>
      <c r="AW86" s="276"/>
      <c r="AX86" s="276"/>
      <c r="AY86" s="276"/>
      <c r="AZ86" s="276"/>
      <c r="BA86" s="276"/>
      <c r="BB86" s="278"/>
      <c r="BC86" s="276"/>
      <c r="BD86" s="276"/>
      <c r="BE86" s="276"/>
      <c r="BF86" s="276"/>
      <c r="BG86" s="276"/>
      <c r="BH86" s="276"/>
      <c r="BI86" s="276"/>
      <c r="BJ86" s="276"/>
    </row>
    <row r="87" spans="4:62" x14ac:dyDescent="0.2">
      <c r="D87" s="276"/>
      <c r="E87" s="276"/>
      <c r="F87" s="276"/>
      <c r="G87" s="276"/>
      <c r="H87" s="276"/>
      <c r="I87" s="276"/>
      <c r="J87" s="276"/>
      <c r="K87" s="276"/>
      <c r="L87" s="276"/>
      <c r="M87" s="276"/>
      <c r="N87" s="276"/>
      <c r="O87" s="276"/>
      <c r="P87" s="276"/>
      <c r="Q87" s="276"/>
      <c r="R87" s="276"/>
      <c r="S87" s="276"/>
      <c r="T87" s="276"/>
      <c r="U87" s="276"/>
      <c r="V87" s="276"/>
      <c r="W87" s="276"/>
      <c r="X87" s="276"/>
      <c r="Y87" s="276"/>
      <c r="Z87" s="276"/>
      <c r="AA87" s="276"/>
      <c r="AB87" s="276"/>
      <c r="AC87" s="276"/>
      <c r="AD87" s="276"/>
      <c r="AE87" s="276"/>
      <c r="AF87" s="276"/>
      <c r="AG87" s="276"/>
      <c r="AH87" s="276"/>
      <c r="AI87" s="276"/>
      <c r="AJ87" s="276"/>
      <c r="AK87" s="276"/>
      <c r="AL87" s="276"/>
      <c r="AM87" s="276"/>
      <c r="AN87" s="276"/>
      <c r="AO87" s="276"/>
      <c r="AP87" s="276"/>
      <c r="AQ87" s="276"/>
      <c r="AR87" s="276"/>
      <c r="AS87" s="276"/>
      <c r="AT87" s="276"/>
      <c r="AU87" s="276"/>
      <c r="AV87" s="276"/>
      <c r="AW87" s="276"/>
      <c r="AX87" s="276"/>
      <c r="AY87" s="276"/>
      <c r="AZ87" s="276"/>
      <c r="BA87" s="276"/>
      <c r="BB87" s="276"/>
      <c r="BC87" s="276"/>
      <c r="BD87" s="276"/>
      <c r="BE87" s="276"/>
      <c r="BF87" s="276"/>
      <c r="BG87" s="276"/>
      <c r="BH87" s="276"/>
      <c r="BI87" s="276"/>
      <c r="BJ87" s="276"/>
    </row>
    <row r="88" spans="4:62" x14ac:dyDescent="0.2">
      <c r="D88" s="276"/>
      <c r="E88" s="276"/>
      <c r="F88" s="276"/>
      <c r="G88" s="276"/>
      <c r="H88" s="276"/>
      <c r="I88" s="276"/>
      <c r="J88" s="276"/>
      <c r="K88" s="276"/>
      <c r="L88" s="276"/>
      <c r="M88" s="276"/>
      <c r="N88" s="276"/>
      <c r="O88" s="276"/>
      <c r="P88" s="276"/>
      <c r="Q88" s="276"/>
      <c r="R88" s="276"/>
      <c r="S88" s="276"/>
      <c r="T88" s="276"/>
      <c r="U88" s="276"/>
      <c r="V88" s="276"/>
      <c r="W88" s="276"/>
      <c r="X88" s="276"/>
      <c r="Y88" s="276"/>
      <c r="Z88" s="276"/>
      <c r="AA88" s="276"/>
      <c r="AB88" s="276"/>
      <c r="AC88" s="276"/>
      <c r="AD88" s="276"/>
      <c r="AE88" s="276"/>
      <c r="AF88" s="276"/>
      <c r="AG88" s="276"/>
      <c r="AH88" s="276"/>
      <c r="AI88" s="276"/>
      <c r="AJ88" s="276"/>
      <c r="AK88" s="276"/>
      <c r="AL88" s="276"/>
      <c r="AM88" s="276"/>
      <c r="AN88" s="276"/>
      <c r="AO88" s="276"/>
      <c r="AP88" s="276"/>
      <c r="AQ88" s="276"/>
      <c r="AR88" s="276"/>
      <c r="AS88" s="276"/>
      <c r="AT88" s="276"/>
      <c r="AU88" s="276"/>
      <c r="AV88" s="276"/>
      <c r="AW88" s="276"/>
      <c r="AX88" s="276"/>
      <c r="AY88" s="276"/>
      <c r="AZ88" s="276"/>
      <c r="BA88" s="276"/>
      <c r="BB88" s="276"/>
      <c r="BC88" s="276"/>
      <c r="BD88" s="276"/>
      <c r="BE88" s="276"/>
      <c r="BF88" s="276"/>
      <c r="BG88" s="276"/>
      <c r="BH88" s="276"/>
      <c r="BI88" s="276"/>
      <c r="BJ88" s="276"/>
    </row>
  </sheetData>
  <mergeCells count="2">
    <mergeCell ref="A79:B80"/>
    <mergeCell ref="A2:B2"/>
  </mergeCells>
  <hyperlinks>
    <hyperlink ref="A2:B2" location="TOC!A1" display="Return to Table of Contents"/>
  </hyperlinks>
  <pageMargins left="0.25" right="0.25" top="0.75" bottom="0.75" header="0.3" footer="0.3"/>
  <pageSetup scale="65" fitToWidth="3" orientation="portrait" r:id="rId1"/>
  <headerFooter>
    <oddHeader>&amp;L2015-16 Survey of Dental Education
Report 1 - Academic Programs, Enrollment, and Graduates</oddHeader>
  </headerFooter>
  <colBreaks count="2" manualBreakCount="2">
    <brk id="23" max="76" man="1"/>
    <brk id="44" max="76"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workbookViewId="0"/>
  </sheetViews>
  <sheetFormatPr defaultRowHeight="12.75" x14ac:dyDescent="0.2"/>
  <cols>
    <col min="1" max="14" width="9.140625" style="433"/>
    <col min="15" max="15" width="11" style="433" customWidth="1"/>
    <col min="16" max="16384" width="9.140625" style="433"/>
  </cols>
  <sheetData>
    <row r="1" spans="1:12" ht="14.25" x14ac:dyDescent="0.2">
      <c r="A1" s="53" t="s">
        <v>709</v>
      </c>
    </row>
    <row r="2" spans="1:12" x14ac:dyDescent="0.2">
      <c r="A2" s="629" t="s">
        <v>1</v>
      </c>
      <c r="B2" s="629"/>
      <c r="C2" s="629"/>
      <c r="L2" s="488"/>
    </row>
    <row r="5" spans="1:12" x14ac:dyDescent="0.2">
      <c r="B5" s="433" t="s">
        <v>704</v>
      </c>
      <c r="C5" s="433" t="s">
        <v>705</v>
      </c>
      <c r="D5" s="433" t="s">
        <v>706</v>
      </c>
      <c r="E5" s="433" t="s">
        <v>707</v>
      </c>
      <c r="G5" s="433" t="s">
        <v>707</v>
      </c>
      <c r="H5" s="433" t="s">
        <v>706</v>
      </c>
      <c r="I5" s="433" t="s">
        <v>705</v>
      </c>
      <c r="J5" s="433" t="s">
        <v>704</v>
      </c>
    </row>
    <row r="6" spans="1:12" x14ac:dyDescent="0.2">
      <c r="A6" s="433" t="s">
        <v>700</v>
      </c>
      <c r="B6" s="458">
        <v>2874</v>
      </c>
      <c r="C6" s="458">
        <v>3073</v>
      </c>
      <c r="D6" s="458">
        <v>2835</v>
      </c>
      <c r="E6" s="458">
        <v>2929</v>
      </c>
      <c r="G6" s="459">
        <f>E6/(SUM(E6:E8))*100</f>
        <v>48.81666666666667</v>
      </c>
      <c r="H6" s="460">
        <f>D6/(SUM(D6:D8))*100</f>
        <v>47.864257977376326</v>
      </c>
      <c r="I6" s="460">
        <f>C6/(SUM(C6:C8))*100</f>
        <v>48.715916296766011</v>
      </c>
      <c r="J6" s="460">
        <f>B6/(SUM($B6:$B8))*100</f>
        <v>48.827726809378184</v>
      </c>
    </row>
    <row r="7" spans="1:12" x14ac:dyDescent="0.2">
      <c r="A7" s="433" t="s">
        <v>699</v>
      </c>
      <c r="B7" s="461">
        <v>3011</v>
      </c>
      <c r="C7" s="461">
        <v>3229</v>
      </c>
      <c r="D7" s="461">
        <v>3084</v>
      </c>
      <c r="E7" s="461">
        <v>3053</v>
      </c>
      <c r="G7" s="459">
        <f>E7/(SUM(E6:E8))*100</f>
        <v>50.883333333333333</v>
      </c>
      <c r="H7" s="460">
        <f>D7/(SUM(D6:D8))*100</f>
        <v>52.068208678034779</v>
      </c>
      <c r="I7" s="460">
        <f>C7/(SUM(C6:C8))*100</f>
        <v>51.188966391883326</v>
      </c>
      <c r="J7" s="460">
        <f>B7/(SUM($B6:$B8))*100</f>
        <v>51.155283724091063</v>
      </c>
    </row>
    <row r="8" spans="1:12" x14ac:dyDescent="0.2">
      <c r="A8" s="433" t="s">
        <v>701</v>
      </c>
      <c r="B8" s="433">
        <v>1</v>
      </c>
      <c r="C8" s="433">
        <v>6</v>
      </c>
      <c r="D8" s="433">
        <v>4</v>
      </c>
      <c r="E8" s="462">
        <v>18</v>
      </c>
      <c r="G8" s="459">
        <f>E8/(SUM(E7:E8))*100</f>
        <v>0.58612829697167046</v>
      </c>
      <c r="H8" s="460">
        <f>D8/(SUM(D7:D8))*100</f>
        <v>0.1295336787564767</v>
      </c>
      <c r="I8" s="460">
        <f>C8/(SUM(C7:C8))*100</f>
        <v>0.18547140649149924</v>
      </c>
      <c r="J8" s="460">
        <f>B8/(SUM($B6:$B8))*100</f>
        <v>1.6989466530750934E-2</v>
      </c>
    </row>
    <row r="9" spans="1:12" x14ac:dyDescent="0.2">
      <c r="A9" s="433" t="s">
        <v>708</v>
      </c>
      <c r="B9" s="463">
        <f>SUM(B6:B8)</f>
        <v>5886</v>
      </c>
      <c r="C9" s="463">
        <f>SUM(C6:C8)</f>
        <v>6308</v>
      </c>
      <c r="D9" s="463">
        <f>SUM(D6:D8)</f>
        <v>5923</v>
      </c>
      <c r="E9" s="463">
        <f>SUM(E6:E8)</f>
        <v>6000</v>
      </c>
    </row>
    <row r="37" spans="1:10" x14ac:dyDescent="0.2">
      <c r="A37" s="633" t="s">
        <v>734</v>
      </c>
      <c r="B37" s="633"/>
      <c r="C37" s="633"/>
      <c r="D37" s="633"/>
      <c r="E37" s="633"/>
      <c r="F37" s="633"/>
      <c r="G37" s="633"/>
      <c r="H37" s="633"/>
      <c r="I37" s="633"/>
      <c r="J37" s="633"/>
    </row>
    <row r="38" spans="1:10" x14ac:dyDescent="0.2">
      <c r="A38" s="633"/>
      <c r="B38" s="633"/>
      <c r="C38" s="633"/>
      <c r="D38" s="633"/>
      <c r="E38" s="633"/>
      <c r="F38" s="633"/>
      <c r="G38" s="633"/>
      <c r="H38" s="633"/>
      <c r="I38" s="633"/>
      <c r="J38" s="633"/>
    </row>
    <row r="39" spans="1:10" x14ac:dyDescent="0.2">
      <c r="A39" s="633"/>
      <c r="B39" s="633"/>
      <c r="C39" s="633"/>
      <c r="D39" s="633"/>
      <c r="E39" s="633"/>
      <c r="F39" s="633"/>
      <c r="G39" s="633"/>
      <c r="H39" s="633"/>
      <c r="I39" s="633"/>
      <c r="J39" s="633"/>
    </row>
    <row r="41" spans="1:10" x14ac:dyDescent="0.2">
      <c r="A41" s="457" t="s">
        <v>772</v>
      </c>
    </row>
    <row r="42" spans="1:10" x14ac:dyDescent="0.2">
      <c r="A42" s="457" t="s">
        <v>710</v>
      </c>
    </row>
  </sheetData>
  <mergeCells count="2">
    <mergeCell ref="A37:J39"/>
    <mergeCell ref="A2:C2"/>
  </mergeCells>
  <hyperlinks>
    <hyperlink ref="A2:C2" location="TOC!A1" display="Return to Table of Contents"/>
  </hyperlinks>
  <pageMargins left="0.25" right="0.25" top="0.75" bottom="0.75" header="0.3" footer="0.3"/>
  <pageSetup scale="96" orientation="landscape" r:id="rId1"/>
  <headerFooter>
    <oddHeader>&amp;L2015-16 Survey of Dental Education
Report 1 - Academic Programs, Enrollment, and Graduates</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6"/>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1" width="5.7109375" style="1" customWidth="1"/>
    <col min="2" max="2" width="53.5703125" style="1" customWidth="1"/>
    <col min="3" max="18" width="8.7109375" style="1" customWidth="1"/>
    <col min="19" max="16384" width="9.140625" style="1"/>
  </cols>
  <sheetData>
    <row r="1" spans="1:18" x14ac:dyDescent="0.2">
      <c r="A1" s="2" t="s">
        <v>298</v>
      </c>
      <c r="G1" s="588"/>
    </row>
    <row r="2" spans="1:18" ht="13.5" thickBot="1" x14ac:dyDescent="0.25">
      <c r="A2" s="630" t="s">
        <v>1</v>
      </c>
      <c r="B2" s="630"/>
      <c r="C2" s="46"/>
      <c r="D2" s="46"/>
      <c r="E2" s="46"/>
      <c r="F2" s="46"/>
      <c r="G2" s="46"/>
      <c r="H2" s="46"/>
      <c r="I2" s="46"/>
      <c r="J2" s="46"/>
      <c r="K2" s="46"/>
      <c r="L2" s="46"/>
      <c r="M2" s="46"/>
      <c r="N2" s="46"/>
      <c r="O2" s="46"/>
      <c r="P2" s="46"/>
      <c r="Q2" s="46"/>
      <c r="R2" s="46"/>
    </row>
    <row r="3" spans="1:18" ht="16.5" customHeight="1" x14ac:dyDescent="0.2">
      <c r="A3" s="613"/>
      <c r="B3" s="280"/>
      <c r="C3" s="664" t="s">
        <v>299</v>
      </c>
      <c r="D3" s="664"/>
      <c r="E3" s="665"/>
      <c r="F3" s="664" t="s">
        <v>300</v>
      </c>
      <c r="G3" s="664"/>
      <c r="H3" s="665"/>
      <c r="I3" s="664" t="s">
        <v>301</v>
      </c>
      <c r="J3" s="664"/>
      <c r="K3" s="665"/>
      <c r="L3" s="664" t="s">
        <v>548</v>
      </c>
      <c r="M3" s="664"/>
      <c r="N3" s="665"/>
      <c r="O3" s="664" t="s">
        <v>221</v>
      </c>
      <c r="P3" s="664"/>
      <c r="Q3" s="665"/>
      <c r="R3" s="283"/>
    </row>
    <row r="4" spans="1:18" ht="17.25" customHeight="1" x14ac:dyDescent="0.2">
      <c r="A4" s="607" t="s">
        <v>2</v>
      </c>
      <c r="B4" s="249" t="s">
        <v>3</v>
      </c>
      <c r="C4" s="532" t="s">
        <v>214</v>
      </c>
      <c r="D4" s="532" t="s">
        <v>215</v>
      </c>
      <c r="E4" s="533" t="s">
        <v>462</v>
      </c>
      <c r="F4" s="532" t="s">
        <v>214</v>
      </c>
      <c r="G4" s="532" t="s">
        <v>215</v>
      </c>
      <c r="H4" s="533" t="s">
        <v>35</v>
      </c>
      <c r="I4" s="532" t="s">
        <v>214</v>
      </c>
      <c r="J4" s="532" t="s">
        <v>215</v>
      </c>
      <c r="K4" s="533" t="s">
        <v>35</v>
      </c>
      <c r="L4" s="532" t="s">
        <v>214</v>
      </c>
      <c r="M4" s="532" t="s">
        <v>215</v>
      </c>
      <c r="N4" s="533" t="s">
        <v>35</v>
      </c>
      <c r="O4" s="532" t="s">
        <v>214</v>
      </c>
      <c r="P4" s="532" t="s">
        <v>215</v>
      </c>
      <c r="Q4" s="533" t="s">
        <v>35</v>
      </c>
      <c r="R4" s="49" t="s">
        <v>222</v>
      </c>
    </row>
    <row r="5" spans="1:18" x14ac:dyDescent="0.2">
      <c r="A5" s="608" t="s">
        <v>10</v>
      </c>
      <c r="B5" s="250" t="s">
        <v>11</v>
      </c>
      <c r="C5" s="465">
        <v>26</v>
      </c>
      <c r="D5" s="466">
        <v>33</v>
      </c>
      <c r="E5" s="467">
        <v>0</v>
      </c>
      <c r="F5" s="465">
        <v>29</v>
      </c>
      <c r="G5" s="466">
        <v>30</v>
      </c>
      <c r="H5" s="467">
        <v>0</v>
      </c>
      <c r="I5" s="465">
        <v>34</v>
      </c>
      <c r="J5" s="466">
        <v>29</v>
      </c>
      <c r="K5" s="467">
        <v>0</v>
      </c>
      <c r="L5" s="465">
        <v>33</v>
      </c>
      <c r="M5" s="466">
        <v>26</v>
      </c>
      <c r="N5" s="467">
        <v>0</v>
      </c>
      <c r="O5" s="465">
        <v>122</v>
      </c>
      <c r="P5" s="466">
        <v>118</v>
      </c>
      <c r="Q5" s="467">
        <v>0</v>
      </c>
      <c r="R5" s="50">
        <v>240</v>
      </c>
    </row>
    <row r="6" spans="1:18" x14ac:dyDescent="0.2">
      <c r="A6" s="609" t="s">
        <v>18</v>
      </c>
      <c r="B6" s="251" t="s">
        <v>626</v>
      </c>
      <c r="C6" s="468">
        <v>38</v>
      </c>
      <c r="D6" s="469">
        <v>38</v>
      </c>
      <c r="E6" s="470">
        <v>0</v>
      </c>
      <c r="F6" s="468">
        <v>40</v>
      </c>
      <c r="G6" s="469">
        <v>35</v>
      </c>
      <c r="H6" s="470">
        <v>0</v>
      </c>
      <c r="I6" s="468">
        <v>35</v>
      </c>
      <c r="J6" s="469">
        <v>40</v>
      </c>
      <c r="K6" s="470">
        <v>0</v>
      </c>
      <c r="L6" s="468">
        <v>43</v>
      </c>
      <c r="M6" s="469">
        <v>35</v>
      </c>
      <c r="N6" s="470">
        <v>0</v>
      </c>
      <c r="O6" s="468">
        <v>156</v>
      </c>
      <c r="P6" s="469">
        <v>148</v>
      </c>
      <c r="Q6" s="470">
        <v>0</v>
      </c>
      <c r="R6" s="51">
        <v>304</v>
      </c>
    </row>
    <row r="7" spans="1:18" x14ac:dyDescent="0.2">
      <c r="A7" s="608" t="s">
        <v>18</v>
      </c>
      <c r="B7" s="250" t="s">
        <v>21</v>
      </c>
      <c r="C7" s="465">
        <v>71</v>
      </c>
      <c r="D7" s="471">
        <v>69</v>
      </c>
      <c r="E7" s="467">
        <v>0</v>
      </c>
      <c r="F7" s="465">
        <v>89</v>
      </c>
      <c r="G7" s="471">
        <v>51</v>
      </c>
      <c r="H7" s="467">
        <v>0</v>
      </c>
      <c r="I7" s="465">
        <v>81</v>
      </c>
      <c r="J7" s="471">
        <v>59</v>
      </c>
      <c r="K7" s="467">
        <v>0</v>
      </c>
      <c r="L7" s="465">
        <v>64</v>
      </c>
      <c r="M7" s="471">
        <v>45</v>
      </c>
      <c r="N7" s="467">
        <v>0</v>
      </c>
      <c r="O7" s="465">
        <v>305</v>
      </c>
      <c r="P7" s="471">
        <v>224</v>
      </c>
      <c r="Q7" s="467">
        <v>0</v>
      </c>
      <c r="R7" s="50">
        <v>529</v>
      </c>
    </row>
    <row r="8" spans="1:18" ht="14.25" x14ac:dyDescent="0.2">
      <c r="A8" s="609" t="s">
        <v>24</v>
      </c>
      <c r="B8" s="251" t="s">
        <v>742</v>
      </c>
      <c r="C8" s="468">
        <v>96</v>
      </c>
      <c r="D8" s="469">
        <v>48</v>
      </c>
      <c r="E8" s="470">
        <v>0</v>
      </c>
      <c r="F8" s="468">
        <v>78</v>
      </c>
      <c r="G8" s="469">
        <v>78</v>
      </c>
      <c r="H8" s="470">
        <v>0</v>
      </c>
      <c r="I8" s="468">
        <v>88</v>
      </c>
      <c r="J8" s="469">
        <v>70</v>
      </c>
      <c r="K8" s="470">
        <v>0</v>
      </c>
      <c r="L8" s="468">
        <v>0</v>
      </c>
      <c r="M8" s="469">
        <v>0</v>
      </c>
      <c r="N8" s="470">
        <v>0</v>
      </c>
      <c r="O8" s="468">
        <v>262</v>
      </c>
      <c r="P8" s="469">
        <v>196</v>
      </c>
      <c r="Q8" s="470">
        <v>0</v>
      </c>
      <c r="R8" s="51">
        <v>458</v>
      </c>
    </row>
    <row r="9" spans="1:18" x14ac:dyDescent="0.2">
      <c r="A9" s="608" t="s">
        <v>24</v>
      </c>
      <c r="B9" s="250" t="s">
        <v>29</v>
      </c>
      <c r="C9" s="465">
        <v>35</v>
      </c>
      <c r="D9" s="471">
        <v>55</v>
      </c>
      <c r="E9" s="467">
        <v>0</v>
      </c>
      <c r="F9" s="465">
        <v>36</v>
      </c>
      <c r="G9" s="471">
        <v>54</v>
      </c>
      <c r="H9" s="467">
        <v>0</v>
      </c>
      <c r="I9" s="465">
        <v>38</v>
      </c>
      <c r="J9" s="471">
        <v>77</v>
      </c>
      <c r="K9" s="467">
        <v>0</v>
      </c>
      <c r="L9" s="465">
        <v>39</v>
      </c>
      <c r="M9" s="471">
        <v>68</v>
      </c>
      <c r="N9" s="467">
        <v>0</v>
      </c>
      <c r="O9" s="465">
        <v>148</v>
      </c>
      <c r="P9" s="471">
        <v>254</v>
      </c>
      <c r="Q9" s="467">
        <v>0</v>
      </c>
      <c r="R9" s="50">
        <v>402</v>
      </c>
    </row>
    <row r="10" spans="1:18" x14ac:dyDescent="0.2">
      <c r="A10" s="609" t="s">
        <v>24</v>
      </c>
      <c r="B10" s="251" t="s">
        <v>30</v>
      </c>
      <c r="C10" s="468">
        <v>46</v>
      </c>
      <c r="D10" s="469">
        <v>41</v>
      </c>
      <c r="E10" s="470">
        <v>0</v>
      </c>
      <c r="F10" s="468">
        <v>49</v>
      </c>
      <c r="G10" s="469">
        <v>39</v>
      </c>
      <c r="H10" s="470">
        <v>0</v>
      </c>
      <c r="I10" s="468">
        <v>49</v>
      </c>
      <c r="J10" s="469">
        <v>57</v>
      </c>
      <c r="K10" s="470">
        <v>0</v>
      </c>
      <c r="L10" s="468">
        <v>46</v>
      </c>
      <c r="M10" s="469">
        <v>61</v>
      </c>
      <c r="N10" s="470">
        <v>0</v>
      </c>
      <c r="O10" s="468">
        <v>190</v>
      </c>
      <c r="P10" s="469">
        <v>198</v>
      </c>
      <c r="Q10" s="470">
        <v>0</v>
      </c>
      <c r="R10" s="51">
        <v>388</v>
      </c>
    </row>
    <row r="11" spans="1:18" x14ac:dyDescent="0.2">
      <c r="A11" s="608" t="s">
        <v>24</v>
      </c>
      <c r="B11" s="250" t="s">
        <v>560</v>
      </c>
      <c r="C11" s="465">
        <v>70</v>
      </c>
      <c r="D11" s="471">
        <v>73</v>
      </c>
      <c r="E11" s="467">
        <v>0</v>
      </c>
      <c r="F11" s="465">
        <v>81</v>
      </c>
      <c r="G11" s="471">
        <v>60</v>
      </c>
      <c r="H11" s="467">
        <v>0</v>
      </c>
      <c r="I11" s="465">
        <v>92</v>
      </c>
      <c r="J11" s="471">
        <v>86</v>
      </c>
      <c r="K11" s="467">
        <v>0</v>
      </c>
      <c r="L11" s="465">
        <v>98</v>
      </c>
      <c r="M11" s="471">
        <v>92</v>
      </c>
      <c r="N11" s="467">
        <v>1</v>
      </c>
      <c r="O11" s="465">
        <v>341</v>
      </c>
      <c r="P11" s="471">
        <v>311</v>
      </c>
      <c r="Q11" s="467">
        <v>1</v>
      </c>
      <c r="R11" s="50">
        <v>653</v>
      </c>
    </row>
    <row r="12" spans="1:18" x14ac:dyDescent="0.2">
      <c r="A12" s="609" t="s">
        <v>24</v>
      </c>
      <c r="B12" s="251" t="s">
        <v>34</v>
      </c>
      <c r="C12" s="468">
        <v>59</v>
      </c>
      <c r="D12" s="469">
        <v>41</v>
      </c>
      <c r="E12" s="470">
        <v>0</v>
      </c>
      <c r="F12" s="468">
        <v>55</v>
      </c>
      <c r="G12" s="469">
        <v>44</v>
      </c>
      <c r="H12" s="470">
        <v>0</v>
      </c>
      <c r="I12" s="468">
        <v>68</v>
      </c>
      <c r="J12" s="469">
        <v>42</v>
      </c>
      <c r="K12" s="470">
        <v>0</v>
      </c>
      <c r="L12" s="468">
        <v>65</v>
      </c>
      <c r="M12" s="469">
        <v>53</v>
      </c>
      <c r="N12" s="470">
        <v>0</v>
      </c>
      <c r="O12" s="468">
        <v>247</v>
      </c>
      <c r="P12" s="469">
        <v>180</v>
      </c>
      <c r="Q12" s="470">
        <v>0</v>
      </c>
      <c r="R12" s="51">
        <v>427</v>
      </c>
    </row>
    <row r="13" spans="1:18" x14ac:dyDescent="0.2">
      <c r="A13" s="608" t="s">
        <v>24</v>
      </c>
      <c r="B13" s="250" t="s">
        <v>644</v>
      </c>
      <c r="C13" s="465">
        <v>33</v>
      </c>
      <c r="D13" s="471">
        <v>36</v>
      </c>
      <c r="E13" s="467">
        <v>0</v>
      </c>
      <c r="F13" s="465">
        <v>37</v>
      </c>
      <c r="G13" s="471">
        <v>31</v>
      </c>
      <c r="H13" s="467">
        <v>0</v>
      </c>
      <c r="I13" s="465">
        <v>35</v>
      </c>
      <c r="J13" s="471">
        <v>34</v>
      </c>
      <c r="K13" s="467">
        <v>0</v>
      </c>
      <c r="L13" s="465">
        <v>37</v>
      </c>
      <c r="M13" s="471">
        <v>32</v>
      </c>
      <c r="N13" s="467">
        <v>0</v>
      </c>
      <c r="O13" s="465">
        <v>142</v>
      </c>
      <c r="P13" s="471">
        <v>133</v>
      </c>
      <c r="Q13" s="467">
        <v>0</v>
      </c>
      <c r="R13" s="50">
        <v>275</v>
      </c>
    </row>
    <row r="14" spans="1:18" x14ac:dyDescent="0.2">
      <c r="A14" s="614" t="s">
        <v>37</v>
      </c>
      <c r="B14" s="562" t="s">
        <v>38</v>
      </c>
      <c r="C14" s="563">
        <v>39</v>
      </c>
      <c r="D14" s="564">
        <v>41</v>
      </c>
      <c r="E14" s="565">
        <v>1</v>
      </c>
      <c r="F14" s="563">
        <v>44</v>
      </c>
      <c r="G14" s="564">
        <v>34</v>
      </c>
      <c r="H14" s="565">
        <v>0</v>
      </c>
      <c r="I14" s="563">
        <v>51</v>
      </c>
      <c r="J14" s="564">
        <v>67</v>
      </c>
      <c r="K14" s="565">
        <v>0</v>
      </c>
      <c r="L14" s="563">
        <v>72</v>
      </c>
      <c r="M14" s="564">
        <v>46</v>
      </c>
      <c r="N14" s="565">
        <v>0</v>
      </c>
      <c r="O14" s="563">
        <v>206</v>
      </c>
      <c r="P14" s="564">
        <v>188</v>
      </c>
      <c r="Q14" s="565">
        <v>1</v>
      </c>
      <c r="R14" s="566">
        <v>395</v>
      </c>
    </row>
    <row r="15" spans="1:18" x14ac:dyDescent="0.2">
      <c r="A15" s="608" t="s">
        <v>40</v>
      </c>
      <c r="B15" s="250" t="s">
        <v>41</v>
      </c>
      <c r="C15" s="465">
        <v>19</v>
      </c>
      <c r="D15" s="471">
        <v>23</v>
      </c>
      <c r="E15" s="467">
        <v>0</v>
      </c>
      <c r="F15" s="465">
        <v>21</v>
      </c>
      <c r="G15" s="471">
        <v>26</v>
      </c>
      <c r="H15" s="467">
        <v>0</v>
      </c>
      <c r="I15" s="465">
        <v>21</v>
      </c>
      <c r="J15" s="471">
        <v>22</v>
      </c>
      <c r="K15" s="467">
        <v>0</v>
      </c>
      <c r="L15" s="465">
        <v>20</v>
      </c>
      <c r="M15" s="471">
        <v>16</v>
      </c>
      <c r="N15" s="467">
        <v>0</v>
      </c>
      <c r="O15" s="465">
        <v>81</v>
      </c>
      <c r="P15" s="471">
        <v>87</v>
      </c>
      <c r="Q15" s="467">
        <v>0</v>
      </c>
      <c r="R15" s="50">
        <v>168</v>
      </c>
    </row>
    <row r="16" spans="1:18" x14ac:dyDescent="0.2">
      <c r="A16" s="609" t="s">
        <v>44</v>
      </c>
      <c r="B16" s="251" t="s">
        <v>45</v>
      </c>
      <c r="C16" s="468">
        <v>37</v>
      </c>
      <c r="D16" s="469">
        <v>44</v>
      </c>
      <c r="E16" s="470">
        <v>0</v>
      </c>
      <c r="F16" s="468">
        <v>31</v>
      </c>
      <c r="G16" s="469">
        <v>44</v>
      </c>
      <c r="H16" s="470">
        <v>0</v>
      </c>
      <c r="I16" s="468">
        <v>29</v>
      </c>
      <c r="J16" s="469">
        <v>45</v>
      </c>
      <c r="K16" s="470">
        <v>0</v>
      </c>
      <c r="L16" s="468">
        <v>31</v>
      </c>
      <c r="M16" s="469">
        <v>45</v>
      </c>
      <c r="N16" s="470">
        <v>0</v>
      </c>
      <c r="O16" s="468">
        <v>128</v>
      </c>
      <c r="P16" s="469">
        <v>178</v>
      </c>
      <c r="Q16" s="470">
        <v>0</v>
      </c>
      <c r="R16" s="51">
        <v>306</v>
      </c>
    </row>
    <row r="17" spans="1:18" x14ac:dyDescent="0.2">
      <c r="A17" s="608" t="s">
        <v>47</v>
      </c>
      <c r="B17" s="250" t="s">
        <v>48</v>
      </c>
      <c r="C17" s="465">
        <v>36</v>
      </c>
      <c r="D17" s="471">
        <v>57</v>
      </c>
      <c r="E17" s="467">
        <v>0</v>
      </c>
      <c r="F17" s="465">
        <v>34</v>
      </c>
      <c r="G17" s="471">
        <v>58</v>
      </c>
      <c r="H17" s="467">
        <v>0</v>
      </c>
      <c r="I17" s="465">
        <v>45</v>
      </c>
      <c r="J17" s="471">
        <v>50</v>
      </c>
      <c r="K17" s="467">
        <v>0</v>
      </c>
      <c r="L17" s="465">
        <v>36</v>
      </c>
      <c r="M17" s="471">
        <v>44</v>
      </c>
      <c r="N17" s="467">
        <v>0</v>
      </c>
      <c r="O17" s="465">
        <v>151</v>
      </c>
      <c r="P17" s="471">
        <v>209</v>
      </c>
      <c r="Q17" s="467">
        <v>0</v>
      </c>
      <c r="R17" s="50">
        <v>360</v>
      </c>
    </row>
    <row r="18" spans="1:18" x14ac:dyDescent="0.2">
      <c r="A18" s="609" t="s">
        <v>47</v>
      </c>
      <c r="B18" s="251" t="s">
        <v>49</v>
      </c>
      <c r="C18" s="468">
        <v>58</v>
      </c>
      <c r="D18" s="469">
        <v>65</v>
      </c>
      <c r="E18" s="470">
        <v>0</v>
      </c>
      <c r="F18" s="468">
        <v>59</v>
      </c>
      <c r="G18" s="469">
        <v>67</v>
      </c>
      <c r="H18" s="470">
        <v>0</v>
      </c>
      <c r="I18" s="468">
        <v>63</v>
      </c>
      <c r="J18" s="469">
        <v>58</v>
      </c>
      <c r="K18" s="470">
        <v>0</v>
      </c>
      <c r="L18" s="468">
        <v>57</v>
      </c>
      <c r="M18" s="469">
        <v>65</v>
      </c>
      <c r="N18" s="470">
        <v>0</v>
      </c>
      <c r="O18" s="468">
        <v>237</v>
      </c>
      <c r="P18" s="469">
        <v>255</v>
      </c>
      <c r="Q18" s="470">
        <v>0</v>
      </c>
      <c r="R18" s="51">
        <v>492</v>
      </c>
    </row>
    <row r="19" spans="1:18" x14ac:dyDescent="0.2">
      <c r="A19" s="608" t="s">
        <v>47</v>
      </c>
      <c r="B19" s="250" t="s">
        <v>640</v>
      </c>
      <c r="C19" s="465">
        <v>50</v>
      </c>
      <c r="D19" s="471">
        <v>49</v>
      </c>
      <c r="E19" s="467">
        <v>2</v>
      </c>
      <c r="F19" s="465">
        <v>59</v>
      </c>
      <c r="G19" s="471">
        <v>39</v>
      </c>
      <c r="H19" s="467">
        <v>2</v>
      </c>
      <c r="I19" s="465">
        <v>59</v>
      </c>
      <c r="J19" s="471">
        <v>39</v>
      </c>
      <c r="K19" s="467">
        <v>2</v>
      </c>
      <c r="L19" s="465">
        <v>43</v>
      </c>
      <c r="M19" s="471">
        <v>57</v>
      </c>
      <c r="N19" s="467">
        <v>0</v>
      </c>
      <c r="O19" s="465">
        <v>211</v>
      </c>
      <c r="P19" s="471">
        <v>184</v>
      </c>
      <c r="Q19" s="467">
        <v>6</v>
      </c>
      <c r="R19" s="50">
        <v>401</v>
      </c>
    </row>
    <row r="20" spans="1:18" x14ac:dyDescent="0.2">
      <c r="A20" s="609" t="s">
        <v>52</v>
      </c>
      <c r="B20" s="251" t="s">
        <v>628</v>
      </c>
      <c r="C20" s="468">
        <v>50</v>
      </c>
      <c r="D20" s="469">
        <v>40</v>
      </c>
      <c r="E20" s="470">
        <v>0</v>
      </c>
      <c r="F20" s="468">
        <v>56</v>
      </c>
      <c r="G20" s="469">
        <v>31</v>
      </c>
      <c r="H20" s="470">
        <v>0</v>
      </c>
      <c r="I20" s="468">
        <v>47</v>
      </c>
      <c r="J20" s="469">
        <v>34</v>
      </c>
      <c r="K20" s="470">
        <v>0</v>
      </c>
      <c r="L20" s="468">
        <v>43</v>
      </c>
      <c r="M20" s="469">
        <v>32</v>
      </c>
      <c r="N20" s="470">
        <v>0</v>
      </c>
      <c r="O20" s="468">
        <v>196</v>
      </c>
      <c r="P20" s="469">
        <v>137</v>
      </c>
      <c r="Q20" s="470">
        <v>0</v>
      </c>
      <c r="R20" s="51">
        <v>333</v>
      </c>
    </row>
    <row r="21" spans="1:18" x14ac:dyDescent="0.2">
      <c r="A21" s="608" t="s">
        <v>55</v>
      </c>
      <c r="B21" s="250" t="s">
        <v>56</v>
      </c>
      <c r="C21" s="465">
        <v>33</v>
      </c>
      <c r="D21" s="471">
        <v>19</v>
      </c>
      <c r="E21" s="467">
        <v>0</v>
      </c>
      <c r="F21" s="465">
        <v>25</v>
      </c>
      <c r="G21" s="471">
        <v>23</v>
      </c>
      <c r="H21" s="467">
        <v>0</v>
      </c>
      <c r="I21" s="465">
        <v>32</v>
      </c>
      <c r="J21" s="471">
        <v>18</v>
      </c>
      <c r="K21" s="467">
        <v>0</v>
      </c>
      <c r="L21" s="465">
        <v>30</v>
      </c>
      <c r="M21" s="471">
        <v>21</v>
      </c>
      <c r="N21" s="467">
        <v>0</v>
      </c>
      <c r="O21" s="465">
        <v>120</v>
      </c>
      <c r="P21" s="471">
        <v>81</v>
      </c>
      <c r="Q21" s="467">
        <v>0</v>
      </c>
      <c r="R21" s="50">
        <v>201</v>
      </c>
    </row>
    <row r="22" spans="1:18" x14ac:dyDescent="0.2">
      <c r="A22" s="609" t="s">
        <v>55</v>
      </c>
      <c r="B22" s="251" t="s">
        <v>58</v>
      </c>
      <c r="C22" s="468">
        <v>26</v>
      </c>
      <c r="D22" s="469">
        <v>26</v>
      </c>
      <c r="E22" s="470">
        <v>0</v>
      </c>
      <c r="F22" s="468">
        <v>26</v>
      </c>
      <c r="G22" s="469">
        <v>25</v>
      </c>
      <c r="H22" s="470">
        <v>0</v>
      </c>
      <c r="I22" s="468">
        <v>44</v>
      </c>
      <c r="J22" s="469">
        <v>58</v>
      </c>
      <c r="K22" s="470">
        <v>0</v>
      </c>
      <c r="L22" s="468">
        <v>53</v>
      </c>
      <c r="M22" s="469">
        <v>55</v>
      </c>
      <c r="N22" s="470">
        <v>0</v>
      </c>
      <c r="O22" s="468">
        <v>149</v>
      </c>
      <c r="P22" s="469">
        <v>164</v>
      </c>
      <c r="Q22" s="470">
        <v>0</v>
      </c>
      <c r="R22" s="51">
        <v>313</v>
      </c>
    </row>
    <row r="23" spans="1:18" x14ac:dyDescent="0.2">
      <c r="A23" s="608" t="s">
        <v>55</v>
      </c>
      <c r="B23" s="250" t="s">
        <v>61</v>
      </c>
      <c r="C23" s="465">
        <v>79</v>
      </c>
      <c r="D23" s="471">
        <v>53</v>
      </c>
      <c r="E23" s="467">
        <v>0</v>
      </c>
      <c r="F23" s="465">
        <v>67</v>
      </c>
      <c r="G23" s="471">
        <v>59</v>
      </c>
      <c r="H23" s="467">
        <v>0</v>
      </c>
      <c r="I23" s="465">
        <v>73</v>
      </c>
      <c r="J23" s="471">
        <v>55</v>
      </c>
      <c r="K23" s="467">
        <v>0</v>
      </c>
      <c r="L23" s="465">
        <v>74</v>
      </c>
      <c r="M23" s="471">
        <v>55</v>
      </c>
      <c r="N23" s="467">
        <v>0</v>
      </c>
      <c r="O23" s="465">
        <v>293</v>
      </c>
      <c r="P23" s="471">
        <v>222</v>
      </c>
      <c r="Q23" s="467">
        <v>0</v>
      </c>
      <c r="R23" s="50">
        <v>515</v>
      </c>
    </row>
    <row r="24" spans="1:18" x14ac:dyDescent="0.2">
      <c r="A24" s="609" t="s">
        <v>63</v>
      </c>
      <c r="B24" s="251" t="s">
        <v>64</v>
      </c>
      <c r="C24" s="468">
        <v>56</v>
      </c>
      <c r="D24" s="469">
        <v>49</v>
      </c>
      <c r="E24" s="470">
        <v>2</v>
      </c>
      <c r="F24" s="468">
        <v>61</v>
      </c>
      <c r="G24" s="469">
        <v>49</v>
      </c>
      <c r="H24" s="470">
        <v>0</v>
      </c>
      <c r="I24" s="468">
        <v>54</v>
      </c>
      <c r="J24" s="469">
        <v>61</v>
      </c>
      <c r="K24" s="470">
        <v>0</v>
      </c>
      <c r="L24" s="468">
        <v>52</v>
      </c>
      <c r="M24" s="469">
        <v>61</v>
      </c>
      <c r="N24" s="470">
        <v>0</v>
      </c>
      <c r="O24" s="468">
        <v>223</v>
      </c>
      <c r="P24" s="469">
        <v>220</v>
      </c>
      <c r="Q24" s="470">
        <v>2</v>
      </c>
      <c r="R24" s="51">
        <v>445</v>
      </c>
    </row>
    <row r="25" spans="1:18" x14ac:dyDescent="0.2">
      <c r="A25" s="608" t="s">
        <v>66</v>
      </c>
      <c r="B25" s="250" t="s">
        <v>67</v>
      </c>
      <c r="C25" s="465">
        <v>45</v>
      </c>
      <c r="D25" s="471">
        <v>36</v>
      </c>
      <c r="E25" s="467">
        <v>0</v>
      </c>
      <c r="F25" s="465">
        <v>45</v>
      </c>
      <c r="G25" s="471">
        <v>37</v>
      </c>
      <c r="H25" s="467">
        <v>0</v>
      </c>
      <c r="I25" s="465">
        <v>41</v>
      </c>
      <c r="J25" s="471">
        <v>40</v>
      </c>
      <c r="K25" s="467">
        <v>0</v>
      </c>
      <c r="L25" s="465">
        <v>44</v>
      </c>
      <c r="M25" s="471">
        <v>34</v>
      </c>
      <c r="N25" s="467">
        <v>0</v>
      </c>
      <c r="O25" s="465">
        <v>175</v>
      </c>
      <c r="P25" s="471">
        <v>147</v>
      </c>
      <c r="Q25" s="467">
        <v>0</v>
      </c>
      <c r="R25" s="50">
        <v>322</v>
      </c>
    </row>
    <row r="26" spans="1:18" x14ac:dyDescent="0.2">
      <c r="A26" s="609" t="s">
        <v>69</v>
      </c>
      <c r="B26" s="251" t="s">
        <v>70</v>
      </c>
      <c r="C26" s="468">
        <v>31</v>
      </c>
      <c r="D26" s="469">
        <v>33</v>
      </c>
      <c r="E26" s="470">
        <v>1</v>
      </c>
      <c r="F26" s="468">
        <v>31</v>
      </c>
      <c r="G26" s="469">
        <v>38</v>
      </c>
      <c r="H26" s="470">
        <v>0</v>
      </c>
      <c r="I26" s="468">
        <v>34</v>
      </c>
      <c r="J26" s="469">
        <v>32</v>
      </c>
      <c r="K26" s="470">
        <v>0</v>
      </c>
      <c r="L26" s="468">
        <v>28</v>
      </c>
      <c r="M26" s="469">
        <v>25</v>
      </c>
      <c r="N26" s="470">
        <v>0</v>
      </c>
      <c r="O26" s="468">
        <v>124</v>
      </c>
      <c r="P26" s="469">
        <v>128</v>
      </c>
      <c r="Q26" s="470">
        <v>1</v>
      </c>
      <c r="R26" s="51">
        <v>253</v>
      </c>
    </row>
    <row r="27" spans="1:18" x14ac:dyDescent="0.2">
      <c r="A27" s="608" t="s">
        <v>69</v>
      </c>
      <c r="B27" s="250" t="s">
        <v>72</v>
      </c>
      <c r="C27" s="465">
        <v>63</v>
      </c>
      <c r="D27" s="471">
        <v>57</v>
      </c>
      <c r="E27" s="467">
        <v>0</v>
      </c>
      <c r="F27" s="465">
        <v>74</v>
      </c>
      <c r="G27" s="471">
        <v>45</v>
      </c>
      <c r="H27" s="467">
        <v>1</v>
      </c>
      <c r="I27" s="465">
        <v>62</v>
      </c>
      <c r="J27" s="471">
        <v>55</v>
      </c>
      <c r="K27" s="467">
        <v>1</v>
      </c>
      <c r="L27" s="465">
        <v>69</v>
      </c>
      <c r="M27" s="471">
        <v>49</v>
      </c>
      <c r="N27" s="467">
        <v>0</v>
      </c>
      <c r="O27" s="465">
        <v>268</v>
      </c>
      <c r="P27" s="471">
        <v>206</v>
      </c>
      <c r="Q27" s="467">
        <v>2</v>
      </c>
      <c r="R27" s="50">
        <v>476</v>
      </c>
    </row>
    <row r="28" spans="1:18" x14ac:dyDescent="0.2">
      <c r="A28" s="609" t="s">
        <v>74</v>
      </c>
      <c r="B28" s="251" t="s">
        <v>629</v>
      </c>
      <c r="C28" s="468">
        <v>33</v>
      </c>
      <c r="D28" s="469">
        <v>32</v>
      </c>
      <c r="E28" s="470">
        <v>0</v>
      </c>
      <c r="F28" s="468">
        <v>32</v>
      </c>
      <c r="G28" s="469">
        <v>31</v>
      </c>
      <c r="H28" s="470">
        <v>0</v>
      </c>
      <c r="I28" s="468">
        <v>35</v>
      </c>
      <c r="J28" s="469">
        <v>32</v>
      </c>
      <c r="K28" s="470">
        <v>0</v>
      </c>
      <c r="L28" s="468">
        <v>21</v>
      </c>
      <c r="M28" s="469">
        <v>43</v>
      </c>
      <c r="N28" s="470">
        <v>0</v>
      </c>
      <c r="O28" s="468">
        <v>121</v>
      </c>
      <c r="P28" s="469">
        <v>138</v>
      </c>
      <c r="Q28" s="470">
        <v>0</v>
      </c>
      <c r="R28" s="51">
        <v>259</v>
      </c>
    </row>
    <row r="29" spans="1:18" ht="14.25" x14ac:dyDescent="0.2">
      <c r="A29" s="608" t="s">
        <v>76</v>
      </c>
      <c r="B29" s="250" t="s">
        <v>688</v>
      </c>
      <c r="C29" s="465">
        <v>31</v>
      </c>
      <c r="D29" s="471">
        <v>33</v>
      </c>
      <c r="E29" s="467">
        <v>0</v>
      </c>
      <c r="F29" s="465">
        <v>32</v>
      </c>
      <c r="G29" s="471">
        <v>30</v>
      </c>
      <c r="H29" s="467">
        <v>1</v>
      </c>
      <c r="I29" s="465">
        <v>32</v>
      </c>
      <c r="J29" s="471">
        <v>30</v>
      </c>
      <c r="K29" s="467">
        <v>0</v>
      </c>
      <c r="L29" s="465" t="s">
        <v>386</v>
      </c>
      <c r="M29" s="471" t="s">
        <v>386</v>
      </c>
      <c r="N29" s="467" t="s">
        <v>386</v>
      </c>
      <c r="O29" s="465">
        <v>95</v>
      </c>
      <c r="P29" s="471">
        <v>93</v>
      </c>
      <c r="Q29" s="467">
        <v>1</v>
      </c>
      <c r="R29" s="50">
        <v>189</v>
      </c>
    </row>
    <row r="30" spans="1:18" x14ac:dyDescent="0.2">
      <c r="A30" s="609" t="s">
        <v>79</v>
      </c>
      <c r="B30" s="251" t="s">
        <v>80</v>
      </c>
      <c r="C30" s="468">
        <v>59</v>
      </c>
      <c r="D30" s="469">
        <v>73</v>
      </c>
      <c r="E30" s="470">
        <v>1</v>
      </c>
      <c r="F30" s="468">
        <v>62</v>
      </c>
      <c r="G30" s="469">
        <v>68</v>
      </c>
      <c r="H30" s="470">
        <v>0</v>
      </c>
      <c r="I30" s="468">
        <v>66</v>
      </c>
      <c r="J30" s="469">
        <v>67</v>
      </c>
      <c r="K30" s="470">
        <v>0</v>
      </c>
      <c r="L30" s="468">
        <v>64</v>
      </c>
      <c r="M30" s="469">
        <v>60</v>
      </c>
      <c r="N30" s="470">
        <v>0</v>
      </c>
      <c r="O30" s="468">
        <v>251</v>
      </c>
      <c r="P30" s="469">
        <v>268</v>
      </c>
      <c r="Q30" s="470">
        <v>1</v>
      </c>
      <c r="R30" s="51">
        <v>520</v>
      </c>
    </row>
    <row r="31" spans="1:18" x14ac:dyDescent="0.2">
      <c r="A31" s="608" t="s">
        <v>83</v>
      </c>
      <c r="B31" s="250" t="s">
        <v>84</v>
      </c>
      <c r="C31" s="465">
        <v>12</v>
      </c>
      <c r="D31" s="471">
        <v>23</v>
      </c>
      <c r="E31" s="467">
        <v>0</v>
      </c>
      <c r="F31" s="465">
        <v>18</v>
      </c>
      <c r="G31" s="471">
        <v>19</v>
      </c>
      <c r="H31" s="467">
        <v>0</v>
      </c>
      <c r="I31" s="465">
        <v>23</v>
      </c>
      <c r="J31" s="471">
        <v>13</v>
      </c>
      <c r="K31" s="467">
        <v>0</v>
      </c>
      <c r="L31" s="465">
        <v>14</v>
      </c>
      <c r="M31" s="471">
        <v>21</v>
      </c>
      <c r="N31" s="467">
        <v>0</v>
      </c>
      <c r="O31" s="465">
        <v>67</v>
      </c>
      <c r="P31" s="471">
        <v>76</v>
      </c>
      <c r="Q31" s="467">
        <v>0</v>
      </c>
      <c r="R31" s="50">
        <v>143</v>
      </c>
    </row>
    <row r="32" spans="1:18" x14ac:dyDescent="0.2">
      <c r="A32" s="609" t="s">
        <v>83</v>
      </c>
      <c r="B32" s="251" t="s">
        <v>86</v>
      </c>
      <c r="C32" s="468">
        <v>53</v>
      </c>
      <c r="D32" s="469">
        <v>59</v>
      </c>
      <c r="E32" s="470">
        <v>3</v>
      </c>
      <c r="F32" s="468">
        <v>61</v>
      </c>
      <c r="G32" s="469">
        <v>49</v>
      </c>
      <c r="H32" s="470">
        <v>0</v>
      </c>
      <c r="I32" s="468">
        <v>76</v>
      </c>
      <c r="J32" s="469">
        <v>108</v>
      </c>
      <c r="K32" s="470">
        <v>0</v>
      </c>
      <c r="L32" s="468">
        <v>89</v>
      </c>
      <c r="M32" s="469">
        <v>101</v>
      </c>
      <c r="N32" s="470">
        <v>0</v>
      </c>
      <c r="O32" s="468">
        <v>279</v>
      </c>
      <c r="P32" s="469">
        <v>317</v>
      </c>
      <c r="Q32" s="470">
        <v>3</v>
      </c>
      <c r="R32" s="51">
        <v>599</v>
      </c>
    </row>
    <row r="33" spans="1:18" x14ac:dyDescent="0.2">
      <c r="A33" s="608" t="s">
        <v>83</v>
      </c>
      <c r="B33" s="250" t="s">
        <v>88</v>
      </c>
      <c r="C33" s="465">
        <v>83</v>
      </c>
      <c r="D33" s="471">
        <v>116</v>
      </c>
      <c r="E33" s="467">
        <v>4</v>
      </c>
      <c r="F33" s="465">
        <v>84</v>
      </c>
      <c r="G33" s="471">
        <v>110</v>
      </c>
      <c r="H33" s="467">
        <v>0</v>
      </c>
      <c r="I33" s="465">
        <v>90</v>
      </c>
      <c r="J33" s="471">
        <v>117</v>
      </c>
      <c r="K33" s="467">
        <v>0</v>
      </c>
      <c r="L33" s="465">
        <v>98</v>
      </c>
      <c r="M33" s="471">
        <v>101</v>
      </c>
      <c r="N33" s="467">
        <v>0</v>
      </c>
      <c r="O33" s="465">
        <v>355</v>
      </c>
      <c r="P33" s="471">
        <v>444</v>
      </c>
      <c r="Q33" s="467">
        <v>4</v>
      </c>
      <c r="R33" s="50">
        <v>803</v>
      </c>
    </row>
    <row r="34" spans="1:18" x14ac:dyDescent="0.2">
      <c r="A34" s="609" t="s">
        <v>89</v>
      </c>
      <c r="B34" s="251" t="s">
        <v>90</v>
      </c>
      <c r="C34" s="468">
        <v>86</v>
      </c>
      <c r="D34" s="469">
        <v>58</v>
      </c>
      <c r="E34" s="470">
        <v>0</v>
      </c>
      <c r="F34" s="468">
        <v>75</v>
      </c>
      <c r="G34" s="469">
        <v>68</v>
      </c>
      <c r="H34" s="470">
        <v>0</v>
      </c>
      <c r="I34" s="468">
        <v>57</v>
      </c>
      <c r="J34" s="469">
        <v>79</v>
      </c>
      <c r="K34" s="470">
        <v>0</v>
      </c>
      <c r="L34" s="468">
        <v>86</v>
      </c>
      <c r="M34" s="469">
        <v>58</v>
      </c>
      <c r="N34" s="470">
        <v>0</v>
      </c>
      <c r="O34" s="468">
        <v>304</v>
      </c>
      <c r="P34" s="469">
        <v>263</v>
      </c>
      <c r="Q34" s="470">
        <v>0</v>
      </c>
      <c r="R34" s="51">
        <v>567</v>
      </c>
    </row>
    <row r="35" spans="1:18" x14ac:dyDescent="0.2">
      <c r="A35" s="608" t="s">
        <v>89</v>
      </c>
      <c r="B35" s="250" t="s">
        <v>91</v>
      </c>
      <c r="C35" s="465">
        <v>63</v>
      </c>
      <c r="D35" s="471">
        <v>45</v>
      </c>
      <c r="E35" s="467">
        <v>0</v>
      </c>
      <c r="F35" s="465">
        <v>56</v>
      </c>
      <c r="G35" s="471">
        <v>52</v>
      </c>
      <c r="H35" s="467">
        <v>0</v>
      </c>
      <c r="I35" s="465">
        <v>72</v>
      </c>
      <c r="J35" s="471">
        <v>45</v>
      </c>
      <c r="K35" s="467">
        <v>0</v>
      </c>
      <c r="L35" s="465">
        <v>59</v>
      </c>
      <c r="M35" s="471">
        <v>55</v>
      </c>
      <c r="N35" s="467">
        <v>0</v>
      </c>
      <c r="O35" s="465">
        <v>250</v>
      </c>
      <c r="P35" s="471">
        <v>197</v>
      </c>
      <c r="Q35" s="467">
        <v>0</v>
      </c>
      <c r="R35" s="50">
        <v>447</v>
      </c>
    </row>
    <row r="36" spans="1:18" x14ac:dyDescent="0.2">
      <c r="A36" s="609" t="s">
        <v>93</v>
      </c>
      <c r="B36" s="251" t="s">
        <v>94</v>
      </c>
      <c r="C36" s="468">
        <v>49</v>
      </c>
      <c r="D36" s="469">
        <v>62</v>
      </c>
      <c r="E36" s="470">
        <v>0</v>
      </c>
      <c r="F36" s="468">
        <v>61</v>
      </c>
      <c r="G36" s="469">
        <v>37</v>
      </c>
      <c r="H36" s="470">
        <v>0</v>
      </c>
      <c r="I36" s="468">
        <v>59</v>
      </c>
      <c r="J36" s="469">
        <v>51</v>
      </c>
      <c r="K36" s="470">
        <v>0</v>
      </c>
      <c r="L36" s="468">
        <v>50</v>
      </c>
      <c r="M36" s="469">
        <v>59</v>
      </c>
      <c r="N36" s="470">
        <v>0</v>
      </c>
      <c r="O36" s="468">
        <v>219</v>
      </c>
      <c r="P36" s="469">
        <v>209</v>
      </c>
      <c r="Q36" s="470">
        <v>0</v>
      </c>
      <c r="R36" s="51">
        <v>428</v>
      </c>
    </row>
    <row r="37" spans="1:18" x14ac:dyDescent="0.2">
      <c r="A37" s="608" t="s">
        <v>96</v>
      </c>
      <c r="B37" s="250" t="s">
        <v>97</v>
      </c>
      <c r="C37" s="465">
        <v>18</v>
      </c>
      <c r="D37" s="471">
        <v>19</v>
      </c>
      <c r="E37" s="467">
        <v>1</v>
      </c>
      <c r="F37" s="465">
        <v>20</v>
      </c>
      <c r="G37" s="471">
        <v>16</v>
      </c>
      <c r="H37" s="467">
        <v>0</v>
      </c>
      <c r="I37" s="465">
        <v>12</v>
      </c>
      <c r="J37" s="471">
        <v>24</v>
      </c>
      <c r="K37" s="467">
        <v>0</v>
      </c>
      <c r="L37" s="465">
        <v>21</v>
      </c>
      <c r="M37" s="471">
        <v>12</v>
      </c>
      <c r="N37" s="467">
        <v>0</v>
      </c>
      <c r="O37" s="465">
        <v>71</v>
      </c>
      <c r="P37" s="471">
        <v>71</v>
      </c>
      <c r="Q37" s="467">
        <v>1</v>
      </c>
      <c r="R37" s="50">
        <v>143</v>
      </c>
    </row>
    <row r="38" spans="1:18" x14ac:dyDescent="0.2">
      <c r="A38" s="609" t="s">
        <v>100</v>
      </c>
      <c r="B38" s="251" t="s">
        <v>101</v>
      </c>
      <c r="C38" s="468">
        <v>64</v>
      </c>
      <c r="D38" s="469">
        <v>45</v>
      </c>
      <c r="E38" s="470">
        <v>0</v>
      </c>
      <c r="F38" s="468">
        <v>65</v>
      </c>
      <c r="G38" s="469">
        <v>45</v>
      </c>
      <c r="H38" s="470">
        <v>0</v>
      </c>
      <c r="I38" s="468">
        <v>66</v>
      </c>
      <c r="J38" s="469">
        <v>40</v>
      </c>
      <c r="K38" s="470">
        <v>0</v>
      </c>
      <c r="L38" s="468">
        <v>58</v>
      </c>
      <c r="M38" s="469">
        <v>49</v>
      </c>
      <c r="N38" s="470">
        <v>0</v>
      </c>
      <c r="O38" s="468">
        <v>253</v>
      </c>
      <c r="P38" s="469">
        <v>179</v>
      </c>
      <c r="Q38" s="470">
        <v>0</v>
      </c>
      <c r="R38" s="51">
        <v>432</v>
      </c>
    </row>
    <row r="39" spans="1:18" ht="14.25" x14ac:dyDescent="0.2">
      <c r="A39" s="608" t="s">
        <v>100</v>
      </c>
      <c r="B39" s="250" t="s">
        <v>743</v>
      </c>
      <c r="C39" s="465">
        <v>14</v>
      </c>
      <c r="D39" s="471">
        <v>28</v>
      </c>
      <c r="E39" s="467">
        <v>0</v>
      </c>
      <c r="F39" s="465">
        <v>17</v>
      </c>
      <c r="G39" s="471">
        <v>25</v>
      </c>
      <c r="H39" s="467">
        <v>0</v>
      </c>
      <c r="I39" s="465">
        <v>20</v>
      </c>
      <c r="J39" s="471">
        <v>22</v>
      </c>
      <c r="K39" s="467">
        <v>0</v>
      </c>
      <c r="L39" s="465" t="s">
        <v>386</v>
      </c>
      <c r="M39" s="471" t="s">
        <v>386</v>
      </c>
      <c r="N39" s="467" t="s">
        <v>386</v>
      </c>
      <c r="O39" s="465">
        <v>51</v>
      </c>
      <c r="P39" s="471">
        <v>75</v>
      </c>
      <c r="Q39" s="467">
        <v>0</v>
      </c>
      <c r="R39" s="50">
        <v>126</v>
      </c>
    </row>
    <row r="40" spans="1:18" x14ac:dyDescent="0.2">
      <c r="A40" s="609" t="s">
        <v>104</v>
      </c>
      <c r="B40" s="251" t="s">
        <v>105</v>
      </c>
      <c r="C40" s="468">
        <v>57</v>
      </c>
      <c r="D40" s="469">
        <v>28</v>
      </c>
      <c r="E40" s="470">
        <v>0</v>
      </c>
      <c r="F40" s="468">
        <v>45</v>
      </c>
      <c r="G40" s="469">
        <v>40</v>
      </c>
      <c r="H40" s="470">
        <v>0</v>
      </c>
      <c r="I40" s="468">
        <v>54</v>
      </c>
      <c r="J40" s="469">
        <v>34</v>
      </c>
      <c r="K40" s="470">
        <v>0</v>
      </c>
      <c r="L40" s="468">
        <v>56</v>
      </c>
      <c r="M40" s="469">
        <v>28</v>
      </c>
      <c r="N40" s="470">
        <v>0</v>
      </c>
      <c r="O40" s="468">
        <v>212</v>
      </c>
      <c r="P40" s="469">
        <v>130</v>
      </c>
      <c r="Q40" s="470">
        <v>0</v>
      </c>
      <c r="R40" s="51">
        <v>342</v>
      </c>
    </row>
    <row r="41" spans="1:18" x14ac:dyDescent="0.2">
      <c r="A41" s="608" t="s">
        <v>104</v>
      </c>
      <c r="B41" s="250" t="s">
        <v>630</v>
      </c>
      <c r="C41" s="465">
        <v>23</v>
      </c>
      <c r="D41" s="471">
        <v>25</v>
      </c>
      <c r="E41" s="467">
        <v>0</v>
      </c>
      <c r="F41" s="465">
        <v>30</v>
      </c>
      <c r="G41" s="471">
        <v>19</v>
      </c>
      <c r="H41" s="467">
        <v>0</v>
      </c>
      <c r="I41" s="465">
        <v>26</v>
      </c>
      <c r="J41" s="471">
        <v>20</v>
      </c>
      <c r="K41" s="467">
        <v>0</v>
      </c>
      <c r="L41" s="465">
        <v>23</v>
      </c>
      <c r="M41" s="471">
        <v>24</v>
      </c>
      <c r="N41" s="467">
        <v>0</v>
      </c>
      <c r="O41" s="465">
        <v>102</v>
      </c>
      <c r="P41" s="471">
        <v>88</v>
      </c>
      <c r="Q41" s="467">
        <v>0</v>
      </c>
      <c r="R41" s="50">
        <v>190</v>
      </c>
    </row>
    <row r="42" spans="1:18" x14ac:dyDescent="0.2">
      <c r="A42" s="609" t="s">
        <v>109</v>
      </c>
      <c r="B42" s="251" t="s">
        <v>110</v>
      </c>
      <c r="C42" s="468">
        <v>46</v>
      </c>
      <c r="D42" s="469">
        <v>36</v>
      </c>
      <c r="E42" s="470">
        <v>0</v>
      </c>
      <c r="F42" s="468">
        <v>49</v>
      </c>
      <c r="G42" s="469">
        <v>29</v>
      </c>
      <c r="H42" s="470">
        <v>0</v>
      </c>
      <c r="I42" s="468">
        <v>42</v>
      </c>
      <c r="J42" s="469">
        <v>37</v>
      </c>
      <c r="K42" s="470">
        <v>0</v>
      </c>
      <c r="L42" s="468">
        <v>52</v>
      </c>
      <c r="M42" s="469">
        <v>25</v>
      </c>
      <c r="N42" s="470">
        <v>0</v>
      </c>
      <c r="O42" s="468">
        <v>189</v>
      </c>
      <c r="P42" s="469">
        <v>127</v>
      </c>
      <c r="Q42" s="470">
        <v>0</v>
      </c>
      <c r="R42" s="51">
        <v>316</v>
      </c>
    </row>
    <row r="43" spans="1:18" x14ac:dyDescent="0.2">
      <c r="A43" s="608" t="s">
        <v>112</v>
      </c>
      <c r="B43" s="250" t="s">
        <v>631</v>
      </c>
      <c r="C43" s="465">
        <v>45</v>
      </c>
      <c r="D43" s="471">
        <v>44</v>
      </c>
      <c r="E43" s="467">
        <v>0</v>
      </c>
      <c r="F43" s="465">
        <v>38</v>
      </c>
      <c r="G43" s="471">
        <v>48</v>
      </c>
      <c r="H43" s="467">
        <v>0</v>
      </c>
      <c r="I43" s="465">
        <v>50</v>
      </c>
      <c r="J43" s="471">
        <v>67</v>
      </c>
      <c r="K43" s="467">
        <v>0</v>
      </c>
      <c r="L43" s="465">
        <v>49</v>
      </c>
      <c r="M43" s="471">
        <v>64</v>
      </c>
      <c r="N43" s="467">
        <v>0</v>
      </c>
      <c r="O43" s="465">
        <v>182</v>
      </c>
      <c r="P43" s="471">
        <v>223</v>
      </c>
      <c r="Q43" s="467">
        <v>0</v>
      </c>
      <c r="R43" s="50">
        <v>405</v>
      </c>
    </row>
    <row r="44" spans="1:18" x14ac:dyDescent="0.2">
      <c r="A44" s="609" t="s">
        <v>114</v>
      </c>
      <c r="B44" s="251" t="s">
        <v>115</v>
      </c>
      <c r="C44" s="468">
        <v>42</v>
      </c>
      <c r="D44" s="469">
        <v>38</v>
      </c>
      <c r="E44" s="470">
        <v>0</v>
      </c>
      <c r="F44" s="468">
        <v>45</v>
      </c>
      <c r="G44" s="469">
        <v>36</v>
      </c>
      <c r="H44" s="470">
        <v>0</v>
      </c>
      <c r="I44" s="468">
        <v>36</v>
      </c>
      <c r="J44" s="469">
        <v>43</v>
      </c>
      <c r="K44" s="470">
        <v>0</v>
      </c>
      <c r="L44" s="468">
        <v>44</v>
      </c>
      <c r="M44" s="469">
        <v>34</v>
      </c>
      <c r="N44" s="470">
        <v>0</v>
      </c>
      <c r="O44" s="468">
        <v>167</v>
      </c>
      <c r="P44" s="469">
        <v>151</v>
      </c>
      <c r="Q44" s="470">
        <v>0</v>
      </c>
      <c r="R44" s="51">
        <v>318</v>
      </c>
    </row>
    <row r="45" spans="1:18" x14ac:dyDescent="0.2">
      <c r="A45" s="608" t="s">
        <v>114</v>
      </c>
      <c r="B45" s="250" t="s">
        <v>118</v>
      </c>
      <c r="C45" s="465">
        <v>201</v>
      </c>
      <c r="D45" s="471">
        <v>186</v>
      </c>
      <c r="E45" s="467">
        <v>0</v>
      </c>
      <c r="F45" s="465">
        <v>192</v>
      </c>
      <c r="G45" s="471">
        <v>179</v>
      </c>
      <c r="H45" s="467">
        <v>0</v>
      </c>
      <c r="I45" s="465">
        <v>185</v>
      </c>
      <c r="J45" s="471">
        <v>183</v>
      </c>
      <c r="K45" s="467">
        <v>1</v>
      </c>
      <c r="L45" s="465">
        <v>148</v>
      </c>
      <c r="M45" s="471">
        <v>204</v>
      </c>
      <c r="N45" s="467">
        <v>0</v>
      </c>
      <c r="O45" s="465">
        <v>726</v>
      </c>
      <c r="P45" s="471">
        <v>752</v>
      </c>
      <c r="Q45" s="467">
        <v>1</v>
      </c>
      <c r="R45" s="284">
        <v>1479</v>
      </c>
    </row>
    <row r="46" spans="1:18" x14ac:dyDescent="0.2">
      <c r="A46" s="609" t="s">
        <v>114</v>
      </c>
      <c r="B46" s="251" t="s">
        <v>632</v>
      </c>
      <c r="C46" s="468">
        <v>20</v>
      </c>
      <c r="D46" s="469">
        <v>23</v>
      </c>
      <c r="E46" s="470">
        <v>1</v>
      </c>
      <c r="F46" s="468">
        <v>20</v>
      </c>
      <c r="G46" s="469">
        <v>23</v>
      </c>
      <c r="H46" s="470">
        <v>0</v>
      </c>
      <c r="I46" s="468">
        <v>19</v>
      </c>
      <c r="J46" s="469">
        <v>22</v>
      </c>
      <c r="K46" s="470">
        <v>0</v>
      </c>
      <c r="L46" s="468">
        <v>21</v>
      </c>
      <c r="M46" s="469">
        <v>19</v>
      </c>
      <c r="N46" s="470">
        <v>0</v>
      </c>
      <c r="O46" s="468">
        <v>80</v>
      </c>
      <c r="P46" s="469">
        <v>87</v>
      </c>
      <c r="Q46" s="470">
        <v>1</v>
      </c>
      <c r="R46" s="51">
        <v>168</v>
      </c>
    </row>
    <row r="47" spans="1:18" x14ac:dyDescent="0.2">
      <c r="A47" s="608" t="s">
        <v>114</v>
      </c>
      <c r="B47" s="250" t="s">
        <v>633</v>
      </c>
      <c r="C47" s="465">
        <v>56</v>
      </c>
      <c r="D47" s="471">
        <v>34</v>
      </c>
      <c r="E47" s="467">
        <v>0</v>
      </c>
      <c r="F47" s="465">
        <v>44</v>
      </c>
      <c r="G47" s="471">
        <v>48</v>
      </c>
      <c r="H47" s="467">
        <v>0</v>
      </c>
      <c r="I47" s="465">
        <v>51</v>
      </c>
      <c r="J47" s="471">
        <v>60</v>
      </c>
      <c r="K47" s="467">
        <v>0</v>
      </c>
      <c r="L47" s="465">
        <v>47</v>
      </c>
      <c r="M47" s="471">
        <v>64</v>
      </c>
      <c r="N47" s="467">
        <v>0</v>
      </c>
      <c r="O47" s="465">
        <v>198</v>
      </c>
      <c r="P47" s="471">
        <v>206</v>
      </c>
      <c r="Q47" s="467">
        <v>0</v>
      </c>
      <c r="R47" s="50">
        <v>404</v>
      </c>
    </row>
    <row r="48" spans="1:18" x14ac:dyDescent="0.2">
      <c r="A48" s="609" t="s">
        <v>122</v>
      </c>
      <c r="B48" s="251" t="s">
        <v>123</v>
      </c>
      <c r="C48" s="468">
        <v>42</v>
      </c>
      <c r="D48" s="469">
        <v>43</v>
      </c>
      <c r="E48" s="470">
        <v>0</v>
      </c>
      <c r="F48" s="468">
        <v>38</v>
      </c>
      <c r="G48" s="469">
        <v>42</v>
      </c>
      <c r="H48" s="470">
        <v>0</v>
      </c>
      <c r="I48" s="468">
        <v>39</v>
      </c>
      <c r="J48" s="469">
        <v>39</v>
      </c>
      <c r="K48" s="470">
        <v>0</v>
      </c>
      <c r="L48" s="468">
        <v>40</v>
      </c>
      <c r="M48" s="469">
        <v>41</v>
      </c>
      <c r="N48" s="470">
        <v>0</v>
      </c>
      <c r="O48" s="468">
        <v>159</v>
      </c>
      <c r="P48" s="469">
        <v>165</v>
      </c>
      <c r="Q48" s="470">
        <v>0</v>
      </c>
      <c r="R48" s="51">
        <v>324</v>
      </c>
    </row>
    <row r="49" spans="1:18" x14ac:dyDescent="0.2">
      <c r="A49" s="608" t="s">
        <v>122</v>
      </c>
      <c r="B49" s="250" t="s">
        <v>124</v>
      </c>
      <c r="C49" s="465">
        <v>23</v>
      </c>
      <c r="D49" s="471">
        <v>28</v>
      </c>
      <c r="E49" s="467">
        <v>2</v>
      </c>
      <c r="F49" s="465">
        <v>26</v>
      </c>
      <c r="G49" s="471">
        <v>28</v>
      </c>
      <c r="H49" s="467">
        <v>0</v>
      </c>
      <c r="I49" s="465">
        <v>25</v>
      </c>
      <c r="J49" s="471">
        <v>23</v>
      </c>
      <c r="K49" s="467">
        <v>0</v>
      </c>
      <c r="L49" s="465">
        <v>28</v>
      </c>
      <c r="M49" s="471">
        <v>23</v>
      </c>
      <c r="N49" s="467">
        <v>0</v>
      </c>
      <c r="O49" s="465">
        <v>102</v>
      </c>
      <c r="P49" s="471">
        <v>102</v>
      </c>
      <c r="Q49" s="467">
        <v>2</v>
      </c>
      <c r="R49" s="50">
        <v>206</v>
      </c>
    </row>
    <row r="50" spans="1:18" x14ac:dyDescent="0.2">
      <c r="A50" s="609" t="s">
        <v>127</v>
      </c>
      <c r="B50" s="251" t="s">
        <v>128</v>
      </c>
      <c r="C50" s="468">
        <v>70</v>
      </c>
      <c r="D50" s="469">
        <v>40</v>
      </c>
      <c r="E50" s="470">
        <v>0</v>
      </c>
      <c r="F50" s="468">
        <v>65</v>
      </c>
      <c r="G50" s="469">
        <v>45</v>
      </c>
      <c r="H50" s="470">
        <v>0</v>
      </c>
      <c r="I50" s="468">
        <v>70</v>
      </c>
      <c r="J50" s="469">
        <v>42</v>
      </c>
      <c r="K50" s="470">
        <v>0</v>
      </c>
      <c r="L50" s="468">
        <v>62</v>
      </c>
      <c r="M50" s="469">
        <v>50</v>
      </c>
      <c r="N50" s="470">
        <v>0</v>
      </c>
      <c r="O50" s="468">
        <v>267</v>
      </c>
      <c r="P50" s="469">
        <v>177</v>
      </c>
      <c r="Q50" s="470">
        <v>0</v>
      </c>
      <c r="R50" s="51">
        <v>444</v>
      </c>
    </row>
    <row r="51" spans="1:18" x14ac:dyDescent="0.2">
      <c r="A51" s="608" t="s">
        <v>127</v>
      </c>
      <c r="B51" s="250" t="s">
        <v>634</v>
      </c>
      <c r="C51" s="465">
        <v>35</v>
      </c>
      <c r="D51" s="471">
        <v>41</v>
      </c>
      <c r="E51" s="467">
        <v>0</v>
      </c>
      <c r="F51" s="465">
        <v>41</v>
      </c>
      <c r="G51" s="471">
        <v>32</v>
      </c>
      <c r="H51" s="467">
        <v>0</v>
      </c>
      <c r="I51" s="465">
        <v>35</v>
      </c>
      <c r="J51" s="471">
        <v>37</v>
      </c>
      <c r="K51" s="467">
        <v>0</v>
      </c>
      <c r="L51" s="465">
        <v>27</v>
      </c>
      <c r="M51" s="471">
        <v>44</v>
      </c>
      <c r="N51" s="467">
        <v>0</v>
      </c>
      <c r="O51" s="465">
        <v>138</v>
      </c>
      <c r="P51" s="471">
        <v>154</v>
      </c>
      <c r="Q51" s="467">
        <v>0</v>
      </c>
      <c r="R51" s="50">
        <v>292</v>
      </c>
    </row>
    <row r="52" spans="1:18" x14ac:dyDescent="0.2">
      <c r="A52" s="609" t="s">
        <v>130</v>
      </c>
      <c r="B52" s="251" t="s">
        <v>131</v>
      </c>
      <c r="C52" s="468">
        <v>36</v>
      </c>
      <c r="D52" s="469">
        <v>21</v>
      </c>
      <c r="E52" s="470">
        <v>0</v>
      </c>
      <c r="F52" s="468">
        <v>33</v>
      </c>
      <c r="G52" s="469">
        <v>23</v>
      </c>
      <c r="H52" s="470">
        <v>0</v>
      </c>
      <c r="I52" s="468">
        <v>37</v>
      </c>
      <c r="J52" s="469">
        <v>23</v>
      </c>
      <c r="K52" s="470">
        <v>0</v>
      </c>
      <c r="L52" s="468">
        <v>38</v>
      </c>
      <c r="M52" s="469">
        <v>20</v>
      </c>
      <c r="N52" s="470">
        <v>0</v>
      </c>
      <c r="O52" s="468">
        <v>144</v>
      </c>
      <c r="P52" s="469">
        <v>87</v>
      </c>
      <c r="Q52" s="470">
        <v>0</v>
      </c>
      <c r="R52" s="51">
        <v>231</v>
      </c>
    </row>
    <row r="53" spans="1:18" x14ac:dyDescent="0.2">
      <c r="A53" s="608" t="s">
        <v>132</v>
      </c>
      <c r="B53" s="250" t="s">
        <v>133</v>
      </c>
      <c r="C53" s="465">
        <v>44</v>
      </c>
      <c r="D53" s="471">
        <v>32</v>
      </c>
      <c r="E53" s="467">
        <v>0</v>
      </c>
      <c r="F53" s="465">
        <v>49</v>
      </c>
      <c r="G53" s="471">
        <v>25</v>
      </c>
      <c r="H53" s="467">
        <v>0</v>
      </c>
      <c r="I53" s="465">
        <v>46</v>
      </c>
      <c r="J53" s="471">
        <v>28</v>
      </c>
      <c r="K53" s="467">
        <v>0</v>
      </c>
      <c r="L53" s="465">
        <v>44</v>
      </c>
      <c r="M53" s="471">
        <v>30</v>
      </c>
      <c r="N53" s="467">
        <v>0</v>
      </c>
      <c r="O53" s="465">
        <v>183</v>
      </c>
      <c r="P53" s="471">
        <v>115</v>
      </c>
      <c r="Q53" s="467">
        <v>0</v>
      </c>
      <c r="R53" s="50">
        <v>298</v>
      </c>
    </row>
    <row r="54" spans="1:18" x14ac:dyDescent="0.2">
      <c r="A54" s="609" t="s">
        <v>135</v>
      </c>
      <c r="B54" s="251" t="s">
        <v>136</v>
      </c>
      <c r="C54" s="468">
        <v>71</v>
      </c>
      <c r="D54" s="469">
        <v>69</v>
      </c>
      <c r="E54" s="470">
        <v>0</v>
      </c>
      <c r="F54" s="468">
        <v>79</v>
      </c>
      <c r="G54" s="469">
        <v>61</v>
      </c>
      <c r="H54" s="470">
        <v>0</v>
      </c>
      <c r="I54" s="468">
        <v>69</v>
      </c>
      <c r="J54" s="469">
        <v>71</v>
      </c>
      <c r="K54" s="470">
        <v>0</v>
      </c>
      <c r="L54" s="468">
        <v>78</v>
      </c>
      <c r="M54" s="469">
        <v>61</v>
      </c>
      <c r="N54" s="470">
        <v>0</v>
      </c>
      <c r="O54" s="468">
        <v>297</v>
      </c>
      <c r="P54" s="469">
        <v>262</v>
      </c>
      <c r="Q54" s="470">
        <v>0</v>
      </c>
      <c r="R54" s="51">
        <v>559</v>
      </c>
    </row>
    <row r="55" spans="1:18" x14ac:dyDescent="0.2">
      <c r="A55" s="608" t="s">
        <v>135</v>
      </c>
      <c r="B55" s="250" t="s">
        <v>140</v>
      </c>
      <c r="C55" s="465">
        <v>50</v>
      </c>
      <c r="D55" s="471">
        <v>71</v>
      </c>
      <c r="E55" s="467">
        <v>0</v>
      </c>
      <c r="F55" s="465">
        <v>53</v>
      </c>
      <c r="G55" s="471">
        <v>66</v>
      </c>
      <c r="H55" s="467">
        <v>0</v>
      </c>
      <c r="I55" s="465">
        <v>70</v>
      </c>
      <c r="J55" s="471">
        <v>79</v>
      </c>
      <c r="K55" s="467">
        <v>0</v>
      </c>
      <c r="L55" s="465">
        <v>60</v>
      </c>
      <c r="M55" s="471">
        <v>85</v>
      </c>
      <c r="N55" s="467">
        <v>0</v>
      </c>
      <c r="O55" s="465">
        <v>233</v>
      </c>
      <c r="P55" s="471">
        <v>301</v>
      </c>
      <c r="Q55" s="467">
        <v>0</v>
      </c>
      <c r="R55" s="50">
        <v>534</v>
      </c>
    </row>
    <row r="56" spans="1:18" x14ac:dyDescent="0.2">
      <c r="A56" s="609" t="s">
        <v>135</v>
      </c>
      <c r="B56" s="251" t="s">
        <v>142</v>
      </c>
      <c r="C56" s="468">
        <v>38</v>
      </c>
      <c r="D56" s="469">
        <v>41</v>
      </c>
      <c r="E56" s="470">
        <v>0</v>
      </c>
      <c r="F56" s="468">
        <v>31</v>
      </c>
      <c r="G56" s="469">
        <v>45</v>
      </c>
      <c r="H56" s="470">
        <v>0</v>
      </c>
      <c r="I56" s="468">
        <v>45</v>
      </c>
      <c r="J56" s="469">
        <v>40</v>
      </c>
      <c r="K56" s="470">
        <v>0</v>
      </c>
      <c r="L56" s="468">
        <v>46</v>
      </c>
      <c r="M56" s="469">
        <v>38</v>
      </c>
      <c r="N56" s="470">
        <v>0</v>
      </c>
      <c r="O56" s="468">
        <v>160</v>
      </c>
      <c r="P56" s="469">
        <v>164</v>
      </c>
      <c r="Q56" s="470">
        <v>0</v>
      </c>
      <c r="R56" s="51">
        <v>324</v>
      </c>
    </row>
    <row r="57" spans="1:18" x14ac:dyDescent="0.2">
      <c r="A57" s="608" t="s">
        <v>143</v>
      </c>
      <c r="B57" s="250" t="s">
        <v>144</v>
      </c>
      <c r="C57" s="465">
        <v>41</v>
      </c>
      <c r="D57" s="471">
        <v>34</v>
      </c>
      <c r="E57" s="467">
        <v>0</v>
      </c>
      <c r="F57" s="465">
        <v>31</v>
      </c>
      <c r="G57" s="471">
        <v>43</v>
      </c>
      <c r="H57" s="467">
        <v>0</v>
      </c>
      <c r="I57" s="465">
        <v>39</v>
      </c>
      <c r="J57" s="471">
        <v>35</v>
      </c>
      <c r="K57" s="467">
        <v>0</v>
      </c>
      <c r="L57" s="465">
        <v>30</v>
      </c>
      <c r="M57" s="471">
        <v>40</v>
      </c>
      <c r="N57" s="467">
        <v>0</v>
      </c>
      <c r="O57" s="465">
        <v>141</v>
      </c>
      <c r="P57" s="471">
        <v>152</v>
      </c>
      <c r="Q57" s="467">
        <v>0</v>
      </c>
      <c r="R57" s="50">
        <v>293</v>
      </c>
    </row>
    <row r="58" spans="1:18" x14ac:dyDescent="0.2">
      <c r="A58" s="609" t="s">
        <v>145</v>
      </c>
      <c r="B58" s="251" t="s">
        <v>146</v>
      </c>
      <c r="C58" s="468">
        <v>18</v>
      </c>
      <c r="D58" s="469">
        <v>43</v>
      </c>
      <c r="E58" s="470">
        <v>0</v>
      </c>
      <c r="F58" s="468">
        <v>26</v>
      </c>
      <c r="G58" s="469">
        <v>33</v>
      </c>
      <c r="H58" s="470">
        <v>0</v>
      </c>
      <c r="I58" s="468">
        <v>28</v>
      </c>
      <c r="J58" s="469">
        <v>33</v>
      </c>
      <c r="K58" s="470">
        <v>0</v>
      </c>
      <c r="L58" s="468">
        <v>23</v>
      </c>
      <c r="M58" s="469">
        <v>38</v>
      </c>
      <c r="N58" s="470">
        <v>0</v>
      </c>
      <c r="O58" s="468">
        <v>95</v>
      </c>
      <c r="P58" s="469">
        <v>147</v>
      </c>
      <c r="Q58" s="470">
        <v>0</v>
      </c>
      <c r="R58" s="51">
        <v>242</v>
      </c>
    </row>
    <row r="59" spans="1:18" x14ac:dyDescent="0.2">
      <c r="A59" s="608" t="s">
        <v>145</v>
      </c>
      <c r="B59" s="250" t="s">
        <v>793</v>
      </c>
      <c r="C59" s="465">
        <v>59</v>
      </c>
      <c r="D59" s="471">
        <v>35</v>
      </c>
      <c r="E59" s="467">
        <v>0</v>
      </c>
      <c r="F59" s="465">
        <v>51</v>
      </c>
      <c r="G59" s="471">
        <v>40</v>
      </c>
      <c r="H59" s="467">
        <v>0</v>
      </c>
      <c r="I59" s="465">
        <v>63</v>
      </c>
      <c r="J59" s="471">
        <v>25</v>
      </c>
      <c r="K59" s="467">
        <v>0</v>
      </c>
      <c r="L59" s="465">
        <v>62</v>
      </c>
      <c r="M59" s="471">
        <v>27</v>
      </c>
      <c r="N59" s="467">
        <v>0</v>
      </c>
      <c r="O59" s="465">
        <v>235</v>
      </c>
      <c r="P59" s="471">
        <v>127</v>
      </c>
      <c r="Q59" s="467">
        <v>0</v>
      </c>
      <c r="R59" s="50">
        <v>362</v>
      </c>
    </row>
    <row r="60" spans="1:18" x14ac:dyDescent="0.2">
      <c r="A60" s="609" t="s">
        <v>151</v>
      </c>
      <c r="B60" s="251" t="s">
        <v>796</v>
      </c>
      <c r="C60" s="468">
        <v>56</v>
      </c>
      <c r="D60" s="469">
        <v>49</v>
      </c>
      <c r="E60" s="470">
        <v>0</v>
      </c>
      <c r="F60" s="468">
        <v>54</v>
      </c>
      <c r="G60" s="469">
        <v>52</v>
      </c>
      <c r="H60" s="470">
        <v>0</v>
      </c>
      <c r="I60" s="468">
        <v>50</v>
      </c>
      <c r="J60" s="469">
        <v>55</v>
      </c>
      <c r="K60" s="470">
        <v>0</v>
      </c>
      <c r="L60" s="468">
        <v>54</v>
      </c>
      <c r="M60" s="469">
        <v>49</v>
      </c>
      <c r="N60" s="470">
        <v>0</v>
      </c>
      <c r="O60" s="468">
        <v>214</v>
      </c>
      <c r="P60" s="469">
        <v>205</v>
      </c>
      <c r="Q60" s="470">
        <v>0</v>
      </c>
      <c r="R60" s="51">
        <v>419</v>
      </c>
    </row>
    <row r="61" spans="1:18" x14ac:dyDescent="0.2">
      <c r="A61" s="608" t="s">
        <v>151</v>
      </c>
      <c r="B61" s="250" t="s">
        <v>635</v>
      </c>
      <c r="C61" s="465">
        <v>38</v>
      </c>
      <c r="D61" s="471">
        <v>63</v>
      </c>
      <c r="E61" s="467">
        <v>0</v>
      </c>
      <c r="F61" s="465">
        <v>45</v>
      </c>
      <c r="G61" s="471">
        <v>55</v>
      </c>
      <c r="H61" s="467">
        <v>0</v>
      </c>
      <c r="I61" s="465">
        <v>55</v>
      </c>
      <c r="J61" s="471">
        <v>44</v>
      </c>
      <c r="K61" s="467">
        <v>0</v>
      </c>
      <c r="L61" s="465">
        <v>47</v>
      </c>
      <c r="M61" s="471">
        <v>55</v>
      </c>
      <c r="N61" s="467">
        <v>0</v>
      </c>
      <c r="O61" s="465">
        <v>185</v>
      </c>
      <c r="P61" s="471">
        <v>217</v>
      </c>
      <c r="Q61" s="467">
        <v>0</v>
      </c>
      <c r="R61" s="50">
        <v>402</v>
      </c>
    </row>
    <row r="62" spans="1:18" x14ac:dyDescent="0.2">
      <c r="A62" s="609" t="s">
        <v>151</v>
      </c>
      <c r="B62" s="251" t="s">
        <v>636</v>
      </c>
      <c r="C62" s="468">
        <v>52</v>
      </c>
      <c r="D62" s="469">
        <v>52</v>
      </c>
      <c r="E62" s="470">
        <v>0</v>
      </c>
      <c r="F62" s="468">
        <v>52</v>
      </c>
      <c r="G62" s="469">
        <v>52</v>
      </c>
      <c r="H62" s="470">
        <v>0</v>
      </c>
      <c r="I62" s="468">
        <v>46</v>
      </c>
      <c r="J62" s="469">
        <v>63</v>
      </c>
      <c r="K62" s="470">
        <v>0</v>
      </c>
      <c r="L62" s="468">
        <v>59</v>
      </c>
      <c r="M62" s="469">
        <v>42</v>
      </c>
      <c r="N62" s="470">
        <v>0</v>
      </c>
      <c r="O62" s="468">
        <v>209</v>
      </c>
      <c r="P62" s="469">
        <v>209</v>
      </c>
      <c r="Q62" s="470">
        <v>0</v>
      </c>
      <c r="R62" s="51">
        <v>418</v>
      </c>
    </row>
    <row r="63" spans="1:18" x14ac:dyDescent="0.2">
      <c r="A63" s="608" t="s">
        <v>156</v>
      </c>
      <c r="B63" s="250" t="s">
        <v>641</v>
      </c>
      <c r="C63" s="465">
        <v>45</v>
      </c>
      <c r="D63" s="471">
        <v>37</v>
      </c>
      <c r="E63" s="467">
        <v>0</v>
      </c>
      <c r="F63" s="465">
        <v>41</v>
      </c>
      <c r="G63" s="471">
        <v>39</v>
      </c>
      <c r="H63" s="467">
        <v>0</v>
      </c>
      <c r="I63" s="465">
        <v>61</v>
      </c>
      <c r="J63" s="471">
        <v>17</v>
      </c>
      <c r="K63" s="467">
        <v>2</v>
      </c>
      <c r="L63" s="465">
        <v>58</v>
      </c>
      <c r="M63" s="471">
        <v>20</v>
      </c>
      <c r="N63" s="467">
        <v>0</v>
      </c>
      <c r="O63" s="465">
        <v>205</v>
      </c>
      <c r="P63" s="471">
        <v>113</v>
      </c>
      <c r="Q63" s="467">
        <v>2</v>
      </c>
      <c r="R63" s="50">
        <v>320</v>
      </c>
    </row>
    <row r="64" spans="1:18" ht="14.25" x14ac:dyDescent="0.2">
      <c r="A64" s="609" t="s">
        <v>156</v>
      </c>
      <c r="B64" s="251" t="s">
        <v>741</v>
      </c>
      <c r="C64" s="468">
        <v>17</v>
      </c>
      <c r="D64" s="469">
        <v>11</v>
      </c>
      <c r="E64" s="470">
        <v>0</v>
      </c>
      <c r="F64" s="468">
        <v>17</v>
      </c>
      <c r="G64" s="469">
        <v>6</v>
      </c>
      <c r="H64" s="470">
        <v>0</v>
      </c>
      <c r="I64" s="468">
        <v>16</v>
      </c>
      <c r="J64" s="469">
        <v>4</v>
      </c>
      <c r="K64" s="470">
        <v>0</v>
      </c>
      <c r="L64" s="468" t="s">
        <v>386</v>
      </c>
      <c r="M64" s="469" t="s">
        <v>386</v>
      </c>
      <c r="N64" s="470" t="s">
        <v>386</v>
      </c>
      <c r="O64" s="468">
        <v>50</v>
      </c>
      <c r="P64" s="469">
        <v>21</v>
      </c>
      <c r="Q64" s="470">
        <v>0</v>
      </c>
      <c r="R64" s="51">
        <v>71</v>
      </c>
    </row>
    <row r="65" spans="1:18" x14ac:dyDescent="0.2">
      <c r="A65" s="608" t="s">
        <v>160</v>
      </c>
      <c r="B65" s="250" t="s">
        <v>161</v>
      </c>
      <c r="C65" s="465">
        <v>59</v>
      </c>
      <c r="D65" s="471">
        <v>36</v>
      </c>
      <c r="E65" s="467">
        <v>0</v>
      </c>
      <c r="F65" s="465">
        <v>57</v>
      </c>
      <c r="G65" s="471">
        <v>39</v>
      </c>
      <c r="H65" s="467">
        <v>0</v>
      </c>
      <c r="I65" s="465">
        <v>54</v>
      </c>
      <c r="J65" s="471">
        <v>48</v>
      </c>
      <c r="K65" s="467">
        <v>0</v>
      </c>
      <c r="L65" s="465">
        <v>47</v>
      </c>
      <c r="M65" s="471">
        <v>52</v>
      </c>
      <c r="N65" s="467">
        <v>0</v>
      </c>
      <c r="O65" s="465">
        <v>217</v>
      </c>
      <c r="P65" s="471">
        <v>175</v>
      </c>
      <c r="Q65" s="467">
        <v>0</v>
      </c>
      <c r="R65" s="50">
        <v>392</v>
      </c>
    </row>
    <row r="66" spans="1:18" x14ac:dyDescent="0.2">
      <c r="A66" s="609" t="s">
        <v>163</v>
      </c>
      <c r="B66" s="251" t="s">
        <v>164</v>
      </c>
      <c r="C66" s="468">
        <v>29</v>
      </c>
      <c r="D66" s="469">
        <v>33</v>
      </c>
      <c r="E66" s="470">
        <v>0</v>
      </c>
      <c r="F66" s="468">
        <v>33</v>
      </c>
      <c r="G66" s="469">
        <v>29</v>
      </c>
      <c r="H66" s="470">
        <v>0</v>
      </c>
      <c r="I66" s="468">
        <v>35</v>
      </c>
      <c r="J66" s="469">
        <v>35</v>
      </c>
      <c r="K66" s="470">
        <v>0</v>
      </c>
      <c r="L66" s="468">
        <v>43</v>
      </c>
      <c r="M66" s="469">
        <v>24</v>
      </c>
      <c r="N66" s="470">
        <v>0</v>
      </c>
      <c r="O66" s="468">
        <v>140</v>
      </c>
      <c r="P66" s="469">
        <v>121</v>
      </c>
      <c r="Q66" s="470">
        <v>0</v>
      </c>
      <c r="R66" s="51">
        <v>261</v>
      </c>
    </row>
    <row r="67" spans="1:18" x14ac:dyDescent="0.2">
      <c r="A67" s="608" t="s">
        <v>165</v>
      </c>
      <c r="B67" s="250" t="s">
        <v>166</v>
      </c>
      <c r="C67" s="465">
        <v>23</v>
      </c>
      <c r="D67" s="471">
        <v>29</v>
      </c>
      <c r="E67" s="467">
        <v>0</v>
      </c>
      <c r="F67" s="465">
        <v>28</v>
      </c>
      <c r="G67" s="471">
        <v>29</v>
      </c>
      <c r="H67" s="467">
        <v>0</v>
      </c>
      <c r="I67" s="465">
        <v>31</v>
      </c>
      <c r="J67" s="471">
        <v>27</v>
      </c>
      <c r="K67" s="467">
        <v>0</v>
      </c>
      <c r="L67" s="465">
        <v>26</v>
      </c>
      <c r="M67" s="471">
        <v>26</v>
      </c>
      <c r="N67" s="467">
        <v>0</v>
      </c>
      <c r="O67" s="465">
        <v>108</v>
      </c>
      <c r="P67" s="471">
        <v>111</v>
      </c>
      <c r="Q67" s="467">
        <v>0</v>
      </c>
      <c r="R67" s="50">
        <v>219</v>
      </c>
    </row>
    <row r="68" spans="1:18" x14ac:dyDescent="0.2">
      <c r="A68" s="609" t="s">
        <v>168</v>
      </c>
      <c r="B68" s="251" t="s">
        <v>169</v>
      </c>
      <c r="C68" s="468">
        <v>45</v>
      </c>
      <c r="D68" s="469">
        <v>56</v>
      </c>
      <c r="E68" s="470">
        <v>0</v>
      </c>
      <c r="F68" s="468">
        <v>50</v>
      </c>
      <c r="G68" s="469">
        <v>51</v>
      </c>
      <c r="H68" s="470">
        <v>0</v>
      </c>
      <c r="I68" s="468">
        <v>53</v>
      </c>
      <c r="J68" s="469">
        <v>46</v>
      </c>
      <c r="K68" s="470">
        <v>0</v>
      </c>
      <c r="L68" s="468">
        <v>45</v>
      </c>
      <c r="M68" s="469">
        <v>39</v>
      </c>
      <c r="N68" s="470">
        <v>0</v>
      </c>
      <c r="O68" s="468">
        <v>193</v>
      </c>
      <c r="P68" s="469">
        <v>192</v>
      </c>
      <c r="Q68" s="470">
        <v>0</v>
      </c>
      <c r="R68" s="51">
        <v>385</v>
      </c>
    </row>
    <row r="69" spans="1:18" ht="13.5" thickBot="1" x14ac:dyDescent="0.25">
      <c r="A69" s="610" t="s">
        <v>171</v>
      </c>
      <c r="B69" s="253" t="s">
        <v>172</v>
      </c>
      <c r="C69" s="472">
        <v>11</v>
      </c>
      <c r="D69" s="473">
        <v>32</v>
      </c>
      <c r="E69" s="474">
        <v>0</v>
      </c>
      <c r="F69" s="472">
        <v>11</v>
      </c>
      <c r="G69" s="473">
        <v>31</v>
      </c>
      <c r="H69" s="474">
        <v>0</v>
      </c>
      <c r="I69" s="472">
        <v>16</v>
      </c>
      <c r="J69" s="473">
        <v>37</v>
      </c>
      <c r="K69" s="474">
        <v>0</v>
      </c>
      <c r="L69" s="472">
        <v>17</v>
      </c>
      <c r="M69" s="473">
        <v>32</v>
      </c>
      <c r="N69" s="474">
        <v>0</v>
      </c>
      <c r="O69" s="472">
        <v>55</v>
      </c>
      <c r="P69" s="473">
        <v>132</v>
      </c>
      <c r="Q69" s="474">
        <v>0</v>
      </c>
      <c r="R69" s="52">
        <v>187</v>
      </c>
    </row>
    <row r="70" spans="1:18" x14ac:dyDescent="0.2">
      <c r="A70" s="609"/>
      <c r="B70" s="256" t="s">
        <v>546</v>
      </c>
      <c r="C70" s="775">
        <v>3053</v>
      </c>
      <c r="D70" s="776">
        <v>2929</v>
      </c>
      <c r="E70" s="777">
        <v>18</v>
      </c>
      <c r="F70" s="775">
        <v>3084</v>
      </c>
      <c r="G70" s="776">
        <v>2835</v>
      </c>
      <c r="H70" s="777">
        <v>4</v>
      </c>
      <c r="I70" s="775">
        <v>3229</v>
      </c>
      <c r="J70" s="776">
        <v>3073</v>
      </c>
      <c r="K70" s="777">
        <v>6</v>
      </c>
      <c r="L70" s="775">
        <v>3011</v>
      </c>
      <c r="M70" s="776">
        <v>2874</v>
      </c>
      <c r="N70" s="777">
        <v>1</v>
      </c>
      <c r="O70" s="775">
        <v>12377</v>
      </c>
      <c r="P70" s="776">
        <v>11711</v>
      </c>
      <c r="Q70" s="777">
        <v>29</v>
      </c>
      <c r="R70" s="714">
        <v>24117</v>
      </c>
    </row>
    <row r="71" spans="1:18" x14ac:dyDescent="0.2">
      <c r="A71" s="608"/>
      <c r="B71" s="257" t="s">
        <v>303</v>
      </c>
      <c r="C71" s="778">
        <v>45</v>
      </c>
      <c r="D71" s="779">
        <v>41</v>
      </c>
      <c r="E71" s="780">
        <v>1.5</v>
      </c>
      <c r="F71" s="778">
        <v>45</v>
      </c>
      <c r="G71" s="779">
        <v>39</v>
      </c>
      <c r="H71" s="780">
        <v>1</v>
      </c>
      <c r="I71" s="778">
        <v>46</v>
      </c>
      <c r="J71" s="779">
        <v>40</v>
      </c>
      <c r="K71" s="780">
        <v>1.5</v>
      </c>
      <c r="L71" s="778">
        <v>46</v>
      </c>
      <c r="M71" s="779">
        <v>44</v>
      </c>
      <c r="N71" s="780">
        <v>1</v>
      </c>
      <c r="O71" s="778">
        <v>185</v>
      </c>
      <c r="P71" s="779">
        <v>165</v>
      </c>
      <c r="Q71" s="780"/>
      <c r="R71" s="723">
        <v>342</v>
      </c>
    </row>
    <row r="72" spans="1:18" x14ac:dyDescent="0.2">
      <c r="A72" s="609"/>
      <c r="B72" s="256" t="s">
        <v>304</v>
      </c>
      <c r="C72" s="775"/>
      <c r="D72" s="776">
        <v>57</v>
      </c>
      <c r="E72" s="777"/>
      <c r="F72" s="775"/>
      <c r="G72" s="776">
        <v>40</v>
      </c>
      <c r="H72" s="777"/>
      <c r="I72" s="775"/>
      <c r="J72" s="776">
        <v>44</v>
      </c>
      <c r="K72" s="777"/>
      <c r="L72" s="775"/>
      <c r="M72" s="776">
        <v>33</v>
      </c>
      <c r="N72" s="777"/>
      <c r="O72" s="775"/>
      <c r="P72" s="776"/>
      <c r="Q72" s="777"/>
      <c r="R72" s="714">
        <v>174</v>
      </c>
    </row>
    <row r="73" spans="1:18" ht="13.5" thickBot="1" x14ac:dyDescent="0.25">
      <c r="A73" s="610"/>
      <c r="B73" s="281" t="s">
        <v>547</v>
      </c>
      <c r="C73" s="481"/>
      <c r="D73" s="482">
        <v>6000</v>
      </c>
      <c r="E73" s="483"/>
      <c r="F73" s="481"/>
      <c r="G73" s="482">
        <v>5923</v>
      </c>
      <c r="H73" s="483"/>
      <c r="I73" s="481"/>
      <c r="J73" s="482">
        <v>6308</v>
      </c>
      <c r="K73" s="483"/>
      <c r="L73" s="481"/>
      <c r="M73" s="482">
        <v>5886</v>
      </c>
      <c r="N73" s="483"/>
      <c r="O73" s="481"/>
      <c r="P73" s="482"/>
      <c r="Q73" s="483"/>
      <c r="R73" s="153"/>
    </row>
    <row r="74" spans="1:18" x14ac:dyDescent="0.2">
      <c r="A74" s="609" t="s">
        <v>174</v>
      </c>
      <c r="B74" s="251" t="s">
        <v>175</v>
      </c>
      <c r="C74" s="475">
        <v>20</v>
      </c>
      <c r="D74" s="476">
        <v>12</v>
      </c>
      <c r="E74" s="477">
        <v>0</v>
      </c>
      <c r="F74" s="475">
        <v>20</v>
      </c>
      <c r="G74" s="476">
        <v>11</v>
      </c>
      <c r="H74" s="477">
        <v>0</v>
      </c>
      <c r="I74" s="475">
        <v>21</v>
      </c>
      <c r="J74" s="476">
        <v>21</v>
      </c>
      <c r="K74" s="477">
        <v>0</v>
      </c>
      <c r="L74" s="475">
        <v>23</v>
      </c>
      <c r="M74" s="476">
        <v>16</v>
      </c>
      <c r="N74" s="477">
        <v>0</v>
      </c>
      <c r="O74" s="475">
        <v>84</v>
      </c>
      <c r="P74" s="476">
        <v>60</v>
      </c>
      <c r="Q74" s="477">
        <v>0</v>
      </c>
      <c r="R74" s="152">
        <v>144</v>
      </c>
    </row>
    <row r="75" spans="1:18" x14ac:dyDescent="0.2">
      <c r="A75" s="608" t="s">
        <v>177</v>
      </c>
      <c r="B75" s="250" t="s">
        <v>178</v>
      </c>
      <c r="C75" s="478">
        <v>28</v>
      </c>
      <c r="D75" s="479">
        <v>19</v>
      </c>
      <c r="E75" s="480">
        <v>0</v>
      </c>
      <c r="F75" s="478">
        <v>27</v>
      </c>
      <c r="G75" s="479">
        <v>21</v>
      </c>
      <c r="H75" s="480">
        <v>0</v>
      </c>
      <c r="I75" s="478">
        <v>35</v>
      </c>
      <c r="J75" s="479">
        <v>21</v>
      </c>
      <c r="K75" s="480">
        <v>0</v>
      </c>
      <c r="L75" s="478">
        <v>29</v>
      </c>
      <c r="M75" s="479">
        <v>28</v>
      </c>
      <c r="N75" s="480">
        <v>0</v>
      </c>
      <c r="O75" s="478">
        <v>119</v>
      </c>
      <c r="P75" s="479">
        <v>89</v>
      </c>
      <c r="Q75" s="480">
        <v>0</v>
      </c>
      <c r="R75" s="151">
        <v>208</v>
      </c>
    </row>
    <row r="76" spans="1:18" x14ac:dyDescent="0.2">
      <c r="A76" s="609" t="s">
        <v>180</v>
      </c>
      <c r="B76" s="251" t="s">
        <v>181</v>
      </c>
      <c r="C76" s="475">
        <v>13</v>
      </c>
      <c r="D76" s="476">
        <v>16</v>
      </c>
      <c r="E76" s="477">
        <v>0</v>
      </c>
      <c r="F76" s="475">
        <v>11</v>
      </c>
      <c r="G76" s="476">
        <v>17</v>
      </c>
      <c r="H76" s="477">
        <v>0</v>
      </c>
      <c r="I76" s="475">
        <v>17</v>
      </c>
      <c r="J76" s="476">
        <v>18</v>
      </c>
      <c r="K76" s="477">
        <v>0</v>
      </c>
      <c r="L76" s="475">
        <v>25</v>
      </c>
      <c r="M76" s="476">
        <v>9</v>
      </c>
      <c r="N76" s="477">
        <v>0</v>
      </c>
      <c r="O76" s="475">
        <v>66</v>
      </c>
      <c r="P76" s="476">
        <v>60</v>
      </c>
      <c r="Q76" s="477">
        <v>0</v>
      </c>
      <c r="R76" s="152">
        <v>126</v>
      </c>
    </row>
    <row r="77" spans="1:18" x14ac:dyDescent="0.2">
      <c r="A77" s="608" t="s">
        <v>184</v>
      </c>
      <c r="B77" s="250" t="s">
        <v>185</v>
      </c>
      <c r="C77" s="478">
        <v>28</v>
      </c>
      <c r="D77" s="479">
        <v>10</v>
      </c>
      <c r="E77" s="480">
        <v>0</v>
      </c>
      <c r="F77" s="478">
        <v>22</v>
      </c>
      <c r="G77" s="479">
        <v>15</v>
      </c>
      <c r="H77" s="480">
        <v>0</v>
      </c>
      <c r="I77" s="478">
        <v>25</v>
      </c>
      <c r="J77" s="479">
        <v>25</v>
      </c>
      <c r="K77" s="480">
        <v>0</v>
      </c>
      <c r="L77" s="478">
        <v>21</v>
      </c>
      <c r="M77" s="479">
        <v>25</v>
      </c>
      <c r="N77" s="480">
        <v>0</v>
      </c>
      <c r="O77" s="478">
        <v>96</v>
      </c>
      <c r="P77" s="479">
        <v>75</v>
      </c>
      <c r="Q77" s="480">
        <v>0</v>
      </c>
      <c r="R77" s="151">
        <v>171</v>
      </c>
    </row>
    <row r="78" spans="1:18" x14ac:dyDescent="0.2">
      <c r="A78" s="609" t="s">
        <v>187</v>
      </c>
      <c r="B78" s="251" t="s">
        <v>188</v>
      </c>
      <c r="C78" s="475">
        <v>48</v>
      </c>
      <c r="D78" s="476">
        <v>48</v>
      </c>
      <c r="E78" s="477">
        <v>0</v>
      </c>
      <c r="F78" s="475">
        <v>41</v>
      </c>
      <c r="G78" s="476">
        <v>55</v>
      </c>
      <c r="H78" s="477">
        <v>0</v>
      </c>
      <c r="I78" s="475">
        <v>57</v>
      </c>
      <c r="J78" s="476">
        <v>63</v>
      </c>
      <c r="K78" s="477">
        <v>0</v>
      </c>
      <c r="L78" s="475">
        <v>48</v>
      </c>
      <c r="M78" s="476">
        <v>56</v>
      </c>
      <c r="N78" s="477">
        <v>0</v>
      </c>
      <c r="O78" s="475">
        <v>194</v>
      </c>
      <c r="P78" s="476">
        <v>222</v>
      </c>
      <c r="Q78" s="477">
        <v>0</v>
      </c>
      <c r="R78" s="152">
        <v>416</v>
      </c>
    </row>
    <row r="79" spans="1:18" x14ac:dyDescent="0.2">
      <c r="A79" s="608" t="s">
        <v>187</v>
      </c>
      <c r="B79" s="250" t="s">
        <v>190</v>
      </c>
      <c r="C79" s="479" t="s">
        <v>386</v>
      </c>
      <c r="D79" s="479" t="s">
        <v>386</v>
      </c>
      <c r="E79" s="480" t="s">
        <v>386</v>
      </c>
      <c r="F79" s="478" t="s">
        <v>386</v>
      </c>
      <c r="G79" s="479" t="s">
        <v>386</v>
      </c>
      <c r="H79" s="480" t="s">
        <v>386</v>
      </c>
      <c r="I79" s="478" t="s">
        <v>386</v>
      </c>
      <c r="J79" s="479" t="s">
        <v>386</v>
      </c>
      <c r="K79" s="480" t="s">
        <v>386</v>
      </c>
      <c r="L79" s="478" t="s">
        <v>386</v>
      </c>
      <c r="M79" s="479" t="s">
        <v>386</v>
      </c>
      <c r="N79" s="480" t="s">
        <v>386</v>
      </c>
      <c r="O79" s="478" t="s">
        <v>386</v>
      </c>
      <c r="P79" s="479" t="s">
        <v>386</v>
      </c>
      <c r="Q79" s="480" t="s">
        <v>386</v>
      </c>
      <c r="R79" s="151" t="s">
        <v>386</v>
      </c>
    </row>
    <row r="80" spans="1:18" x14ac:dyDescent="0.2">
      <c r="A80" s="609" t="s">
        <v>192</v>
      </c>
      <c r="B80" s="251" t="s">
        <v>193</v>
      </c>
      <c r="C80" s="475">
        <v>0</v>
      </c>
      <c r="D80" s="476">
        <v>0</v>
      </c>
      <c r="E80" s="477">
        <v>38</v>
      </c>
      <c r="F80" s="475">
        <v>0</v>
      </c>
      <c r="G80" s="476">
        <v>0</v>
      </c>
      <c r="H80" s="477">
        <v>36</v>
      </c>
      <c r="I80" s="475">
        <v>0</v>
      </c>
      <c r="J80" s="476">
        <v>0</v>
      </c>
      <c r="K80" s="477">
        <v>39</v>
      </c>
      <c r="L80" s="475">
        <v>0</v>
      </c>
      <c r="M80" s="476">
        <v>0</v>
      </c>
      <c r="N80" s="477">
        <v>35</v>
      </c>
      <c r="O80" s="475">
        <v>0</v>
      </c>
      <c r="P80" s="476">
        <v>0</v>
      </c>
      <c r="Q80" s="477">
        <v>148</v>
      </c>
      <c r="R80" s="152">
        <v>148</v>
      </c>
    </row>
    <row r="81" spans="1:18" x14ac:dyDescent="0.2">
      <c r="A81" s="608" t="s">
        <v>192</v>
      </c>
      <c r="B81" s="250" t="s">
        <v>195</v>
      </c>
      <c r="C81" s="478">
        <v>25</v>
      </c>
      <c r="D81" s="479">
        <v>60</v>
      </c>
      <c r="E81" s="480">
        <v>0</v>
      </c>
      <c r="F81" s="478">
        <v>39</v>
      </c>
      <c r="G81" s="479">
        <v>44</v>
      </c>
      <c r="H81" s="480">
        <v>0</v>
      </c>
      <c r="I81" s="478">
        <v>36</v>
      </c>
      <c r="J81" s="479">
        <v>49</v>
      </c>
      <c r="K81" s="480">
        <v>0</v>
      </c>
      <c r="L81" s="478">
        <v>37</v>
      </c>
      <c r="M81" s="479">
        <v>47</v>
      </c>
      <c r="N81" s="480">
        <v>0</v>
      </c>
      <c r="O81" s="478">
        <v>137</v>
      </c>
      <c r="P81" s="479">
        <v>200</v>
      </c>
      <c r="Q81" s="480">
        <v>0</v>
      </c>
      <c r="R81" s="151">
        <v>337</v>
      </c>
    </row>
    <row r="82" spans="1:18" x14ac:dyDescent="0.2">
      <c r="A82" s="609" t="s">
        <v>192</v>
      </c>
      <c r="B82" s="251" t="s">
        <v>197</v>
      </c>
      <c r="C82" s="475">
        <v>21</v>
      </c>
      <c r="D82" s="476">
        <v>29</v>
      </c>
      <c r="E82" s="477">
        <v>0</v>
      </c>
      <c r="F82" s="475">
        <v>14</v>
      </c>
      <c r="G82" s="476">
        <v>38</v>
      </c>
      <c r="H82" s="477">
        <v>0</v>
      </c>
      <c r="I82" s="475">
        <v>20</v>
      </c>
      <c r="J82" s="476">
        <v>30</v>
      </c>
      <c r="K82" s="477">
        <v>0</v>
      </c>
      <c r="L82" s="475">
        <v>14</v>
      </c>
      <c r="M82" s="476">
        <v>34</v>
      </c>
      <c r="N82" s="477">
        <v>0</v>
      </c>
      <c r="O82" s="475">
        <v>69</v>
      </c>
      <c r="P82" s="476">
        <v>131</v>
      </c>
      <c r="Q82" s="477">
        <v>0</v>
      </c>
      <c r="R82" s="152">
        <v>200</v>
      </c>
    </row>
    <row r="83" spans="1:18" ht="13.5" thickBot="1" x14ac:dyDescent="0.25">
      <c r="A83" s="610" t="s">
        <v>199</v>
      </c>
      <c r="B83" s="253" t="s">
        <v>200</v>
      </c>
      <c r="C83" s="481">
        <v>10</v>
      </c>
      <c r="D83" s="482">
        <v>18</v>
      </c>
      <c r="E83" s="483">
        <v>0</v>
      </c>
      <c r="F83" s="481">
        <v>16</v>
      </c>
      <c r="G83" s="482">
        <v>13</v>
      </c>
      <c r="H83" s="483">
        <v>0</v>
      </c>
      <c r="I83" s="481">
        <v>14</v>
      </c>
      <c r="J83" s="482">
        <v>13</v>
      </c>
      <c r="K83" s="483">
        <v>0</v>
      </c>
      <c r="L83" s="481">
        <v>15</v>
      </c>
      <c r="M83" s="482">
        <v>15</v>
      </c>
      <c r="N83" s="483">
        <v>0</v>
      </c>
      <c r="O83" s="481">
        <v>55</v>
      </c>
      <c r="P83" s="482">
        <v>59</v>
      </c>
      <c r="Q83" s="483">
        <v>0</v>
      </c>
      <c r="R83" s="153">
        <v>114</v>
      </c>
    </row>
    <row r="84" spans="1:18" x14ac:dyDescent="0.2">
      <c r="A84" s="609"/>
      <c r="B84" s="256" t="s">
        <v>302</v>
      </c>
      <c r="C84" s="775">
        <v>193</v>
      </c>
      <c r="D84" s="776">
        <v>212</v>
      </c>
      <c r="E84" s="777">
        <v>38</v>
      </c>
      <c r="F84" s="775">
        <v>190</v>
      </c>
      <c r="G84" s="776">
        <v>214</v>
      </c>
      <c r="H84" s="777">
        <v>36</v>
      </c>
      <c r="I84" s="775">
        <v>225</v>
      </c>
      <c r="J84" s="776">
        <v>240</v>
      </c>
      <c r="K84" s="777">
        <v>39</v>
      </c>
      <c r="L84" s="775">
        <v>212</v>
      </c>
      <c r="M84" s="776">
        <v>230</v>
      </c>
      <c r="N84" s="777">
        <v>35</v>
      </c>
      <c r="O84" s="775">
        <v>820</v>
      </c>
      <c r="P84" s="776">
        <v>896</v>
      </c>
      <c r="Q84" s="777">
        <v>148</v>
      </c>
      <c r="R84" s="714">
        <v>1864</v>
      </c>
    </row>
    <row r="85" spans="1:18" x14ac:dyDescent="0.2">
      <c r="A85" s="608"/>
      <c r="B85" s="257" t="s">
        <v>303</v>
      </c>
      <c r="C85" s="778">
        <v>23</v>
      </c>
      <c r="D85" s="779">
        <v>19</v>
      </c>
      <c r="E85" s="780"/>
      <c r="F85" s="778">
        <v>21</v>
      </c>
      <c r="G85" s="779">
        <v>19</v>
      </c>
      <c r="H85" s="780"/>
      <c r="I85" s="778">
        <v>23</v>
      </c>
      <c r="J85" s="779">
        <v>23</v>
      </c>
      <c r="K85" s="780"/>
      <c r="L85" s="778">
        <v>24</v>
      </c>
      <c r="M85" s="779">
        <v>27</v>
      </c>
      <c r="N85" s="780"/>
      <c r="O85" s="778">
        <v>90</v>
      </c>
      <c r="P85" s="779">
        <v>82</v>
      </c>
      <c r="Q85" s="780"/>
      <c r="R85" s="723">
        <v>171</v>
      </c>
    </row>
    <row r="86" spans="1:18" x14ac:dyDescent="0.2">
      <c r="A86" s="609"/>
      <c r="B86" s="256" t="s">
        <v>304</v>
      </c>
      <c r="C86" s="775"/>
      <c r="D86" s="776">
        <v>13</v>
      </c>
      <c r="E86" s="777"/>
      <c r="F86" s="775"/>
      <c r="G86" s="776">
        <v>2</v>
      </c>
      <c r="H86" s="777"/>
      <c r="I86" s="775"/>
      <c r="J86" s="776">
        <v>3</v>
      </c>
      <c r="K86" s="777"/>
      <c r="L86" s="775"/>
      <c r="M86" s="776">
        <v>1</v>
      </c>
      <c r="N86" s="777"/>
      <c r="O86" s="775"/>
      <c r="P86" s="776"/>
      <c r="Q86" s="777"/>
      <c r="R86" s="714">
        <v>19</v>
      </c>
    </row>
    <row r="87" spans="1:18" ht="13.5" thickBot="1" x14ac:dyDescent="0.25">
      <c r="A87" s="610"/>
      <c r="B87" s="281" t="s">
        <v>305</v>
      </c>
      <c r="C87" s="484"/>
      <c r="D87" s="482">
        <v>443</v>
      </c>
      <c r="E87" s="483"/>
      <c r="F87" s="481"/>
      <c r="G87" s="482">
        <v>440</v>
      </c>
      <c r="H87" s="483"/>
      <c r="I87" s="481"/>
      <c r="J87" s="482">
        <v>504</v>
      </c>
      <c r="K87" s="483"/>
      <c r="L87" s="481"/>
      <c r="M87" s="482">
        <v>477</v>
      </c>
      <c r="N87" s="483"/>
      <c r="O87" s="484"/>
      <c r="P87" s="482"/>
      <c r="Q87" s="483"/>
      <c r="R87" s="153"/>
    </row>
    <row r="88" spans="1:18" x14ac:dyDescent="0.2">
      <c r="C88" s="555"/>
      <c r="D88" s="555"/>
      <c r="E88" s="555"/>
      <c r="F88" s="555"/>
      <c r="G88" s="555"/>
      <c r="H88" s="555"/>
      <c r="I88" s="555"/>
      <c r="J88" s="555"/>
      <c r="K88" s="555"/>
      <c r="L88" s="555"/>
      <c r="M88" s="555"/>
      <c r="N88" s="555"/>
      <c r="O88" s="555"/>
      <c r="P88" s="555"/>
      <c r="Q88" s="555"/>
      <c r="R88" s="555"/>
    </row>
    <row r="89" spans="1:18" x14ac:dyDescent="0.2">
      <c r="A89" s="25" t="s">
        <v>549</v>
      </c>
    </row>
    <row r="90" spans="1:18" x14ac:dyDescent="0.2">
      <c r="A90" s="285" t="s">
        <v>550</v>
      </c>
    </row>
    <row r="91" spans="1:18" x14ac:dyDescent="0.2">
      <c r="A91" s="157" t="s">
        <v>551</v>
      </c>
    </row>
    <row r="92" spans="1:18" x14ac:dyDescent="0.2">
      <c r="A92" s="485" t="s">
        <v>744</v>
      </c>
    </row>
    <row r="93" spans="1:18" x14ac:dyDescent="0.2">
      <c r="I93" s="448"/>
      <c r="J93" s="448"/>
    </row>
    <row r="94" spans="1:18" ht="37.5" customHeight="1" x14ac:dyDescent="0.2">
      <c r="A94" s="632" t="s">
        <v>775</v>
      </c>
      <c r="B94" s="632"/>
      <c r="I94" s="412"/>
      <c r="J94" s="413"/>
      <c r="O94" s="252"/>
      <c r="P94" s="252"/>
    </row>
    <row r="95" spans="1:18" x14ac:dyDescent="0.2">
      <c r="A95" s="96" t="s">
        <v>413</v>
      </c>
      <c r="I95" s="412"/>
      <c r="J95" s="413"/>
      <c r="N95" s="252"/>
    </row>
    <row r="96" spans="1:18" x14ac:dyDescent="0.2">
      <c r="I96" s="412"/>
      <c r="J96" s="413"/>
    </row>
    <row r="97" spans="9:10" x14ac:dyDescent="0.2">
      <c r="I97" s="412"/>
      <c r="J97" s="413"/>
    </row>
    <row r="98" spans="9:10" x14ac:dyDescent="0.2">
      <c r="I98" s="412"/>
      <c r="J98" s="413"/>
    </row>
    <row r="99" spans="9:10" x14ac:dyDescent="0.2">
      <c r="I99" s="412"/>
      <c r="J99" s="413"/>
    </row>
    <row r="100" spans="9:10" x14ac:dyDescent="0.2">
      <c r="I100" s="412"/>
      <c r="J100" s="413"/>
    </row>
    <row r="101" spans="9:10" x14ac:dyDescent="0.2">
      <c r="I101" s="412"/>
      <c r="J101" s="413"/>
    </row>
    <row r="102" spans="9:10" x14ac:dyDescent="0.2">
      <c r="I102" s="412"/>
      <c r="J102" s="413"/>
    </row>
    <row r="103" spans="9:10" x14ac:dyDescent="0.2">
      <c r="I103" s="412"/>
      <c r="J103" s="413"/>
    </row>
    <row r="104" spans="9:10" x14ac:dyDescent="0.2">
      <c r="I104" s="412"/>
      <c r="J104" s="413"/>
    </row>
    <row r="105" spans="9:10" x14ac:dyDescent="0.2">
      <c r="I105" s="412"/>
      <c r="J105" s="413"/>
    </row>
    <row r="106" spans="9:10" x14ac:dyDescent="0.2">
      <c r="I106" s="412"/>
      <c r="J106" s="413"/>
    </row>
  </sheetData>
  <mergeCells count="7">
    <mergeCell ref="L3:N3"/>
    <mergeCell ref="O3:Q3"/>
    <mergeCell ref="A2:B2"/>
    <mergeCell ref="A94:B94"/>
    <mergeCell ref="C3:E3"/>
    <mergeCell ref="F3:H3"/>
    <mergeCell ref="I3:K3"/>
  </mergeCells>
  <hyperlinks>
    <hyperlink ref="A2:B2" location="TOC!A1" display="Return to Table of Contents"/>
  </hyperlinks>
  <pageMargins left="0.25" right="0.25" top="0.75" bottom="0.75" header="0.3" footer="0.3"/>
  <pageSetup scale="55" fitToWidth="0" orientation="portrait" r:id="rId1"/>
  <headerFooter>
    <oddHeader>&amp;L2015-16 Survey of Dental Education
Report 1 - Academic Programs, Enrollment, and Graduates</oddHeader>
  </headerFooter>
  <colBreaks count="1" manualBreakCount="1">
    <brk id="14" max="94"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zoomScaleNormal="100" workbookViewId="0">
      <pane xSplit="2" ySplit="3" topLeftCell="C4" activePane="bottomRight" state="frozen"/>
      <selection sqref="A1:B1"/>
      <selection pane="topRight" sqref="A1:B1"/>
      <selection pane="bottomLeft" sqref="A1:B1"/>
      <selection pane="bottomRight"/>
    </sheetView>
  </sheetViews>
  <sheetFormatPr defaultRowHeight="12.75" x14ac:dyDescent="0.2"/>
  <cols>
    <col min="1" max="1" width="5.28515625" style="1" customWidth="1"/>
    <col min="2" max="2" width="53.7109375" style="1" customWidth="1"/>
    <col min="3" max="3" width="8" style="1" customWidth="1"/>
    <col min="4" max="13" width="7.85546875" style="1" customWidth="1"/>
    <col min="14" max="16384" width="9.140625" style="1"/>
  </cols>
  <sheetData>
    <row r="1" spans="1:13" x14ac:dyDescent="0.2">
      <c r="A1" s="600" t="s">
        <v>306</v>
      </c>
      <c r="B1" s="600"/>
      <c r="F1" s="588"/>
    </row>
    <row r="2" spans="1:13" ht="13.5" thickBot="1" x14ac:dyDescent="0.25">
      <c r="A2" s="631" t="s">
        <v>1</v>
      </c>
      <c r="B2" s="631"/>
    </row>
    <row r="3" spans="1:13" ht="15" customHeight="1" x14ac:dyDescent="0.2">
      <c r="A3" s="194" t="s">
        <v>2</v>
      </c>
      <c r="B3" s="195" t="s">
        <v>3</v>
      </c>
      <c r="C3" s="196" t="s">
        <v>203</v>
      </c>
      <c r="D3" s="196" t="s">
        <v>204</v>
      </c>
      <c r="E3" s="196" t="s">
        <v>205</v>
      </c>
      <c r="F3" s="196" t="s">
        <v>206</v>
      </c>
      <c r="G3" s="196" t="s">
        <v>207</v>
      </c>
      <c r="H3" s="196" t="s">
        <v>208</v>
      </c>
      <c r="I3" s="196" t="s">
        <v>209</v>
      </c>
      <c r="J3" s="196" t="s">
        <v>210</v>
      </c>
      <c r="K3" s="196" t="s">
        <v>211</v>
      </c>
      <c r="L3" s="196" t="s">
        <v>212</v>
      </c>
      <c r="M3" s="197" t="s">
        <v>213</v>
      </c>
    </row>
    <row r="4" spans="1:13" x14ac:dyDescent="0.2">
      <c r="A4" s="64" t="s">
        <v>10</v>
      </c>
      <c r="B4" s="65" t="s">
        <v>11</v>
      </c>
      <c r="C4" s="198">
        <v>225</v>
      </c>
      <c r="D4" s="198">
        <v>221</v>
      </c>
      <c r="E4" s="198">
        <v>224</v>
      </c>
      <c r="F4" s="198">
        <v>228</v>
      </c>
      <c r="G4" s="198">
        <v>230</v>
      </c>
      <c r="H4" s="198">
        <v>239</v>
      </c>
      <c r="I4" s="198">
        <v>237</v>
      </c>
      <c r="J4" s="198">
        <v>229</v>
      </c>
      <c r="K4" s="198">
        <v>228</v>
      </c>
      <c r="L4" s="198">
        <v>235</v>
      </c>
      <c r="M4" s="199">
        <v>240</v>
      </c>
    </row>
    <row r="5" spans="1:13" x14ac:dyDescent="0.2">
      <c r="A5" s="69" t="s">
        <v>18</v>
      </c>
      <c r="B5" s="70" t="s">
        <v>626</v>
      </c>
      <c r="C5" s="200">
        <v>162</v>
      </c>
      <c r="D5" s="200">
        <v>217</v>
      </c>
      <c r="E5" s="200">
        <v>224</v>
      </c>
      <c r="F5" s="200">
        <v>238</v>
      </c>
      <c r="G5" s="200">
        <v>249</v>
      </c>
      <c r="H5" s="200">
        <v>263</v>
      </c>
      <c r="I5" s="200">
        <v>281</v>
      </c>
      <c r="J5" s="200">
        <v>290</v>
      </c>
      <c r="K5" s="200">
        <v>296</v>
      </c>
      <c r="L5" s="200">
        <v>301</v>
      </c>
      <c r="M5" s="201">
        <v>304</v>
      </c>
    </row>
    <row r="6" spans="1:13" ht="14.25" x14ac:dyDescent="0.2">
      <c r="A6" s="74" t="s">
        <v>18</v>
      </c>
      <c r="B6" s="75" t="s">
        <v>419</v>
      </c>
      <c r="C6" s="202" t="s">
        <v>191</v>
      </c>
      <c r="D6" s="202" t="s">
        <v>191</v>
      </c>
      <c r="E6" s="202" t="s">
        <v>191</v>
      </c>
      <c r="F6" s="202">
        <v>111</v>
      </c>
      <c r="G6" s="202">
        <v>223</v>
      </c>
      <c r="H6" s="202">
        <v>334</v>
      </c>
      <c r="I6" s="202">
        <v>442</v>
      </c>
      <c r="J6" s="202">
        <v>441</v>
      </c>
      <c r="K6" s="202">
        <v>467</v>
      </c>
      <c r="L6" s="202">
        <v>500</v>
      </c>
      <c r="M6" s="203">
        <v>529</v>
      </c>
    </row>
    <row r="7" spans="1:13" x14ac:dyDescent="0.2">
      <c r="A7" s="69" t="s">
        <v>24</v>
      </c>
      <c r="B7" s="70" t="s">
        <v>25</v>
      </c>
      <c r="C7" s="200">
        <v>455</v>
      </c>
      <c r="D7" s="200">
        <v>459</v>
      </c>
      <c r="E7" s="200">
        <v>463</v>
      </c>
      <c r="F7" s="200">
        <v>463</v>
      </c>
      <c r="G7" s="200">
        <v>476</v>
      </c>
      <c r="H7" s="200">
        <v>470</v>
      </c>
      <c r="I7" s="200">
        <v>472</v>
      </c>
      <c r="J7" s="200">
        <v>463</v>
      </c>
      <c r="K7" s="200">
        <v>469</v>
      </c>
      <c r="L7" s="200">
        <v>470</v>
      </c>
      <c r="M7" s="201">
        <v>458</v>
      </c>
    </row>
    <row r="8" spans="1:13" x14ac:dyDescent="0.2">
      <c r="A8" s="74" t="s">
        <v>24</v>
      </c>
      <c r="B8" s="75" t="s">
        <v>29</v>
      </c>
      <c r="C8" s="202">
        <v>364</v>
      </c>
      <c r="D8" s="202">
        <v>360</v>
      </c>
      <c r="E8" s="202">
        <v>362</v>
      </c>
      <c r="F8" s="202">
        <v>375</v>
      </c>
      <c r="G8" s="202">
        <v>381</v>
      </c>
      <c r="H8" s="202">
        <v>386</v>
      </c>
      <c r="I8" s="202">
        <v>389</v>
      </c>
      <c r="J8" s="202">
        <v>392</v>
      </c>
      <c r="K8" s="202">
        <v>393</v>
      </c>
      <c r="L8" s="202">
        <v>396</v>
      </c>
      <c r="M8" s="203">
        <v>402</v>
      </c>
    </row>
    <row r="9" spans="1:13" x14ac:dyDescent="0.2">
      <c r="A9" s="69" t="s">
        <v>24</v>
      </c>
      <c r="B9" s="70" t="s">
        <v>30</v>
      </c>
      <c r="C9" s="200">
        <v>372</v>
      </c>
      <c r="D9" s="200">
        <v>374</v>
      </c>
      <c r="E9" s="200">
        <v>371</v>
      </c>
      <c r="F9" s="200">
        <v>375</v>
      </c>
      <c r="G9" s="200">
        <v>374</v>
      </c>
      <c r="H9" s="200">
        <v>376</v>
      </c>
      <c r="I9" s="293">
        <v>382</v>
      </c>
      <c r="J9" s="200">
        <v>391</v>
      </c>
      <c r="K9" s="200">
        <v>398</v>
      </c>
      <c r="L9" s="200">
        <v>396</v>
      </c>
      <c r="M9" s="201">
        <v>388</v>
      </c>
    </row>
    <row r="10" spans="1:13" x14ac:dyDescent="0.2">
      <c r="A10" s="74" t="s">
        <v>24</v>
      </c>
      <c r="B10" s="75" t="s">
        <v>560</v>
      </c>
      <c r="C10" s="202">
        <v>640</v>
      </c>
      <c r="D10" s="202">
        <v>661</v>
      </c>
      <c r="E10" s="202">
        <v>674</v>
      </c>
      <c r="F10" s="202">
        <v>657</v>
      </c>
      <c r="G10" s="202">
        <v>647</v>
      </c>
      <c r="H10" s="202">
        <v>645</v>
      </c>
      <c r="I10" s="202">
        <v>639</v>
      </c>
      <c r="J10" s="202">
        <v>639</v>
      </c>
      <c r="K10" s="202">
        <v>637</v>
      </c>
      <c r="L10" s="202">
        <v>644</v>
      </c>
      <c r="M10" s="203">
        <v>653</v>
      </c>
    </row>
    <row r="11" spans="1:13" x14ac:dyDescent="0.2">
      <c r="A11" s="69" t="s">
        <v>24</v>
      </c>
      <c r="B11" s="70" t="s">
        <v>34</v>
      </c>
      <c r="C11" s="200">
        <v>411</v>
      </c>
      <c r="D11" s="200">
        <v>415</v>
      </c>
      <c r="E11" s="200">
        <v>410</v>
      </c>
      <c r="F11" s="200">
        <v>417</v>
      </c>
      <c r="G11" s="200">
        <v>429</v>
      </c>
      <c r="H11" s="200">
        <v>447</v>
      </c>
      <c r="I11" s="200">
        <v>450</v>
      </c>
      <c r="J11" s="200">
        <v>450</v>
      </c>
      <c r="K11" s="200">
        <v>449</v>
      </c>
      <c r="L11" s="200">
        <v>438</v>
      </c>
      <c r="M11" s="201">
        <v>427</v>
      </c>
    </row>
    <row r="12" spans="1:13" ht="14.25" x14ac:dyDescent="0.2">
      <c r="A12" s="74" t="s">
        <v>24</v>
      </c>
      <c r="B12" s="75" t="s">
        <v>645</v>
      </c>
      <c r="C12" s="202" t="s">
        <v>191</v>
      </c>
      <c r="D12" s="202" t="s">
        <v>191</v>
      </c>
      <c r="E12" s="202" t="s">
        <v>191</v>
      </c>
      <c r="F12" s="202" t="s">
        <v>191</v>
      </c>
      <c r="G12" s="202">
        <v>73</v>
      </c>
      <c r="H12" s="202">
        <v>142</v>
      </c>
      <c r="I12" s="202">
        <v>218</v>
      </c>
      <c r="J12" s="202">
        <v>278</v>
      </c>
      <c r="K12" s="202">
        <v>282</v>
      </c>
      <c r="L12" s="202">
        <v>278</v>
      </c>
      <c r="M12" s="203">
        <v>275</v>
      </c>
    </row>
    <row r="13" spans="1:13" x14ac:dyDescent="0.2">
      <c r="A13" s="69" t="s">
        <v>37</v>
      </c>
      <c r="B13" s="70" t="s">
        <v>38</v>
      </c>
      <c r="C13" s="200">
        <v>182</v>
      </c>
      <c r="D13" s="200">
        <v>192</v>
      </c>
      <c r="E13" s="200">
        <v>197</v>
      </c>
      <c r="F13" s="569">
        <v>220</v>
      </c>
      <c r="G13" s="569">
        <v>246</v>
      </c>
      <c r="H13" s="569">
        <v>264</v>
      </c>
      <c r="I13" s="569">
        <v>312</v>
      </c>
      <c r="J13" s="569">
        <v>342</v>
      </c>
      <c r="K13" s="569">
        <v>370</v>
      </c>
      <c r="L13" s="569">
        <v>398</v>
      </c>
      <c r="M13" s="570">
        <v>395</v>
      </c>
    </row>
    <row r="14" spans="1:13" x14ac:dyDescent="0.2">
      <c r="A14" s="74" t="s">
        <v>40</v>
      </c>
      <c r="B14" s="75" t="s">
        <v>41</v>
      </c>
      <c r="C14" s="202">
        <v>167</v>
      </c>
      <c r="D14" s="202">
        <v>159</v>
      </c>
      <c r="E14" s="202">
        <v>164</v>
      </c>
      <c r="F14" s="202">
        <v>172</v>
      </c>
      <c r="G14" s="202">
        <v>173</v>
      </c>
      <c r="H14" s="202">
        <v>178</v>
      </c>
      <c r="I14" s="202">
        <v>176</v>
      </c>
      <c r="J14" s="202">
        <v>169</v>
      </c>
      <c r="K14" s="202">
        <v>172</v>
      </c>
      <c r="L14" s="202">
        <v>170</v>
      </c>
      <c r="M14" s="203">
        <v>168</v>
      </c>
    </row>
    <row r="15" spans="1:13" x14ac:dyDescent="0.2">
      <c r="A15" s="69" t="s">
        <v>44</v>
      </c>
      <c r="B15" s="70" t="s">
        <v>45</v>
      </c>
      <c r="C15" s="200">
        <v>297</v>
      </c>
      <c r="D15" s="200">
        <v>316</v>
      </c>
      <c r="E15" s="200">
        <v>337</v>
      </c>
      <c r="F15" s="200">
        <v>319</v>
      </c>
      <c r="G15" s="200">
        <v>320</v>
      </c>
      <c r="H15" s="200">
        <v>304</v>
      </c>
      <c r="I15" s="200">
        <v>306</v>
      </c>
      <c r="J15" s="200">
        <v>303</v>
      </c>
      <c r="K15" s="200">
        <v>296</v>
      </c>
      <c r="L15" s="200">
        <v>292</v>
      </c>
      <c r="M15" s="201">
        <v>306</v>
      </c>
    </row>
    <row r="16" spans="1:13" x14ac:dyDescent="0.2">
      <c r="A16" s="74" t="s">
        <v>47</v>
      </c>
      <c r="B16" s="75" t="s">
        <v>48</v>
      </c>
      <c r="C16" s="202">
        <v>321</v>
      </c>
      <c r="D16" s="202">
        <v>325</v>
      </c>
      <c r="E16" s="202">
        <v>330</v>
      </c>
      <c r="F16" s="202">
        <v>328</v>
      </c>
      <c r="G16" s="202">
        <v>330</v>
      </c>
      <c r="H16" s="202">
        <v>330</v>
      </c>
      <c r="I16" s="202">
        <v>330</v>
      </c>
      <c r="J16" s="202">
        <v>327</v>
      </c>
      <c r="K16" s="202">
        <v>340</v>
      </c>
      <c r="L16" s="202">
        <v>347</v>
      </c>
      <c r="M16" s="203">
        <v>360</v>
      </c>
    </row>
    <row r="17" spans="1:13" x14ac:dyDescent="0.2">
      <c r="A17" s="69" t="s">
        <v>47</v>
      </c>
      <c r="B17" s="70" t="s">
        <v>49</v>
      </c>
      <c r="C17" s="200">
        <v>405</v>
      </c>
      <c r="D17" s="200">
        <v>413</v>
      </c>
      <c r="E17" s="200">
        <v>420</v>
      </c>
      <c r="F17" s="200">
        <v>423</v>
      </c>
      <c r="G17" s="200">
        <v>430</v>
      </c>
      <c r="H17" s="200">
        <v>429</v>
      </c>
      <c r="I17" s="200">
        <v>520</v>
      </c>
      <c r="J17" s="200">
        <v>524</v>
      </c>
      <c r="K17" s="200">
        <v>501</v>
      </c>
      <c r="L17" s="200">
        <v>500</v>
      </c>
      <c r="M17" s="201">
        <v>492</v>
      </c>
    </row>
    <row r="18" spans="1:13" ht="14.25" x14ac:dyDescent="0.2">
      <c r="A18" s="74" t="s">
        <v>47</v>
      </c>
      <c r="B18" s="75" t="s">
        <v>627</v>
      </c>
      <c r="C18" s="202" t="s">
        <v>191</v>
      </c>
      <c r="D18" s="202" t="s">
        <v>191</v>
      </c>
      <c r="E18" s="202" t="s">
        <v>191</v>
      </c>
      <c r="F18" s="202" t="s">
        <v>191</v>
      </c>
      <c r="G18" s="202" t="s">
        <v>191</v>
      </c>
      <c r="H18" s="202" t="s">
        <v>191</v>
      </c>
      <c r="I18" s="202" t="s">
        <v>191</v>
      </c>
      <c r="J18" s="202">
        <v>100</v>
      </c>
      <c r="K18" s="202">
        <v>200</v>
      </c>
      <c r="L18" s="202">
        <v>300</v>
      </c>
      <c r="M18" s="203">
        <v>401</v>
      </c>
    </row>
    <row r="19" spans="1:13" x14ac:dyDescent="0.2">
      <c r="A19" s="69" t="s">
        <v>52</v>
      </c>
      <c r="B19" s="70" t="s">
        <v>628</v>
      </c>
      <c r="C19" s="200">
        <v>242</v>
      </c>
      <c r="D19" s="200">
        <v>244</v>
      </c>
      <c r="E19" s="200">
        <v>245</v>
      </c>
      <c r="F19" s="200">
        <v>252</v>
      </c>
      <c r="G19" s="200">
        <v>258</v>
      </c>
      <c r="H19" s="200">
        <v>263</v>
      </c>
      <c r="I19" s="200">
        <v>282</v>
      </c>
      <c r="J19" s="200">
        <v>295</v>
      </c>
      <c r="K19" s="200">
        <v>314</v>
      </c>
      <c r="L19" s="200">
        <v>325</v>
      </c>
      <c r="M19" s="201">
        <v>333</v>
      </c>
    </row>
    <row r="20" spans="1:13" x14ac:dyDescent="0.2">
      <c r="A20" s="74" t="s">
        <v>55</v>
      </c>
      <c r="B20" s="75" t="s">
        <v>56</v>
      </c>
      <c r="C20" s="202">
        <v>200</v>
      </c>
      <c r="D20" s="202">
        <v>201</v>
      </c>
      <c r="E20" s="202">
        <v>197</v>
      </c>
      <c r="F20" s="202">
        <v>194</v>
      </c>
      <c r="G20" s="202">
        <v>196</v>
      </c>
      <c r="H20" s="202">
        <v>198</v>
      </c>
      <c r="I20" s="202">
        <v>194</v>
      </c>
      <c r="J20" s="202">
        <v>198</v>
      </c>
      <c r="K20" s="202">
        <v>199</v>
      </c>
      <c r="L20" s="202">
        <v>197</v>
      </c>
      <c r="M20" s="203">
        <v>201</v>
      </c>
    </row>
    <row r="21" spans="1:13" x14ac:dyDescent="0.2">
      <c r="A21" s="69" t="s">
        <v>55</v>
      </c>
      <c r="B21" s="70" t="s">
        <v>58</v>
      </c>
      <c r="C21" s="200">
        <v>266</v>
      </c>
      <c r="D21" s="200">
        <v>310</v>
      </c>
      <c r="E21" s="200">
        <v>318</v>
      </c>
      <c r="F21" s="200">
        <v>315</v>
      </c>
      <c r="G21" s="200">
        <v>316</v>
      </c>
      <c r="H21" s="293">
        <v>324</v>
      </c>
      <c r="I21" s="293">
        <v>329</v>
      </c>
      <c r="J21" s="293">
        <v>327</v>
      </c>
      <c r="K21" s="293">
        <v>317</v>
      </c>
      <c r="L21" s="293">
        <v>312</v>
      </c>
      <c r="M21" s="294">
        <v>313</v>
      </c>
    </row>
    <row r="22" spans="1:13" x14ac:dyDescent="0.2">
      <c r="A22" s="74" t="s">
        <v>55</v>
      </c>
      <c r="B22" s="75" t="s">
        <v>61</v>
      </c>
      <c r="C22" s="202" t="s">
        <v>191</v>
      </c>
      <c r="D22" s="202" t="s">
        <v>191</v>
      </c>
      <c r="E22" s="202" t="s">
        <v>191</v>
      </c>
      <c r="F22" s="202" t="s">
        <v>191</v>
      </c>
      <c r="G22" s="202" t="s">
        <v>191</v>
      </c>
      <c r="H22" s="202" t="s">
        <v>191</v>
      </c>
      <c r="I22" s="202">
        <v>131</v>
      </c>
      <c r="J22" s="202">
        <v>261</v>
      </c>
      <c r="K22" s="202">
        <v>390</v>
      </c>
      <c r="L22" s="202">
        <v>516</v>
      </c>
      <c r="M22" s="203">
        <v>515</v>
      </c>
    </row>
    <row r="23" spans="1:13" x14ac:dyDescent="0.2">
      <c r="A23" s="69" t="s">
        <v>63</v>
      </c>
      <c r="B23" s="70" t="s">
        <v>64</v>
      </c>
      <c r="C23" s="200">
        <v>408</v>
      </c>
      <c r="D23" s="200">
        <v>403</v>
      </c>
      <c r="E23" s="200">
        <v>407</v>
      </c>
      <c r="F23" s="200">
        <v>414</v>
      </c>
      <c r="G23" s="200">
        <v>442</v>
      </c>
      <c r="H23" s="200">
        <v>429</v>
      </c>
      <c r="I23" s="200">
        <v>419</v>
      </c>
      <c r="J23" s="200">
        <v>417</v>
      </c>
      <c r="K23" s="200">
        <v>436</v>
      </c>
      <c r="L23" s="200">
        <v>452</v>
      </c>
      <c r="M23" s="201">
        <v>445</v>
      </c>
    </row>
    <row r="24" spans="1:13" x14ac:dyDescent="0.2">
      <c r="A24" s="74" t="s">
        <v>66</v>
      </c>
      <c r="B24" s="75" t="s">
        <v>67</v>
      </c>
      <c r="C24" s="202">
        <v>298</v>
      </c>
      <c r="D24" s="202">
        <v>300</v>
      </c>
      <c r="E24" s="202">
        <v>303</v>
      </c>
      <c r="F24" s="202">
        <v>309</v>
      </c>
      <c r="G24" s="202">
        <v>315</v>
      </c>
      <c r="H24" s="202">
        <v>315</v>
      </c>
      <c r="I24" s="202">
        <v>318</v>
      </c>
      <c r="J24" s="202">
        <v>318</v>
      </c>
      <c r="K24" s="202">
        <v>323</v>
      </c>
      <c r="L24" s="202">
        <v>328</v>
      </c>
      <c r="M24" s="203">
        <v>322</v>
      </c>
    </row>
    <row r="25" spans="1:13" x14ac:dyDescent="0.2">
      <c r="A25" s="69" t="s">
        <v>69</v>
      </c>
      <c r="B25" s="70" t="s">
        <v>70</v>
      </c>
      <c r="C25" s="200">
        <v>214</v>
      </c>
      <c r="D25" s="200">
        <v>218</v>
      </c>
      <c r="E25" s="200">
        <v>222</v>
      </c>
      <c r="F25" s="200">
        <v>224</v>
      </c>
      <c r="G25" s="200">
        <v>221</v>
      </c>
      <c r="H25" s="200">
        <v>230</v>
      </c>
      <c r="I25" s="200">
        <v>234</v>
      </c>
      <c r="J25" s="200">
        <v>227</v>
      </c>
      <c r="K25" s="200">
        <v>233</v>
      </c>
      <c r="L25" s="200">
        <v>243</v>
      </c>
      <c r="M25" s="201">
        <v>253</v>
      </c>
    </row>
    <row r="26" spans="1:13" x14ac:dyDescent="0.2">
      <c r="A26" s="74" t="s">
        <v>69</v>
      </c>
      <c r="B26" s="75" t="s">
        <v>72</v>
      </c>
      <c r="C26" s="202">
        <v>321</v>
      </c>
      <c r="D26" s="202">
        <v>317</v>
      </c>
      <c r="E26" s="202">
        <v>324</v>
      </c>
      <c r="F26" s="202">
        <v>332</v>
      </c>
      <c r="G26" s="202">
        <v>335</v>
      </c>
      <c r="H26" s="202">
        <v>367</v>
      </c>
      <c r="I26" s="202">
        <v>401</v>
      </c>
      <c r="J26" s="202">
        <v>433</v>
      </c>
      <c r="K26" s="202">
        <v>476</v>
      </c>
      <c r="L26" s="202">
        <v>477</v>
      </c>
      <c r="M26" s="203">
        <v>476</v>
      </c>
    </row>
    <row r="27" spans="1:13" x14ac:dyDescent="0.2">
      <c r="A27" s="69" t="s">
        <v>74</v>
      </c>
      <c r="B27" s="70" t="s">
        <v>629</v>
      </c>
      <c r="C27" s="200">
        <v>236</v>
      </c>
      <c r="D27" s="200">
        <v>240</v>
      </c>
      <c r="E27" s="200">
        <v>237</v>
      </c>
      <c r="F27" s="200">
        <v>237</v>
      </c>
      <c r="G27" s="200">
        <v>241</v>
      </c>
      <c r="H27" s="200">
        <v>246</v>
      </c>
      <c r="I27" s="200">
        <v>258</v>
      </c>
      <c r="J27" s="200">
        <v>262</v>
      </c>
      <c r="K27" s="200">
        <v>261</v>
      </c>
      <c r="L27" s="200">
        <v>260</v>
      </c>
      <c r="M27" s="201">
        <v>259</v>
      </c>
    </row>
    <row r="28" spans="1:13" ht="14.25" x14ac:dyDescent="0.2">
      <c r="A28" s="74" t="s">
        <v>76</v>
      </c>
      <c r="B28" s="75" t="s">
        <v>421</v>
      </c>
      <c r="C28" s="202" t="s">
        <v>191</v>
      </c>
      <c r="D28" s="202" t="s">
        <v>191</v>
      </c>
      <c r="E28" s="202" t="s">
        <v>191</v>
      </c>
      <c r="F28" s="202" t="s">
        <v>191</v>
      </c>
      <c r="G28" s="202" t="s">
        <v>191</v>
      </c>
      <c r="H28" s="202" t="s">
        <v>191</v>
      </c>
      <c r="I28" s="202" t="s">
        <v>191</v>
      </c>
      <c r="J28" s="202" t="s">
        <v>191</v>
      </c>
      <c r="K28" s="202">
        <v>64</v>
      </c>
      <c r="L28" s="202">
        <v>127</v>
      </c>
      <c r="M28" s="203">
        <v>189</v>
      </c>
    </row>
    <row r="29" spans="1:13" x14ac:dyDescent="0.2">
      <c r="A29" s="69" t="s">
        <v>79</v>
      </c>
      <c r="B29" s="70" t="s">
        <v>80</v>
      </c>
      <c r="C29" s="200">
        <v>441</v>
      </c>
      <c r="D29" s="200">
        <v>456</v>
      </c>
      <c r="E29" s="200">
        <v>481</v>
      </c>
      <c r="F29" s="200">
        <v>505</v>
      </c>
      <c r="G29" s="200">
        <v>516</v>
      </c>
      <c r="H29" s="200">
        <v>524</v>
      </c>
      <c r="I29" s="200">
        <v>514</v>
      </c>
      <c r="J29" s="200">
        <v>517</v>
      </c>
      <c r="K29" s="200">
        <v>514</v>
      </c>
      <c r="L29" s="200">
        <v>517</v>
      </c>
      <c r="M29" s="201">
        <v>520</v>
      </c>
    </row>
    <row r="30" spans="1:13" x14ac:dyDescent="0.2">
      <c r="A30" s="74" t="s">
        <v>83</v>
      </c>
      <c r="B30" s="75" t="s">
        <v>84</v>
      </c>
      <c r="C30" s="202">
        <v>137</v>
      </c>
      <c r="D30" s="202">
        <v>143</v>
      </c>
      <c r="E30" s="202">
        <v>148</v>
      </c>
      <c r="F30" s="202">
        <v>141</v>
      </c>
      <c r="G30" s="202">
        <v>148</v>
      </c>
      <c r="H30" s="202">
        <v>153</v>
      </c>
      <c r="I30" s="202">
        <v>149</v>
      </c>
      <c r="J30" s="202">
        <v>150</v>
      </c>
      <c r="K30" s="202">
        <v>148</v>
      </c>
      <c r="L30" s="202">
        <v>148</v>
      </c>
      <c r="M30" s="203">
        <v>143</v>
      </c>
    </row>
    <row r="31" spans="1:13" x14ac:dyDescent="0.2">
      <c r="A31" s="69" t="s">
        <v>83</v>
      </c>
      <c r="B31" s="70" t="s">
        <v>86</v>
      </c>
      <c r="C31" s="200">
        <v>566</v>
      </c>
      <c r="D31" s="200">
        <v>597</v>
      </c>
      <c r="E31" s="200">
        <v>602</v>
      </c>
      <c r="F31" s="200">
        <v>605</v>
      </c>
      <c r="G31" s="200">
        <v>607</v>
      </c>
      <c r="H31" s="200">
        <v>598</v>
      </c>
      <c r="I31" s="200">
        <v>603</v>
      </c>
      <c r="J31" s="200">
        <v>601</v>
      </c>
      <c r="K31" s="200">
        <v>608</v>
      </c>
      <c r="L31" s="200">
        <v>595</v>
      </c>
      <c r="M31" s="201">
        <v>599</v>
      </c>
    </row>
    <row r="32" spans="1:13" x14ac:dyDescent="0.2">
      <c r="A32" s="74" t="s">
        <v>83</v>
      </c>
      <c r="B32" s="75" t="s">
        <v>88</v>
      </c>
      <c r="C32" s="202">
        <v>652</v>
      </c>
      <c r="D32" s="202">
        <v>658</v>
      </c>
      <c r="E32" s="202">
        <v>688</v>
      </c>
      <c r="F32" s="202">
        <v>703</v>
      </c>
      <c r="G32" s="202">
        <v>719</v>
      </c>
      <c r="H32" s="202">
        <v>711</v>
      </c>
      <c r="I32" s="202">
        <v>740</v>
      </c>
      <c r="J32" s="202">
        <v>760</v>
      </c>
      <c r="K32" s="202">
        <v>768</v>
      </c>
      <c r="L32" s="202">
        <v>785</v>
      </c>
      <c r="M32" s="203">
        <v>803</v>
      </c>
    </row>
    <row r="33" spans="1:13" x14ac:dyDescent="0.2">
      <c r="A33" s="69" t="s">
        <v>89</v>
      </c>
      <c r="B33" s="70" t="s">
        <v>90</v>
      </c>
      <c r="C33" s="200">
        <v>311</v>
      </c>
      <c r="D33" s="200">
        <v>311</v>
      </c>
      <c r="E33" s="200">
        <v>312</v>
      </c>
      <c r="F33" s="200">
        <v>332</v>
      </c>
      <c r="G33" s="200">
        <v>349</v>
      </c>
      <c r="H33" s="200">
        <v>361</v>
      </c>
      <c r="I33" s="200">
        <v>375</v>
      </c>
      <c r="J33" s="200">
        <v>428</v>
      </c>
      <c r="K33" s="200">
        <v>477</v>
      </c>
      <c r="L33" s="200">
        <v>517</v>
      </c>
      <c r="M33" s="201">
        <v>567</v>
      </c>
    </row>
    <row r="34" spans="1:13" x14ac:dyDescent="0.2">
      <c r="A34" s="74" t="s">
        <v>89</v>
      </c>
      <c r="B34" s="75" t="s">
        <v>91</v>
      </c>
      <c r="C34" s="202">
        <v>427</v>
      </c>
      <c r="D34" s="202">
        <v>442</v>
      </c>
      <c r="E34" s="202">
        <v>442</v>
      </c>
      <c r="F34" s="202">
        <v>445</v>
      </c>
      <c r="G34" s="202">
        <v>443</v>
      </c>
      <c r="H34" s="202">
        <v>446</v>
      </c>
      <c r="I34" s="202">
        <v>442</v>
      </c>
      <c r="J34" s="202">
        <v>431</v>
      </c>
      <c r="K34" s="202">
        <v>436</v>
      </c>
      <c r="L34" s="202">
        <v>439</v>
      </c>
      <c r="M34" s="203">
        <v>447</v>
      </c>
    </row>
    <row r="35" spans="1:13" x14ac:dyDescent="0.2">
      <c r="A35" s="69" t="s">
        <v>93</v>
      </c>
      <c r="B35" s="70" t="s">
        <v>94</v>
      </c>
      <c r="C35" s="200">
        <v>378</v>
      </c>
      <c r="D35" s="200">
        <v>394</v>
      </c>
      <c r="E35" s="200">
        <v>396</v>
      </c>
      <c r="F35" s="200">
        <v>403</v>
      </c>
      <c r="G35" s="200">
        <v>403</v>
      </c>
      <c r="H35" s="200">
        <v>399</v>
      </c>
      <c r="I35" s="200">
        <v>412</v>
      </c>
      <c r="J35" s="200">
        <v>412</v>
      </c>
      <c r="K35" s="200">
        <v>414</v>
      </c>
      <c r="L35" s="200">
        <v>415</v>
      </c>
      <c r="M35" s="201">
        <v>428</v>
      </c>
    </row>
    <row r="36" spans="1:13" x14ac:dyDescent="0.2">
      <c r="A36" s="74" t="s">
        <v>96</v>
      </c>
      <c r="B36" s="75" t="s">
        <v>97</v>
      </c>
      <c r="C36" s="202">
        <v>122</v>
      </c>
      <c r="D36" s="202">
        <v>125</v>
      </c>
      <c r="E36" s="202">
        <v>134</v>
      </c>
      <c r="F36" s="202">
        <v>139</v>
      </c>
      <c r="G36" s="202">
        <v>146</v>
      </c>
      <c r="H36" s="202">
        <v>144</v>
      </c>
      <c r="I36" s="202">
        <v>142</v>
      </c>
      <c r="J36" s="202">
        <v>142</v>
      </c>
      <c r="K36" s="202">
        <v>141</v>
      </c>
      <c r="L36" s="202">
        <v>139</v>
      </c>
      <c r="M36" s="203">
        <v>143</v>
      </c>
    </row>
    <row r="37" spans="1:13" x14ac:dyDescent="0.2">
      <c r="A37" s="69" t="s">
        <v>100</v>
      </c>
      <c r="B37" s="70" t="s">
        <v>101</v>
      </c>
      <c r="C37" s="200">
        <v>390</v>
      </c>
      <c r="D37" s="200">
        <v>396</v>
      </c>
      <c r="E37" s="200">
        <v>400</v>
      </c>
      <c r="F37" s="200">
        <v>402</v>
      </c>
      <c r="G37" s="200">
        <v>402</v>
      </c>
      <c r="H37" s="200">
        <v>407</v>
      </c>
      <c r="I37" s="200">
        <v>417</v>
      </c>
      <c r="J37" s="200">
        <v>423</v>
      </c>
      <c r="K37" s="200">
        <v>425</v>
      </c>
      <c r="L37" s="200">
        <v>426</v>
      </c>
      <c r="M37" s="201">
        <v>432</v>
      </c>
    </row>
    <row r="38" spans="1:13" ht="14.25" x14ac:dyDescent="0.2">
      <c r="A38" s="74" t="s">
        <v>100</v>
      </c>
      <c r="B38" s="75" t="s">
        <v>422</v>
      </c>
      <c r="C38" s="202" t="s">
        <v>191</v>
      </c>
      <c r="D38" s="202" t="s">
        <v>191</v>
      </c>
      <c r="E38" s="202" t="s">
        <v>191</v>
      </c>
      <c r="F38" s="202" t="s">
        <v>191</v>
      </c>
      <c r="G38" s="202" t="s">
        <v>191</v>
      </c>
      <c r="H38" s="202" t="s">
        <v>191</v>
      </c>
      <c r="I38" s="202" t="s">
        <v>191</v>
      </c>
      <c r="J38" s="202" t="s">
        <v>191</v>
      </c>
      <c r="K38" s="202">
        <v>42</v>
      </c>
      <c r="L38" s="202">
        <v>84</v>
      </c>
      <c r="M38" s="203">
        <v>126</v>
      </c>
    </row>
    <row r="39" spans="1:13" x14ac:dyDescent="0.2">
      <c r="A39" s="69" t="s">
        <v>104</v>
      </c>
      <c r="B39" s="70" t="s">
        <v>105</v>
      </c>
      <c r="C39" s="200">
        <v>335</v>
      </c>
      <c r="D39" s="200">
        <v>337</v>
      </c>
      <c r="E39" s="200">
        <v>339</v>
      </c>
      <c r="F39" s="200">
        <v>340</v>
      </c>
      <c r="G39" s="200">
        <v>344</v>
      </c>
      <c r="H39" s="200">
        <v>341</v>
      </c>
      <c r="I39" s="200">
        <v>343</v>
      </c>
      <c r="J39" s="200">
        <v>345</v>
      </c>
      <c r="K39" s="200">
        <v>341</v>
      </c>
      <c r="L39" s="200">
        <v>345</v>
      </c>
      <c r="M39" s="201">
        <v>342</v>
      </c>
    </row>
    <row r="40" spans="1:13" x14ac:dyDescent="0.2">
      <c r="A40" s="74" t="s">
        <v>104</v>
      </c>
      <c r="B40" s="75" t="s">
        <v>630</v>
      </c>
      <c r="C40" s="202">
        <v>178</v>
      </c>
      <c r="D40" s="202">
        <v>182</v>
      </c>
      <c r="E40" s="202">
        <v>185</v>
      </c>
      <c r="F40" s="202">
        <v>182</v>
      </c>
      <c r="G40" s="202">
        <v>182</v>
      </c>
      <c r="H40" s="202">
        <v>181</v>
      </c>
      <c r="I40" s="202">
        <v>185</v>
      </c>
      <c r="J40" s="202">
        <v>187</v>
      </c>
      <c r="K40" s="202">
        <v>189</v>
      </c>
      <c r="L40" s="202">
        <v>190</v>
      </c>
      <c r="M40" s="203">
        <v>190</v>
      </c>
    </row>
    <row r="41" spans="1:13" x14ac:dyDescent="0.2">
      <c r="A41" s="69" t="s">
        <v>109</v>
      </c>
      <c r="B41" s="70" t="s">
        <v>110</v>
      </c>
      <c r="C41" s="200">
        <v>294</v>
      </c>
      <c r="D41" s="200">
        <v>295</v>
      </c>
      <c r="E41" s="200">
        <v>299</v>
      </c>
      <c r="F41" s="200">
        <v>311</v>
      </c>
      <c r="G41" s="200">
        <v>318</v>
      </c>
      <c r="H41" s="200">
        <v>321</v>
      </c>
      <c r="I41" s="200">
        <v>316</v>
      </c>
      <c r="J41" s="200">
        <v>313</v>
      </c>
      <c r="K41" s="200">
        <v>312</v>
      </c>
      <c r="L41" s="200">
        <v>315</v>
      </c>
      <c r="M41" s="201">
        <v>316</v>
      </c>
    </row>
    <row r="42" spans="1:13" x14ac:dyDescent="0.2">
      <c r="A42" s="74" t="s">
        <v>112</v>
      </c>
      <c r="B42" s="75" t="s">
        <v>631</v>
      </c>
      <c r="C42" s="202">
        <v>327</v>
      </c>
      <c r="D42" s="202">
        <v>337</v>
      </c>
      <c r="E42" s="202">
        <v>350</v>
      </c>
      <c r="F42" s="202">
        <v>381</v>
      </c>
      <c r="G42" s="202">
        <v>390</v>
      </c>
      <c r="H42" s="202">
        <v>399</v>
      </c>
      <c r="I42" s="202">
        <v>409</v>
      </c>
      <c r="J42" s="202">
        <v>411</v>
      </c>
      <c r="K42" s="202">
        <v>409</v>
      </c>
      <c r="L42" s="202">
        <v>399</v>
      </c>
      <c r="M42" s="203">
        <v>405</v>
      </c>
    </row>
    <row r="43" spans="1:13" x14ac:dyDescent="0.2">
      <c r="A43" s="69" t="s">
        <v>114</v>
      </c>
      <c r="B43" s="70" t="s">
        <v>115</v>
      </c>
      <c r="C43" s="200">
        <v>310</v>
      </c>
      <c r="D43" s="200">
        <v>304</v>
      </c>
      <c r="E43" s="200">
        <v>309</v>
      </c>
      <c r="F43" s="200">
        <v>307</v>
      </c>
      <c r="G43" s="200">
        <v>310</v>
      </c>
      <c r="H43" s="200">
        <v>306</v>
      </c>
      <c r="I43" s="200">
        <v>319</v>
      </c>
      <c r="J43" s="200">
        <v>321</v>
      </c>
      <c r="K43" s="200">
        <v>324</v>
      </c>
      <c r="L43" s="200">
        <v>316</v>
      </c>
      <c r="M43" s="201">
        <v>318</v>
      </c>
    </row>
    <row r="44" spans="1:13" x14ac:dyDescent="0.2">
      <c r="A44" s="74" t="s">
        <v>114</v>
      </c>
      <c r="B44" s="75" t="s">
        <v>118</v>
      </c>
      <c r="C44" s="91">
        <v>1251</v>
      </c>
      <c r="D44" s="91">
        <v>1285</v>
      </c>
      <c r="E44" s="91">
        <v>1295</v>
      </c>
      <c r="F44" s="91">
        <v>1298</v>
      </c>
      <c r="G44" s="91">
        <v>1306</v>
      </c>
      <c r="H44" s="91">
        <v>1292</v>
      </c>
      <c r="I44" s="91">
        <v>1321</v>
      </c>
      <c r="J44" s="91">
        <v>1315</v>
      </c>
      <c r="K44" s="91">
        <v>1444</v>
      </c>
      <c r="L44" s="91">
        <v>1452</v>
      </c>
      <c r="M44" s="295">
        <v>1479</v>
      </c>
    </row>
    <row r="45" spans="1:13" x14ac:dyDescent="0.2">
      <c r="A45" s="69" t="s">
        <v>114</v>
      </c>
      <c r="B45" s="70" t="s">
        <v>632</v>
      </c>
      <c r="C45" s="200">
        <v>154</v>
      </c>
      <c r="D45" s="200">
        <v>157</v>
      </c>
      <c r="E45" s="200">
        <v>156</v>
      </c>
      <c r="F45" s="200">
        <v>156</v>
      </c>
      <c r="G45" s="200">
        <v>158</v>
      </c>
      <c r="H45" s="200">
        <v>156</v>
      </c>
      <c r="I45" s="200">
        <v>159</v>
      </c>
      <c r="J45" s="200">
        <v>160</v>
      </c>
      <c r="K45" s="200">
        <v>165</v>
      </c>
      <c r="L45" s="200">
        <v>166</v>
      </c>
      <c r="M45" s="201">
        <v>168</v>
      </c>
    </row>
    <row r="46" spans="1:13" x14ac:dyDescent="0.2">
      <c r="A46" s="74" t="s">
        <v>114</v>
      </c>
      <c r="B46" s="75" t="s">
        <v>633</v>
      </c>
      <c r="C46" s="202">
        <v>340</v>
      </c>
      <c r="D46" s="202">
        <v>342</v>
      </c>
      <c r="E46" s="202">
        <v>350</v>
      </c>
      <c r="F46" s="202">
        <v>351</v>
      </c>
      <c r="G46" s="202">
        <v>353</v>
      </c>
      <c r="H46" s="202">
        <v>357</v>
      </c>
      <c r="I46" s="202">
        <v>378</v>
      </c>
      <c r="J46" s="202">
        <v>401</v>
      </c>
      <c r="K46" s="202">
        <v>404</v>
      </c>
      <c r="L46" s="202">
        <v>407</v>
      </c>
      <c r="M46" s="203">
        <v>404</v>
      </c>
    </row>
    <row r="47" spans="1:13" x14ac:dyDescent="0.2">
      <c r="A47" s="69" t="s">
        <v>122</v>
      </c>
      <c r="B47" s="70" t="s">
        <v>123</v>
      </c>
      <c r="C47" s="200">
        <v>315</v>
      </c>
      <c r="D47" s="200">
        <v>321</v>
      </c>
      <c r="E47" s="200">
        <v>326</v>
      </c>
      <c r="F47" s="200">
        <v>324</v>
      </c>
      <c r="G47" s="200">
        <v>319</v>
      </c>
      <c r="H47" s="200">
        <v>323</v>
      </c>
      <c r="I47" s="200">
        <v>320</v>
      </c>
      <c r="J47" s="200">
        <v>325</v>
      </c>
      <c r="K47" s="200">
        <v>327</v>
      </c>
      <c r="L47" s="200">
        <v>326</v>
      </c>
      <c r="M47" s="201">
        <v>324</v>
      </c>
    </row>
    <row r="48" spans="1:13" ht="14.25" x14ac:dyDescent="0.2">
      <c r="A48" s="74" t="s">
        <v>122</v>
      </c>
      <c r="B48" s="75" t="s">
        <v>423</v>
      </c>
      <c r="C48" s="202" t="s">
        <v>191</v>
      </c>
      <c r="D48" s="202" t="s">
        <v>191</v>
      </c>
      <c r="E48" s="202" t="s">
        <v>191</v>
      </c>
      <c r="F48" s="202" t="s">
        <v>191</v>
      </c>
      <c r="G48" s="202" t="s">
        <v>191</v>
      </c>
      <c r="H48" s="202" t="s">
        <v>191</v>
      </c>
      <c r="I48" s="202">
        <v>52</v>
      </c>
      <c r="J48" s="202">
        <v>104</v>
      </c>
      <c r="K48" s="202">
        <v>154</v>
      </c>
      <c r="L48" s="202">
        <v>206</v>
      </c>
      <c r="M48" s="203">
        <v>206</v>
      </c>
    </row>
    <row r="49" spans="1:13" x14ac:dyDescent="0.2">
      <c r="A49" s="69" t="s">
        <v>127</v>
      </c>
      <c r="B49" s="70" t="s">
        <v>128</v>
      </c>
      <c r="C49" s="200">
        <v>416</v>
      </c>
      <c r="D49" s="200">
        <v>415</v>
      </c>
      <c r="E49" s="200">
        <v>427</v>
      </c>
      <c r="F49" s="200">
        <v>424</v>
      </c>
      <c r="G49" s="200">
        <v>423</v>
      </c>
      <c r="H49" s="200">
        <v>425</v>
      </c>
      <c r="I49" s="200">
        <v>421</v>
      </c>
      <c r="J49" s="200">
        <v>430</v>
      </c>
      <c r="K49" s="200">
        <v>430</v>
      </c>
      <c r="L49" s="200">
        <v>442</v>
      </c>
      <c r="M49" s="201">
        <v>444</v>
      </c>
    </row>
    <row r="50" spans="1:13" x14ac:dyDescent="0.2">
      <c r="A50" s="74" t="s">
        <v>127</v>
      </c>
      <c r="B50" s="75" t="s">
        <v>634</v>
      </c>
      <c r="C50" s="202">
        <v>288</v>
      </c>
      <c r="D50" s="202">
        <v>289</v>
      </c>
      <c r="E50" s="202">
        <v>304</v>
      </c>
      <c r="F50" s="202">
        <v>300</v>
      </c>
      <c r="G50" s="202">
        <v>291</v>
      </c>
      <c r="H50" s="202">
        <v>292</v>
      </c>
      <c r="I50" s="202">
        <v>282</v>
      </c>
      <c r="J50" s="202">
        <v>289</v>
      </c>
      <c r="K50" s="202">
        <v>292</v>
      </c>
      <c r="L50" s="202">
        <v>295</v>
      </c>
      <c r="M50" s="203">
        <v>292</v>
      </c>
    </row>
    <row r="51" spans="1:13" x14ac:dyDescent="0.2">
      <c r="A51" s="69" t="s">
        <v>130</v>
      </c>
      <c r="B51" s="70" t="s">
        <v>131</v>
      </c>
      <c r="C51" s="200">
        <v>234</v>
      </c>
      <c r="D51" s="200">
        <v>236</v>
      </c>
      <c r="E51" s="200">
        <v>234</v>
      </c>
      <c r="F51" s="200">
        <v>232</v>
      </c>
      <c r="G51" s="200">
        <v>235</v>
      </c>
      <c r="H51" s="200">
        <v>226</v>
      </c>
      <c r="I51" s="200">
        <v>228</v>
      </c>
      <c r="J51" s="200">
        <v>227</v>
      </c>
      <c r="K51" s="200">
        <v>230</v>
      </c>
      <c r="L51" s="200">
        <v>230</v>
      </c>
      <c r="M51" s="201">
        <v>231</v>
      </c>
    </row>
    <row r="52" spans="1:13" x14ac:dyDescent="0.2">
      <c r="A52" s="74" t="s">
        <v>132</v>
      </c>
      <c r="B52" s="75" t="s">
        <v>133</v>
      </c>
      <c r="C52" s="202">
        <v>292</v>
      </c>
      <c r="D52" s="202">
        <v>296</v>
      </c>
      <c r="E52" s="202">
        <v>296</v>
      </c>
      <c r="F52" s="202">
        <v>306</v>
      </c>
      <c r="G52" s="202">
        <v>301</v>
      </c>
      <c r="H52" s="202">
        <v>306</v>
      </c>
      <c r="I52" s="202">
        <v>296</v>
      </c>
      <c r="J52" s="202">
        <v>304</v>
      </c>
      <c r="K52" s="202">
        <v>304</v>
      </c>
      <c r="L52" s="202">
        <v>303</v>
      </c>
      <c r="M52" s="203">
        <v>298</v>
      </c>
    </row>
    <row r="53" spans="1:13" x14ac:dyDescent="0.2">
      <c r="A53" s="69" t="s">
        <v>135</v>
      </c>
      <c r="B53" s="70" t="s">
        <v>136</v>
      </c>
      <c r="C53" s="200">
        <v>490</v>
      </c>
      <c r="D53" s="200">
        <v>493</v>
      </c>
      <c r="E53" s="200">
        <v>494</v>
      </c>
      <c r="F53" s="200">
        <v>510</v>
      </c>
      <c r="G53" s="200">
        <v>518</v>
      </c>
      <c r="H53" s="200">
        <v>522</v>
      </c>
      <c r="I53" s="200">
        <v>524</v>
      </c>
      <c r="J53" s="200">
        <v>538</v>
      </c>
      <c r="K53" s="200">
        <v>546</v>
      </c>
      <c r="L53" s="200">
        <v>558</v>
      </c>
      <c r="M53" s="201">
        <v>559</v>
      </c>
    </row>
    <row r="54" spans="1:13" x14ac:dyDescent="0.2">
      <c r="A54" s="74" t="s">
        <v>135</v>
      </c>
      <c r="B54" s="75" t="s">
        <v>140</v>
      </c>
      <c r="C54" s="202">
        <v>500</v>
      </c>
      <c r="D54" s="202">
        <v>516</v>
      </c>
      <c r="E54" s="202">
        <v>517</v>
      </c>
      <c r="F54" s="202">
        <v>515</v>
      </c>
      <c r="G54" s="202">
        <v>510</v>
      </c>
      <c r="H54" s="202">
        <v>511</v>
      </c>
      <c r="I54" s="202">
        <v>525</v>
      </c>
      <c r="J54" s="202">
        <v>536</v>
      </c>
      <c r="K54" s="202">
        <v>542</v>
      </c>
      <c r="L54" s="202">
        <v>530</v>
      </c>
      <c r="M54" s="203">
        <v>534</v>
      </c>
    </row>
    <row r="55" spans="1:13" x14ac:dyDescent="0.2">
      <c r="A55" s="69" t="s">
        <v>135</v>
      </c>
      <c r="B55" s="70" t="s">
        <v>142</v>
      </c>
      <c r="C55" s="200">
        <v>312</v>
      </c>
      <c r="D55" s="200">
        <v>321</v>
      </c>
      <c r="E55" s="200">
        <v>314</v>
      </c>
      <c r="F55" s="200">
        <v>322</v>
      </c>
      <c r="G55" s="200">
        <v>317</v>
      </c>
      <c r="H55" s="200">
        <v>315</v>
      </c>
      <c r="I55" s="200">
        <v>313</v>
      </c>
      <c r="J55" s="200">
        <v>317</v>
      </c>
      <c r="K55" s="200">
        <v>321</v>
      </c>
      <c r="L55" s="200">
        <v>324</v>
      </c>
      <c r="M55" s="201">
        <v>324</v>
      </c>
    </row>
    <row r="56" spans="1:13" x14ac:dyDescent="0.2">
      <c r="A56" s="74" t="s">
        <v>143</v>
      </c>
      <c r="B56" s="75" t="s">
        <v>144</v>
      </c>
      <c r="C56" s="202">
        <v>220</v>
      </c>
      <c r="D56" s="202">
        <v>226</v>
      </c>
      <c r="E56" s="202">
        <v>223</v>
      </c>
      <c r="F56" s="202">
        <v>226</v>
      </c>
      <c r="G56" s="202">
        <v>227</v>
      </c>
      <c r="H56" s="202">
        <v>240</v>
      </c>
      <c r="I56" s="202">
        <v>258</v>
      </c>
      <c r="J56" s="202">
        <v>272</v>
      </c>
      <c r="K56" s="202">
        <v>288</v>
      </c>
      <c r="L56" s="202">
        <v>290</v>
      </c>
      <c r="M56" s="203">
        <v>293</v>
      </c>
    </row>
    <row r="57" spans="1:13" x14ac:dyDescent="0.2">
      <c r="A57" s="69" t="s">
        <v>145</v>
      </c>
      <c r="B57" s="70" t="s">
        <v>146</v>
      </c>
      <c r="C57" s="200">
        <v>208</v>
      </c>
      <c r="D57" s="200">
        <v>237</v>
      </c>
      <c r="E57" s="200">
        <v>242</v>
      </c>
      <c r="F57" s="200">
        <v>239</v>
      </c>
      <c r="G57" s="200">
        <v>234</v>
      </c>
      <c r="H57" s="200">
        <v>228</v>
      </c>
      <c r="I57" s="200">
        <v>224</v>
      </c>
      <c r="J57" s="200">
        <v>227</v>
      </c>
      <c r="K57" s="200">
        <v>230</v>
      </c>
      <c r="L57" s="200">
        <v>250</v>
      </c>
      <c r="M57" s="201">
        <v>242</v>
      </c>
    </row>
    <row r="58" spans="1:13" x14ac:dyDescent="0.2">
      <c r="A58" s="74" t="s">
        <v>145</v>
      </c>
      <c r="B58" s="75" t="s">
        <v>792</v>
      </c>
      <c r="C58" s="202">
        <v>316</v>
      </c>
      <c r="D58" s="202">
        <v>319</v>
      </c>
      <c r="E58" s="202">
        <v>315</v>
      </c>
      <c r="F58" s="202">
        <v>319</v>
      </c>
      <c r="G58" s="202">
        <v>317</v>
      </c>
      <c r="H58" s="202">
        <v>325</v>
      </c>
      <c r="I58" s="202">
        <v>325</v>
      </c>
      <c r="J58" s="202">
        <v>336</v>
      </c>
      <c r="K58" s="202">
        <v>348</v>
      </c>
      <c r="L58" s="202">
        <v>355</v>
      </c>
      <c r="M58" s="203">
        <v>362</v>
      </c>
    </row>
    <row r="59" spans="1:13" x14ac:dyDescent="0.2">
      <c r="A59" s="69" t="s">
        <v>151</v>
      </c>
      <c r="B59" s="70" t="s">
        <v>796</v>
      </c>
      <c r="C59" s="200">
        <v>360</v>
      </c>
      <c r="D59" s="200">
        <v>366</v>
      </c>
      <c r="E59" s="200">
        <v>377</v>
      </c>
      <c r="F59" s="200">
        <v>389</v>
      </c>
      <c r="G59" s="200">
        <v>395</v>
      </c>
      <c r="H59" s="200">
        <v>410</v>
      </c>
      <c r="I59" s="200">
        <v>413</v>
      </c>
      <c r="J59" s="200">
        <v>418</v>
      </c>
      <c r="K59" s="200">
        <v>417</v>
      </c>
      <c r="L59" s="200">
        <v>421</v>
      </c>
      <c r="M59" s="201">
        <v>419</v>
      </c>
    </row>
    <row r="60" spans="1:13" x14ac:dyDescent="0.2">
      <c r="A60" s="74" t="s">
        <v>151</v>
      </c>
      <c r="B60" s="75" t="s">
        <v>635</v>
      </c>
      <c r="C60" s="202">
        <v>262</v>
      </c>
      <c r="D60" s="202">
        <v>281</v>
      </c>
      <c r="E60" s="202">
        <v>301</v>
      </c>
      <c r="F60" s="202">
        <v>324</v>
      </c>
      <c r="G60" s="202">
        <v>329</v>
      </c>
      <c r="H60" s="202">
        <v>332</v>
      </c>
      <c r="I60" s="202">
        <v>336</v>
      </c>
      <c r="J60" s="202">
        <v>359</v>
      </c>
      <c r="K60" s="202">
        <v>371</v>
      </c>
      <c r="L60" s="202">
        <v>387</v>
      </c>
      <c r="M60" s="203">
        <v>402</v>
      </c>
    </row>
    <row r="61" spans="1:13" x14ac:dyDescent="0.2">
      <c r="A61" s="69" t="s">
        <v>151</v>
      </c>
      <c r="B61" s="70" t="s">
        <v>636</v>
      </c>
      <c r="C61" s="200">
        <v>353</v>
      </c>
      <c r="D61" s="200">
        <v>357</v>
      </c>
      <c r="E61" s="200">
        <v>374</v>
      </c>
      <c r="F61" s="200">
        <v>390</v>
      </c>
      <c r="G61" s="200">
        <v>401</v>
      </c>
      <c r="H61" s="200">
        <v>406</v>
      </c>
      <c r="I61" s="200">
        <v>398</v>
      </c>
      <c r="J61" s="200">
        <v>411</v>
      </c>
      <c r="K61" s="200">
        <v>414</v>
      </c>
      <c r="L61" s="200">
        <v>416</v>
      </c>
      <c r="M61" s="201">
        <v>418</v>
      </c>
    </row>
    <row r="62" spans="1:13" ht="14.25" x14ac:dyDescent="0.2">
      <c r="A62" s="74" t="s">
        <v>156</v>
      </c>
      <c r="B62" s="75" t="s">
        <v>637</v>
      </c>
      <c r="C62" s="202" t="s">
        <v>191</v>
      </c>
      <c r="D62" s="202" t="s">
        <v>191</v>
      </c>
      <c r="E62" s="202" t="s">
        <v>191</v>
      </c>
      <c r="F62" s="202" t="s">
        <v>191</v>
      </c>
      <c r="G62" s="202" t="s">
        <v>191</v>
      </c>
      <c r="H62" s="202" t="s">
        <v>191</v>
      </c>
      <c r="I62" s="202">
        <v>64</v>
      </c>
      <c r="J62" s="202">
        <v>144</v>
      </c>
      <c r="K62" s="202">
        <v>223</v>
      </c>
      <c r="L62" s="202">
        <v>303</v>
      </c>
      <c r="M62" s="203">
        <v>320</v>
      </c>
    </row>
    <row r="63" spans="1:13" ht="14.25" x14ac:dyDescent="0.2">
      <c r="A63" s="69" t="s">
        <v>156</v>
      </c>
      <c r="B63" s="70" t="s">
        <v>424</v>
      </c>
      <c r="C63" s="200" t="s">
        <v>191</v>
      </c>
      <c r="D63" s="200" t="s">
        <v>191</v>
      </c>
      <c r="E63" s="200" t="s">
        <v>191</v>
      </c>
      <c r="F63" s="200" t="s">
        <v>191</v>
      </c>
      <c r="G63" s="200" t="s">
        <v>191</v>
      </c>
      <c r="H63" s="200" t="s">
        <v>191</v>
      </c>
      <c r="I63" s="200" t="s">
        <v>191</v>
      </c>
      <c r="J63" s="200" t="s">
        <v>191</v>
      </c>
      <c r="K63" s="200">
        <v>20</v>
      </c>
      <c r="L63" s="200">
        <v>43</v>
      </c>
      <c r="M63" s="201">
        <v>71</v>
      </c>
    </row>
    <row r="64" spans="1:13" x14ac:dyDescent="0.2">
      <c r="A64" s="74" t="s">
        <v>160</v>
      </c>
      <c r="B64" s="75" t="s">
        <v>161</v>
      </c>
      <c r="C64" s="202">
        <v>356</v>
      </c>
      <c r="D64" s="202">
        <v>355</v>
      </c>
      <c r="E64" s="202">
        <v>366</v>
      </c>
      <c r="F64" s="202">
        <v>374</v>
      </c>
      <c r="G64" s="202">
        <v>384</v>
      </c>
      <c r="H64" s="202">
        <v>387</v>
      </c>
      <c r="I64" s="202">
        <v>393</v>
      </c>
      <c r="J64" s="202">
        <v>382</v>
      </c>
      <c r="K64" s="202">
        <v>374</v>
      </c>
      <c r="L64" s="202">
        <v>376</v>
      </c>
      <c r="M64" s="203">
        <v>392</v>
      </c>
    </row>
    <row r="65" spans="1:13" x14ac:dyDescent="0.2">
      <c r="A65" s="69" t="s">
        <v>163</v>
      </c>
      <c r="B65" s="70" t="s">
        <v>164</v>
      </c>
      <c r="C65" s="200">
        <v>219</v>
      </c>
      <c r="D65" s="200">
        <v>220</v>
      </c>
      <c r="E65" s="200">
        <v>218</v>
      </c>
      <c r="F65" s="200">
        <v>227</v>
      </c>
      <c r="G65" s="200">
        <v>235</v>
      </c>
      <c r="H65" s="200">
        <v>242</v>
      </c>
      <c r="I65" s="200">
        <v>253</v>
      </c>
      <c r="J65" s="200">
        <v>260</v>
      </c>
      <c r="K65" s="200">
        <v>261</v>
      </c>
      <c r="L65" s="200">
        <v>264</v>
      </c>
      <c r="M65" s="201">
        <v>261</v>
      </c>
    </row>
    <row r="66" spans="1:13" x14ac:dyDescent="0.2">
      <c r="A66" s="74" t="s">
        <v>165</v>
      </c>
      <c r="B66" s="75" t="s">
        <v>166</v>
      </c>
      <c r="C66" s="202">
        <v>186</v>
      </c>
      <c r="D66" s="202">
        <v>195</v>
      </c>
      <c r="E66" s="202">
        <v>197</v>
      </c>
      <c r="F66" s="202">
        <v>199</v>
      </c>
      <c r="G66" s="202">
        <v>199</v>
      </c>
      <c r="H66" s="202">
        <v>196</v>
      </c>
      <c r="I66" s="202">
        <v>194</v>
      </c>
      <c r="J66" s="202">
        <v>204</v>
      </c>
      <c r="K66" s="202">
        <v>218</v>
      </c>
      <c r="L66" s="202">
        <v>223</v>
      </c>
      <c r="M66" s="203">
        <v>219</v>
      </c>
    </row>
    <row r="67" spans="1:13" x14ac:dyDescent="0.2">
      <c r="A67" s="69" t="s">
        <v>168</v>
      </c>
      <c r="B67" s="70" t="s">
        <v>169</v>
      </c>
      <c r="C67" s="200">
        <v>322</v>
      </c>
      <c r="D67" s="200">
        <v>321</v>
      </c>
      <c r="E67" s="200">
        <v>325</v>
      </c>
      <c r="F67" s="200">
        <v>323</v>
      </c>
      <c r="G67" s="200">
        <v>319</v>
      </c>
      <c r="H67" s="200">
        <v>324</v>
      </c>
      <c r="I67" s="200">
        <v>321</v>
      </c>
      <c r="J67" s="200">
        <v>321</v>
      </c>
      <c r="K67" s="200">
        <v>344</v>
      </c>
      <c r="L67" s="200">
        <v>369</v>
      </c>
      <c r="M67" s="201">
        <v>385</v>
      </c>
    </row>
    <row r="68" spans="1:13" ht="13.5" thickBot="1" x14ac:dyDescent="0.25">
      <c r="A68" s="81" t="s">
        <v>171</v>
      </c>
      <c r="B68" s="75" t="s">
        <v>172</v>
      </c>
      <c r="C68" s="202">
        <v>162</v>
      </c>
      <c r="D68" s="202">
        <v>168</v>
      </c>
      <c r="E68" s="202">
        <v>177</v>
      </c>
      <c r="F68" s="202">
        <v>175</v>
      </c>
      <c r="G68" s="202">
        <v>166</v>
      </c>
      <c r="H68" s="202">
        <v>180</v>
      </c>
      <c r="I68" s="202">
        <v>194</v>
      </c>
      <c r="J68" s="202">
        <v>197</v>
      </c>
      <c r="K68" s="202">
        <v>200</v>
      </c>
      <c r="L68" s="202">
        <v>201</v>
      </c>
      <c r="M68" s="203">
        <v>187</v>
      </c>
    </row>
    <row r="69" spans="1:13" x14ac:dyDescent="0.2">
      <c r="A69" s="79"/>
      <c r="B69" s="80" t="s">
        <v>222</v>
      </c>
      <c r="C69" s="749">
        <v>18610</v>
      </c>
      <c r="D69" s="749">
        <v>19038</v>
      </c>
      <c r="E69" s="749">
        <v>19342</v>
      </c>
      <c r="F69" s="781">
        <v>19742</v>
      </c>
      <c r="G69" s="781">
        <v>20119</v>
      </c>
      <c r="H69" s="782">
        <v>20465</v>
      </c>
      <c r="I69" s="782">
        <v>21278</v>
      </c>
      <c r="J69" s="782">
        <v>21994</v>
      </c>
      <c r="K69" s="782">
        <v>22926</v>
      </c>
      <c r="L69" s="782">
        <v>23669</v>
      </c>
      <c r="M69" s="783">
        <v>24117</v>
      </c>
    </row>
    <row r="70" spans="1:13" ht="15" thickBot="1" x14ac:dyDescent="0.25">
      <c r="A70" s="81"/>
      <c r="B70" s="82" t="s">
        <v>461</v>
      </c>
      <c r="C70" s="751">
        <v>203</v>
      </c>
      <c r="D70" s="751">
        <v>156</v>
      </c>
      <c r="E70" s="751">
        <v>166</v>
      </c>
      <c r="F70" s="751">
        <v>228</v>
      </c>
      <c r="G70" s="751">
        <v>234</v>
      </c>
      <c r="H70" s="751">
        <v>196</v>
      </c>
      <c r="I70" s="751">
        <v>174</v>
      </c>
      <c r="J70" s="751">
        <v>160</v>
      </c>
      <c r="K70" s="751">
        <v>186</v>
      </c>
      <c r="L70" s="751">
        <v>171</v>
      </c>
      <c r="M70" s="752">
        <v>174</v>
      </c>
    </row>
    <row r="72" spans="1:13" x14ac:dyDescent="0.2">
      <c r="A72" s="289" t="s">
        <v>446</v>
      </c>
      <c r="F72" s="568"/>
      <c r="G72" s="568"/>
      <c r="H72" s="568"/>
      <c r="I72" s="568"/>
      <c r="J72" s="568"/>
      <c r="K72" s="568"/>
      <c r="L72" s="568"/>
      <c r="M72" s="568"/>
    </row>
    <row r="73" spans="1:13" x14ac:dyDescent="0.2">
      <c r="A73" s="648" t="s">
        <v>750</v>
      </c>
      <c r="B73" s="648"/>
    </row>
    <row r="75" spans="1:13" x14ac:dyDescent="0.2">
      <c r="A75" s="25" t="s">
        <v>649</v>
      </c>
    </row>
    <row r="76" spans="1:13" x14ac:dyDescent="0.2">
      <c r="A76" s="96" t="s">
        <v>413</v>
      </c>
    </row>
    <row r="77" spans="1:13" x14ac:dyDescent="0.2">
      <c r="B77" s="97"/>
    </row>
  </sheetData>
  <mergeCells count="2">
    <mergeCell ref="A2:B2"/>
    <mergeCell ref="A73:B73"/>
  </mergeCells>
  <hyperlinks>
    <hyperlink ref="A2:B2" location="TOC!A1" display="Return to Table of Contents"/>
    <hyperlink ref="A73:B73" location="Glossary!A1" display="2 Refer to glossary for definition."/>
  </hyperlinks>
  <pageMargins left="0.25" right="0.25" top="0.75" bottom="0.75" header="0.3" footer="0.3"/>
  <pageSetup scale="70" fitToHeight="0" orientation="portrait" r:id="rId1"/>
  <headerFooter>
    <oddHeader>&amp;L2015-16 Survey of Dental Education
Report 1 - Academic Programs, Enrollment, and Graduates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79"/>
  <sheetViews>
    <sheetView showGridLines="0" zoomScaleNormal="100" workbookViewId="0">
      <pane xSplit="2" ySplit="5" topLeftCell="C6" activePane="bottomRight" state="frozen"/>
      <selection sqref="A1:B1"/>
      <selection pane="topRight" sqref="A1:B1"/>
      <selection pane="bottomLeft" sqref="A1:B1"/>
      <selection pane="bottomRight" sqref="A1:B1"/>
    </sheetView>
  </sheetViews>
  <sheetFormatPr defaultRowHeight="12.75" x14ac:dyDescent="0.2"/>
  <cols>
    <col min="1" max="1" width="5.5703125" style="1" customWidth="1"/>
    <col min="2" max="2" width="53.42578125" style="1" customWidth="1"/>
    <col min="3" max="48" width="6.5703125" style="1" customWidth="1"/>
    <col min="49" max="16384" width="9.140625" style="1"/>
  </cols>
  <sheetData>
    <row r="1" spans="1:48" ht="28.5" customHeight="1" x14ac:dyDescent="0.2">
      <c r="A1" s="638" t="s">
        <v>809</v>
      </c>
      <c r="B1" s="638"/>
      <c r="D1" s="599"/>
      <c r="AD1" s="588"/>
      <c r="AE1" s="276"/>
      <c r="AF1" s="276"/>
      <c r="AG1" s="276"/>
      <c r="AH1" s="276"/>
    </row>
    <row r="2" spans="1:48" ht="13.5" thickBot="1" x14ac:dyDescent="0.25">
      <c r="A2" s="630" t="s">
        <v>1</v>
      </c>
      <c r="B2" s="630"/>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row>
    <row r="3" spans="1:48" x14ac:dyDescent="0.2">
      <c r="A3" s="607"/>
      <c r="B3" s="615"/>
      <c r="C3" s="637" t="s">
        <v>203</v>
      </c>
      <c r="D3" s="637"/>
      <c r="E3" s="637"/>
      <c r="F3" s="646"/>
      <c r="G3" s="637" t="s">
        <v>204</v>
      </c>
      <c r="H3" s="637"/>
      <c r="I3" s="637"/>
      <c r="J3" s="646"/>
      <c r="K3" s="637" t="s">
        <v>205</v>
      </c>
      <c r="L3" s="637"/>
      <c r="M3" s="637"/>
      <c r="N3" s="646"/>
      <c r="O3" s="637" t="s">
        <v>798</v>
      </c>
      <c r="P3" s="637"/>
      <c r="Q3" s="637"/>
      <c r="R3" s="646"/>
      <c r="S3" s="637" t="s">
        <v>207</v>
      </c>
      <c r="T3" s="637"/>
      <c r="U3" s="637"/>
      <c r="V3" s="646"/>
      <c r="W3" s="637" t="s">
        <v>208</v>
      </c>
      <c r="X3" s="637"/>
      <c r="Y3" s="637"/>
      <c r="Z3" s="646"/>
      <c r="AA3" s="637" t="s">
        <v>209</v>
      </c>
      <c r="AB3" s="637"/>
      <c r="AC3" s="637"/>
      <c r="AD3" s="646"/>
      <c r="AE3" s="637" t="s">
        <v>210</v>
      </c>
      <c r="AF3" s="637"/>
      <c r="AG3" s="637"/>
      <c r="AH3" s="646"/>
      <c r="AI3" s="637" t="s">
        <v>211</v>
      </c>
      <c r="AJ3" s="637"/>
      <c r="AK3" s="637"/>
      <c r="AL3" s="646"/>
      <c r="AM3" s="637" t="s">
        <v>212</v>
      </c>
      <c r="AN3" s="637"/>
      <c r="AO3" s="637"/>
      <c r="AP3" s="646"/>
      <c r="AQ3" s="637" t="s">
        <v>213</v>
      </c>
      <c r="AR3" s="637"/>
      <c r="AS3" s="637"/>
      <c r="AT3" s="637"/>
      <c r="AU3" s="637"/>
      <c r="AV3" s="646"/>
    </row>
    <row r="4" spans="1:48" x14ac:dyDescent="0.2">
      <c r="A4" s="607"/>
      <c r="B4" s="249"/>
      <c r="C4" s="637" t="s">
        <v>214</v>
      </c>
      <c r="D4" s="637"/>
      <c r="E4" s="637" t="s">
        <v>215</v>
      </c>
      <c r="F4" s="646"/>
      <c r="G4" s="637" t="s">
        <v>214</v>
      </c>
      <c r="H4" s="637"/>
      <c r="I4" s="637" t="s">
        <v>215</v>
      </c>
      <c r="J4" s="646"/>
      <c r="K4" s="637" t="s">
        <v>214</v>
      </c>
      <c r="L4" s="637"/>
      <c r="M4" s="637" t="s">
        <v>215</v>
      </c>
      <c r="N4" s="646"/>
      <c r="O4" s="637" t="s">
        <v>214</v>
      </c>
      <c r="P4" s="637"/>
      <c r="Q4" s="637" t="s">
        <v>215</v>
      </c>
      <c r="R4" s="646"/>
      <c r="S4" s="637" t="s">
        <v>214</v>
      </c>
      <c r="T4" s="637"/>
      <c r="U4" s="637" t="s">
        <v>215</v>
      </c>
      <c r="V4" s="646"/>
      <c r="W4" s="637" t="s">
        <v>214</v>
      </c>
      <c r="X4" s="637"/>
      <c r="Y4" s="637" t="s">
        <v>215</v>
      </c>
      <c r="Z4" s="646"/>
      <c r="AA4" s="637" t="s">
        <v>214</v>
      </c>
      <c r="AB4" s="637"/>
      <c r="AC4" s="637" t="s">
        <v>215</v>
      </c>
      <c r="AD4" s="646"/>
      <c r="AE4" s="637" t="s">
        <v>214</v>
      </c>
      <c r="AF4" s="637"/>
      <c r="AG4" s="637" t="s">
        <v>215</v>
      </c>
      <c r="AH4" s="646"/>
      <c r="AI4" s="637" t="s">
        <v>214</v>
      </c>
      <c r="AJ4" s="637"/>
      <c r="AK4" s="637" t="s">
        <v>215</v>
      </c>
      <c r="AL4" s="646"/>
      <c r="AM4" s="637" t="s">
        <v>214</v>
      </c>
      <c r="AN4" s="637"/>
      <c r="AO4" s="637" t="s">
        <v>215</v>
      </c>
      <c r="AP4" s="646"/>
      <c r="AQ4" s="637" t="s">
        <v>214</v>
      </c>
      <c r="AR4" s="637"/>
      <c r="AS4" s="637" t="s">
        <v>215</v>
      </c>
      <c r="AT4" s="637"/>
      <c r="AU4" s="637" t="s">
        <v>797</v>
      </c>
      <c r="AV4" s="646"/>
    </row>
    <row r="5" spans="1:48" x14ac:dyDescent="0.2">
      <c r="A5" s="607" t="s">
        <v>2</v>
      </c>
      <c r="B5" s="249" t="s">
        <v>3</v>
      </c>
      <c r="C5" s="291" t="s">
        <v>216</v>
      </c>
      <c r="D5" s="291" t="s">
        <v>217</v>
      </c>
      <c r="E5" s="291" t="s">
        <v>216</v>
      </c>
      <c r="F5" s="292" t="s">
        <v>217</v>
      </c>
      <c r="G5" s="291" t="s">
        <v>216</v>
      </c>
      <c r="H5" s="291" t="s">
        <v>217</v>
      </c>
      <c r="I5" s="291" t="s">
        <v>216</v>
      </c>
      <c r="J5" s="292" t="s">
        <v>217</v>
      </c>
      <c r="K5" s="291" t="s">
        <v>216</v>
      </c>
      <c r="L5" s="291" t="s">
        <v>217</v>
      </c>
      <c r="M5" s="291" t="s">
        <v>216</v>
      </c>
      <c r="N5" s="292" t="s">
        <v>217</v>
      </c>
      <c r="O5" s="291" t="s">
        <v>216</v>
      </c>
      <c r="P5" s="291" t="s">
        <v>217</v>
      </c>
      <c r="Q5" s="291" t="s">
        <v>216</v>
      </c>
      <c r="R5" s="292" t="s">
        <v>217</v>
      </c>
      <c r="S5" s="291" t="s">
        <v>216</v>
      </c>
      <c r="T5" s="291" t="s">
        <v>217</v>
      </c>
      <c r="U5" s="291" t="s">
        <v>216</v>
      </c>
      <c r="V5" s="292" t="s">
        <v>217</v>
      </c>
      <c r="W5" s="291" t="s">
        <v>216</v>
      </c>
      <c r="X5" s="291" t="s">
        <v>217</v>
      </c>
      <c r="Y5" s="291" t="s">
        <v>216</v>
      </c>
      <c r="Z5" s="292" t="s">
        <v>217</v>
      </c>
      <c r="AA5" s="291" t="s">
        <v>216</v>
      </c>
      <c r="AB5" s="291" t="s">
        <v>217</v>
      </c>
      <c r="AC5" s="291" t="s">
        <v>216</v>
      </c>
      <c r="AD5" s="292" t="s">
        <v>217</v>
      </c>
      <c r="AE5" s="291" t="s">
        <v>216</v>
      </c>
      <c r="AF5" s="291" t="s">
        <v>217</v>
      </c>
      <c r="AG5" s="291" t="s">
        <v>216</v>
      </c>
      <c r="AH5" s="292" t="s">
        <v>217</v>
      </c>
      <c r="AI5" s="291" t="s">
        <v>216</v>
      </c>
      <c r="AJ5" s="291" t="s">
        <v>217</v>
      </c>
      <c r="AK5" s="291" t="s">
        <v>216</v>
      </c>
      <c r="AL5" s="292" t="s">
        <v>217</v>
      </c>
      <c r="AM5" s="291" t="s">
        <v>216</v>
      </c>
      <c r="AN5" s="291" t="s">
        <v>217</v>
      </c>
      <c r="AO5" s="291" t="s">
        <v>216</v>
      </c>
      <c r="AP5" s="292" t="s">
        <v>217</v>
      </c>
      <c r="AQ5" s="291" t="s">
        <v>216</v>
      </c>
      <c r="AR5" s="291" t="s">
        <v>217</v>
      </c>
      <c r="AS5" s="291" t="s">
        <v>216</v>
      </c>
      <c r="AT5" s="291" t="s">
        <v>217</v>
      </c>
      <c r="AU5" s="291" t="s">
        <v>216</v>
      </c>
      <c r="AV5" s="292" t="s">
        <v>217</v>
      </c>
    </row>
    <row r="6" spans="1:48" x14ac:dyDescent="0.2">
      <c r="A6" s="74" t="s">
        <v>10</v>
      </c>
      <c r="B6" s="75" t="s">
        <v>11</v>
      </c>
      <c r="C6" s="211">
        <v>131</v>
      </c>
      <c r="D6" s="116">
        <v>58.2</v>
      </c>
      <c r="E6" s="226">
        <v>94</v>
      </c>
      <c r="F6" s="118">
        <v>41.8</v>
      </c>
      <c r="G6" s="211">
        <v>127</v>
      </c>
      <c r="H6" s="116">
        <v>57.5</v>
      </c>
      <c r="I6" s="226">
        <v>94</v>
      </c>
      <c r="J6" s="118">
        <v>42.5</v>
      </c>
      <c r="K6" s="211">
        <v>130</v>
      </c>
      <c r="L6" s="116">
        <v>58</v>
      </c>
      <c r="M6" s="226">
        <v>94</v>
      </c>
      <c r="N6" s="118">
        <v>42</v>
      </c>
      <c r="O6" s="211">
        <v>137</v>
      </c>
      <c r="P6" s="116">
        <v>60.1</v>
      </c>
      <c r="Q6" s="226">
        <v>91</v>
      </c>
      <c r="R6" s="235">
        <v>39.9</v>
      </c>
      <c r="S6" s="31">
        <v>134</v>
      </c>
      <c r="T6" s="116">
        <v>58.3</v>
      </c>
      <c r="U6" s="226">
        <v>96</v>
      </c>
      <c r="V6" s="118">
        <v>41.7</v>
      </c>
      <c r="W6" s="211">
        <v>133</v>
      </c>
      <c r="X6" s="116">
        <v>55.6</v>
      </c>
      <c r="Y6" s="226">
        <v>106</v>
      </c>
      <c r="Z6" s="118">
        <v>44.4</v>
      </c>
      <c r="AA6" s="211">
        <v>137</v>
      </c>
      <c r="AB6" s="116">
        <v>57.8</v>
      </c>
      <c r="AC6" s="226">
        <v>100</v>
      </c>
      <c r="AD6" s="118">
        <v>42.2</v>
      </c>
      <c r="AE6" s="211">
        <v>133</v>
      </c>
      <c r="AF6" s="116">
        <v>58.1</v>
      </c>
      <c r="AG6" s="226">
        <v>96</v>
      </c>
      <c r="AH6" s="118">
        <v>41.9</v>
      </c>
      <c r="AI6" s="211">
        <v>133</v>
      </c>
      <c r="AJ6" s="116">
        <v>58.3</v>
      </c>
      <c r="AK6" s="226">
        <v>95</v>
      </c>
      <c r="AL6" s="118">
        <v>41.7</v>
      </c>
      <c r="AM6" s="211">
        <v>135</v>
      </c>
      <c r="AN6" s="116">
        <v>57.4</v>
      </c>
      <c r="AO6" s="226">
        <v>100</v>
      </c>
      <c r="AP6" s="118">
        <v>42.6</v>
      </c>
      <c r="AQ6" s="211">
        <v>122</v>
      </c>
      <c r="AR6" s="116">
        <v>50.8</v>
      </c>
      <c r="AS6" s="226">
        <v>118</v>
      </c>
      <c r="AT6" s="308">
        <v>49.2</v>
      </c>
      <c r="AU6" s="31">
        <v>0</v>
      </c>
      <c r="AV6" s="235">
        <v>0</v>
      </c>
    </row>
    <row r="7" spans="1:48" x14ac:dyDescent="0.2">
      <c r="A7" s="69" t="s">
        <v>18</v>
      </c>
      <c r="B7" s="70" t="s">
        <v>626</v>
      </c>
      <c r="C7" s="212">
        <v>84</v>
      </c>
      <c r="D7" s="99">
        <v>51.9</v>
      </c>
      <c r="E7" s="224">
        <v>78</v>
      </c>
      <c r="F7" s="101">
        <v>48.1</v>
      </c>
      <c r="G7" s="212">
        <v>115</v>
      </c>
      <c r="H7" s="99">
        <v>53</v>
      </c>
      <c r="I7" s="224">
        <v>102</v>
      </c>
      <c r="J7" s="101">
        <v>47</v>
      </c>
      <c r="K7" s="212">
        <v>115</v>
      </c>
      <c r="L7" s="99">
        <v>51.3</v>
      </c>
      <c r="M7" s="224">
        <v>109</v>
      </c>
      <c r="N7" s="101">
        <v>48.7</v>
      </c>
      <c r="O7" s="212">
        <v>113</v>
      </c>
      <c r="P7" s="99">
        <v>47.5</v>
      </c>
      <c r="Q7" s="224">
        <v>125</v>
      </c>
      <c r="R7" s="101">
        <v>52.5</v>
      </c>
      <c r="S7" s="212">
        <v>121</v>
      </c>
      <c r="T7" s="99">
        <v>48.6</v>
      </c>
      <c r="U7" s="224">
        <v>128</v>
      </c>
      <c r="V7" s="101">
        <v>51.4</v>
      </c>
      <c r="W7" s="212">
        <v>131</v>
      </c>
      <c r="X7" s="99">
        <v>49.8</v>
      </c>
      <c r="Y7" s="224">
        <v>132</v>
      </c>
      <c r="Z7" s="101">
        <v>50.2</v>
      </c>
      <c r="AA7" s="212">
        <v>145</v>
      </c>
      <c r="AB7" s="99">
        <v>51.6</v>
      </c>
      <c r="AC7" s="224">
        <v>136</v>
      </c>
      <c r="AD7" s="101">
        <v>48.4</v>
      </c>
      <c r="AE7" s="212">
        <v>157</v>
      </c>
      <c r="AF7" s="99">
        <v>54.1</v>
      </c>
      <c r="AG7" s="224">
        <v>133</v>
      </c>
      <c r="AH7" s="101">
        <v>45.9</v>
      </c>
      <c r="AI7" s="212">
        <v>158</v>
      </c>
      <c r="AJ7" s="99">
        <v>53.4</v>
      </c>
      <c r="AK7" s="224">
        <v>138</v>
      </c>
      <c r="AL7" s="101">
        <v>46.6</v>
      </c>
      <c r="AM7" s="212">
        <v>162</v>
      </c>
      <c r="AN7" s="99">
        <v>53.8</v>
      </c>
      <c r="AO7" s="224">
        <v>139</v>
      </c>
      <c r="AP7" s="101">
        <v>46.2</v>
      </c>
      <c r="AQ7" s="212">
        <v>156</v>
      </c>
      <c r="AR7" s="99">
        <v>51.3</v>
      </c>
      <c r="AS7" s="224">
        <v>148</v>
      </c>
      <c r="AT7" s="309">
        <v>48.7</v>
      </c>
      <c r="AU7" s="35">
        <v>0</v>
      </c>
      <c r="AV7" s="101">
        <v>0</v>
      </c>
    </row>
    <row r="8" spans="1:48" ht="14.25" x14ac:dyDescent="0.2">
      <c r="A8" s="74" t="s">
        <v>18</v>
      </c>
      <c r="B8" s="75" t="s">
        <v>419</v>
      </c>
      <c r="C8" s="211" t="s">
        <v>191</v>
      </c>
      <c r="D8" s="116" t="s">
        <v>191</v>
      </c>
      <c r="E8" s="226" t="s">
        <v>191</v>
      </c>
      <c r="F8" s="118" t="s">
        <v>191</v>
      </c>
      <c r="G8" s="211" t="s">
        <v>191</v>
      </c>
      <c r="H8" s="116" t="s">
        <v>191</v>
      </c>
      <c r="I8" s="226" t="s">
        <v>191</v>
      </c>
      <c r="J8" s="118" t="s">
        <v>191</v>
      </c>
      <c r="K8" s="211" t="s">
        <v>191</v>
      </c>
      <c r="L8" s="116" t="s">
        <v>191</v>
      </c>
      <c r="M8" s="226" t="s">
        <v>191</v>
      </c>
      <c r="N8" s="118" t="s">
        <v>191</v>
      </c>
      <c r="O8" s="211">
        <v>57</v>
      </c>
      <c r="P8" s="116">
        <v>51.4</v>
      </c>
      <c r="Q8" s="226">
        <v>54</v>
      </c>
      <c r="R8" s="118">
        <v>48.6</v>
      </c>
      <c r="S8" s="211">
        <v>116</v>
      </c>
      <c r="T8" s="116">
        <v>52</v>
      </c>
      <c r="U8" s="226">
        <v>107</v>
      </c>
      <c r="V8" s="118">
        <v>48</v>
      </c>
      <c r="W8" s="211">
        <v>185</v>
      </c>
      <c r="X8" s="116">
        <v>55.4</v>
      </c>
      <c r="Y8" s="226">
        <v>149</v>
      </c>
      <c r="Z8" s="118">
        <v>44.6</v>
      </c>
      <c r="AA8" s="211">
        <v>248</v>
      </c>
      <c r="AB8" s="116">
        <v>56.1</v>
      </c>
      <c r="AC8" s="226">
        <v>194</v>
      </c>
      <c r="AD8" s="118">
        <v>43.9</v>
      </c>
      <c r="AE8" s="211">
        <v>254</v>
      </c>
      <c r="AF8" s="116">
        <v>57.6</v>
      </c>
      <c r="AG8" s="226">
        <v>187</v>
      </c>
      <c r="AH8" s="118">
        <v>42.4</v>
      </c>
      <c r="AI8" s="211">
        <v>278</v>
      </c>
      <c r="AJ8" s="116">
        <v>59.5</v>
      </c>
      <c r="AK8" s="226">
        <v>189</v>
      </c>
      <c r="AL8" s="118">
        <v>40.5</v>
      </c>
      <c r="AM8" s="211">
        <v>302</v>
      </c>
      <c r="AN8" s="116">
        <v>60.4</v>
      </c>
      <c r="AO8" s="226">
        <v>198</v>
      </c>
      <c r="AP8" s="118">
        <v>39.6</v>
      </c>
      <c r="AQ8" s="211">
        <v>305</v>
      </c>
      <c r="AR8" s="116">
        <v>57.7</v>
      </c>
      <c r="AS8" s="226">
        <v>224</v>
      </c>
      <c r="AT8" s="308">
        <v>42.3</v>
      </c>
      <c r="AU8" s="31">
        <v>0</v>
      </c>
      <c r="AV8" s="118">
        <v>0</v>
      </c>
    </row>
    <row r="9" spans="1:48" x14ac:dyDescent="0.2">
      <c r="A9" s="69" t="s">
        <v>24</v>
      </c>
      <c r="B9" s="70" t="s">
        <v>25</v>
      </c>
      <c r="C9" s="212">
        <v>292</v>
      </c>
      <c r="D9" s="99">
        <v>64.2</v>
      </c>
      <c r="E9" s="224">
        <v>163</v>
      </c>
      <c r="F9" s="101">
        <v>35.799999999999997</v>
      </c>
      <c r="G9" s="212">
        <v>285</v>
      </c>
      <c r="H9" s="99">
        <v>62.1</v>
      </c>
      <c r="I9" s="224">
        <v>174</v>
      </c>
      <c r="J9" s="101">
        <v>37.9</v>
      </c>
      <c r="K9" s="212">
        <v>274</v>
      </c>
      <c r="L9" s="99">
        <v>59.2</v>
      </c>
      <c r="M9" s="224">
        <v>189</v>
      </c>
      <c r="N9" s="101">
        <v>40.799999999999997</v>
      </c>
      <c r="O9" s="212">
        <v>250</v>
      </c>
      <c r="P9" s="99">
        <v>54</v>
      </c>
      <c r="Q9" s="224">
        <v>213</v>
      </c>
      <c r="R9" s="101">
        <v>46</v>
      </c>
      <c r="S9" s="212">
        <v>236</v>
      </c>
      <c r="T9" s="99">
        <v>49.6</v>
      </c>
      <c r="U9" s="224">
        <v>240</v>
      </c>
      <c r="V9" s="101">
        <v>50.4</v>
      </c>
      <c r="W9" s="212">
        <v>221</v>
      </c>
      <c r="X9" s="99">
        <v>47</v>
      </c>
      <c r="Y9" s="224">
        <v>249</v>
      </c>
      <c r="Z9" s="101">
        <v>53</v>
      </c>
      <c r="AA9" s="212">
        <v>226</v>
      </c>
      <c r="AB9" s="99">
        <v>47.9</v>
      </c>
      <c r="AC9" s="224">
        <v>246</v>
      </c>
      <c r="AD9" s="101">
        <v>52.1</v>
      </c>
      <c r="AE9" s="212">
        <v>223</v>
      </c>
      <c r="AF9" s="99">
        <v>48.2</v>
      </c>
      <c r="AG9" s="224">
        <v>240</v>
      </c>
      <c r="AH9" s="101">
        <v>51.8</v>
      </c>
      <c r="AI9" s="212">
        <v>243</v>
      </c>
      <c r="AJ9" s="99">
        <v>51.8</v>
      </c>
      <c r="AK9" s="224">
        <v>226</v>
      </c>
      <c r="AL9" s="101">
        <v>48.2</v>
      </c>
      <c r="AM9" s="212">
        <v>249</v>
      </c>
      <c r="AN9" s="99">
        <v>53</v>
      </c>
      <c r="AO9" s="224">
        <v>221</v>
      </c>
      <c r="AP9" s="101">
        <v>47</v>
      </c>
      <c r="AQ9" s="212">
        <v>262</v>
      </c>
      <c r="AR9" s="99">
        <v>57.2</v>
      </c>
      <c r="AS9" s="224">
        <v>196</v>
      </c>
      <c r="AT9" s="309">
        <v>42.8</v>
      </c>
      <c r="AU9" s="35">
        <v>0</v>
      </c>
      <c r="AV9" s="101">
        <v>0</v>
      </c>
    </row>
    <row r="10" spans="1:48" x14ac:dyDescent="0.2">
      <c r="A10" s="74" t="s">
        <v>24</v>
      </c>
      <c r="B10" s="75" t="s">
        <v>29</v>
      </c>
      <c r="C10" s="211">
        <v>158</v>
      </c>
      <c r="D10" s="116">
        <v>43.4</v>
      </c>
      <c r="E10" s="226">
        <v>206</v>
      </c>
      <c r="F10" s="118">
        <v>56.6</v>
      </c>
      <c r="G10" s="211">
        <v>166</v>
      </c>
      <c r="H10" s="116">
        <v>46.1</v>
      </c>
      <c r="I10" s="226">
        <v>194</v>
      </c>
      <c r="J10" s="118">
        <v>53.9</v>
      </c>
      <c r="K10" s="211">
        <v>168</v>
      </c>
      <c r="L10" s="116">
        <v>46.4</v>
      </c>
      <c r="M10" s="226">
        <v>194</v>
      </c>
      <c r="N10" s="118">
        <v>53.6</v>
      </c>
      <c r="O10" s="211">
        <v>190</v>
      </c>
      <c r="P10" s="116">
        <v>50.7</v>
      </c>
      <c r="Q10" s="226">
        <v>185</v>
      </c>
      <c r="R10" s="118">
        <v>49.3</v>
      </c>
      <c r="S10" s="211">
        <v>207</v>
      </c>
      <c r="T10" s="116">
        <v>54.3</v>
      </c>
      <c r="U10" s="226">
        <v>174</v>
      </c>
      <c r="V10" s="118">
        <v>45.7</v>
      </c>
      <c r="W10" s="211">
        <v>210</v>
      </c>
      <c r="X10" s="116">
        <v>54.4</v>
      </c>
      <c r="Y10" s="226">
        <v>176</v>
      </c>
      <c r="Z10" s="118">
        <v>45.6</v>
      </c>
      <c r="AA10" s="211">
        <v>208</v>
      </c>
      <c r="AB10" s="116">
        <v>53.5</v>
      </c>
      <c r="AC10" s="226">
        <v>181</v>
      </c>
      <c r="AD10" s="118">
        <v>46.5</v>
      </c>
      <c r="AE10" s="211">
        <v>190</v>
      </c>
      <c r="AF10" s="116">
        <v>48.5</v>
      </c>
      <c r="AG10" s="226">
        <v>202</v>
      </c>
      <c r="AH10" s="118">
        <v>51.5</v>
      </c>
      <c r="AI10" s="211">
        <v>173</v>
      </c>
      <c r="AJ10" s="116">
        <v>44</v>
      </c>
      <c r="AK10" s="226">
        <v>220</v>
      </c>
      <c r="AL10" s="118">
        <v>56</v>
      </c>
      <c r="AM10" s="211">
        <v>158</v>
      </c>
      <c r="AN10" s="116">
        <v>39.9</v>
      </c>
      <c r="AO10" s="226">
        <v>238</v>
      </c>
      <c r="AP10" s="118">
        <v>60.1</v>
      </c>
      <c r="AQ10" s="211">
        <v>148</v>
      </c>
      <c r="AR10" s="116">
        <v>36.799999999999997</v>
      </c>
      <c r="AS10" s="226">
        <v>254</v>
      </c>
      <c r="AT10" s="308">
        <v>63.2</v>
      </c>
      <c r="AU10" s="31">
        <v>0</v>
      </c>
      <c r="AV10" s="118">
        <v>0</v>
      </c>
    </row>
    <row r="11" spans="1:48" x14ac:dyDescent="0.2">
      <c r="A11" s="69" t="s">
        <v>24</v>
      </c>
      <c r="B11" s="286" t="s">
        <v>30</v>
      </c>
      <c r="C11" s="212">
        <v>177</v>
      </c>
      <c r="D11" s="99">
        <v>47.6</v>
      </c>
      <c r="E11" s="224">
        <v>195</v>
      </c>
      <c r="F11" s="101">
        <v>52.4</v>
      </c>
      <c r="G11" s="212">
        <v>188</v>
      </c>
      <c r="H11" s="99">
        <v>50.3</v>
      </c>
      <c r="I11" s="224">
        <v>186</v>
      </c>
      <c r="J11" s="101">
        <v>49.7</v>
      </c>
      <c r="K11" s="212">
        <v>195</v>
      </c>
      <c r="L11" s="99">
        <v>52.6</v>
      </c>
      <c r="M11" s="224">
        <v>176</v>
      </c>
      <c r="N11" s="101">
        <v>47.4</v>
      </c>
      <c r="O11" s="212">
        <v>209</v>
      </c>
      <c r="P11" s="99">
        <v>55.7</v>
      </c>
      <c r="Q11" s="224">
        <v>166</v>
      </c>
      <c r="R11" s="101">
        <v>44.3</v>
      </c>
      <c r="S11" s="212">
        <v>208</v>
      </c>
      <c r="T11" s="99">
        <v>55.6</v>
      </c>
      <c r="U11" s="224">
        <v>166</v>
      </c>
      <c r="V11" s="101">
        <v>44.4</v>
      </c>
      <c r="W11" s="212">
        <v>205</v>
      </c>
      <c r="X11" s="99">
        <v>54.5</v>
      </c>
      <c r="Y11" s="224">
        <v>171</v>
      </c>
      <c r="Z11" s="101">
        <v>45.5</v>
      </c>
      <c r="AA11" s="299">
        <v>212</v>
      </c>
      <c r="AB11" s="300">
        <v>55.5</v>
      </c>
      <c r="AC11" s="301">
        <v>170</v>
      </c>
      <c r="AD11" s="302">
        <v>44.5</v>
      </c>
      <c r="AE11" s="212">
        <v>199</v>
      </c>
      <c r="AF11" s="99">
        <v>50.9</v>
      </c>
      <c r="AG11" s="224">
        <v>192</v>
      </c>
      <c r="AH11" s="101">
        <v>49.1</v>
      </c>
      <c r="AI11" s="212">
        <v>203</v>
      </c>
      <c r="AJ11" s="99">
        <v>51</v>
      </c>
      <c r="AK11" s="224">
        <v>195</v>
      </c>
      <c r="AL11" s="101">
        <v>49</v>
      </c>
      <c r="AM11" s="212">
        <v>204</v>
      </c>
      <c r="AN11" s="99">
        <v>51.5</v>
      </c>
      <c r="AO11" s="224">
        <v>192</v>
      </c>
      <c r="AP11" s="101">
        <v>48.5</v>
      </c>
      <c r="AQ11" s="212">
        <v>190</v>
      </c>
      <c r="AR11" s="99">
        <v>49</v>
      </c>
      <c r="AS11" s="224">
        <v>198</v>
      </c>
      <c r="AT11" s="309">
        <v>51</v>
      </c>
      <c r="AU11" s="35">
        <v>0</v>
      </c>
      <c r="AV11" s="101">
        <v>0</v>
      </c>
    </row>
    <row r="12" spans="1:48" x14ac:dyDescent="0.2">
      <c r="A12" s="74" t="s">
        <v>24</v>
      </c>
      <c r="B12" s="75" t="s">
        <v>560</v>
      </c>
      <c r="C12" s="211">
        <v>375</v>
      </c>
      <c r="D12" s="116">
        <v>58.6</v>
      </c>
      <c r="E12" s="226">
        <v>265</v>
      </c>
      <c r="F12" s="118">
        <v>41.4</v>
      </c>
      <c r="G12" s="211">
        <v>386</v>
      </c>
      <c r="H12" s="116">
        <v>58.4</v>
      </c>
      <c r="I12" s="226">
        <v>275</v>
      </c>
      <c r="J12" s="118">
        <v>41.6</v>
      </c>
      <c r="K12" s="211">
        <v>402</v>
      </c>
      <c r="L12" s="116">
        <v>59.6</v>
      </c>
      <c r="M12" s="226">
        <v>272</v>
      </c>
      <c r="N12" s="118">
        <v>40.4</v>
      </c>
      <c r="O12" s="211">
        <v>378</v>
      </c>
      <c r="P12" s="116">
        <v>57.5</v>
      </c>
      <c r="Q12" s="226">
        <v>279</v>
      </c>
      <c r="R12" s="118">
        <v>42.5</v>
      </c>
      <c r="S12" s="211">
        <v>365</v>
      </c>
      <c r="T12" s="116">
        <v>56.4</v>
      </c>
      <c r="U12" s="226">
        <v>282</v>
      </c>
      <c r="V12" s="118">
        <v>43.6</v>
      </c>
      <c r="W12" s="211">
        <v>364</v>
      </c>
      <c r="X12" s="116">
        <v>56.4</v>
      </c>
      <c r="Y12" s="226">
        <v>281</v>
      </c>
      <c r="Z12" s="118">
        <v>43.6</v>
      </c>
      <c r="AA12" s="211">
        <v>342</v>
      </c>
      <c r="AB12" s="116">
        <v>53.5</v>
      </c>
      <c r="AC12" s="226">
        <v>297</v>
      </c>
      <c r="AD12" s="118">
        <v>46.5</v>
      </c>
      <c r="AE12" s="211">
        <v>341</v>
      </c>
      <c r="AF12" s="116">
        <v>53.4</v>
      </c>
      <c r="AG12" s="226">
        <v>298</v>
      </c>
      <c r="AH12" s="118">
        <v>46.6</v>
      </c>
      <c r="AI12" s="211">
        <v>333</v>
      </c>
      <c r="AJ12" s="116">
        <v>52.3</v>
      </c>
      <c r="AK12" s="226">
        <v>304</v>
      </c>
      <c r="AL12" s="118">
        <v>47.7</v>
      </c>
      <c r="AM12" s="211">
        <v>350</v>
      </c>
      <c r="AN12" s="116">
        <v>54.3</v>
      </c>
      <c r="AO12" s="226">
        <v>294</v>
      </c>
      <c r="AP12" s="118">
        <v>45.7</v>
      </c>
      <c r="AQ12" s="211">
        <v>341</v>
      </c>
      <c r="AR12" s="116">
        <v>52.2</v>
      </c>
      <c r="AS12" s="226">
        <v>311</v>
      </c>
      <c r="AT12" s="308">
        <v>47.6</v>
      </c>
      <c r="AU12" s="31">
        <v>1</v>
      </c>
      <c r="AV12" s="118">
        <v>0.2</v>
      </c>
    </row>
    <row r="13" spans="1:48" x14ac:dyDescent="0.2">
      <c r="A13" s="69" t="s">
        <v>24</v>
      </c>
      <c r="B13" s="70" t="s">
        <v>34</v>
      </c>
      <c r="C13" s="212">
        <v>262</v>
      </c>
      <c r="D13" s="99">
        <v>63.7</v>
      </c>
      <c r="E13" s="224">
        <v>149</v>
      </c>
      <c r="F13" s="101">
        <v>36.299999999999997</v>
      </c>
      <c r="G13" s="212">
        <v>274</v>
      </c>
      <c r="H13" s="99">
        <v>66</v>
      </c>
      <c r="I13" s="224">
        <v>141</v>
      </c>
      <c r="J13" s="101">
        <v>34</v>
      </c>
      <c r="K13" s="212">
        <v>277</v>
      </c>
      <c r="L13" s="99">
        <v>67.599999999999994</v>
      </c>
      <c r="M13" s="224">
        <v>133</v>
      </c>
      <c r="N13" s="101">
        <v>32.4</v>
      </c>
      <c r="O13" s="212">
        <v>278</v>
      </c>
      <c r="P13" s="99">
        <v>66.7</v>
      </c>
      <c r="Q13" s="224">
        <v>139</v>
      </c>
      <c r="R13" s="101">
        <v>33.299999999999997</v>
      </c>
      <c r="S13" s="212">
        <v>293</v>
      </c>
      <c r="T13" s="99">
        <v>68.3</v>
      </c>
      <c r="U13" s="224">
        <v>136</v>
      </c>
      <c r="V13" s="101">
        <v>31.7</v>
      </c>
      <c r="W13" s="212">
        <v>297</v>
      </c>
      <c r="X13" s="99">
        <v>66.400000000000006</v>
      </c>
      <c r="Y13" s="224">
        <v>150</v>
      </c>
      <c r="Z13" s="101">
        <v>33.6</v>
      </c>
      <c r="AA13" s="212">
        <v>289</v>
      </c>
      <c r="AB13" s="99">
        <v>64.2</v>
      </c>
      <c r="AC13" s="224">
        <v>161</v>
      </c>
      <c r="AD13" s="101">
        <v>35.799999999999997</v>
      </c>
      <c r="AE13" s="212">
        <v>282</v>
      </c>
      <c r="AF13" s="99">
        <v>62.7</v>
      </c>
      <c r="AG13" s="224">
        <v>168</v>
      </c>
      <c r="AH13" s="101">
        <v>37.299999999999997</v>
      </c>
      <c r="AI13" s="212">
        <v>273</v>
      </c>
      <c r="AJ13" s="99">
        <v>60.8</v>
      </c>
      <c r="AK13" s="224">
        <v>176</v>
      </c>
      <c r="AL13" s="101">
        <v>39.200000000000003</v>
      </c>
      <c r="AM13" s="212">
        <v>261</v>
      </c>
      <c r="AN13" s="99">
        <v>59.6</v>
      </c>
      <c r="AO13" s="224">
        <v>177</v>
      </c>
      <c r="AP13" s="101">
        <v>40.4</v>
      </c>
      <c r="AQ13" s="212">
        <v>247</v>
      </c>
      <c r="AR13" s="99">
        <v>57.8</v>
      </c>
      <c r="AS13" s="224">
        <v>180</v>
      </c>
      <c r="AT13" s="309">
        <v>42.2</v>
      </c>
      <c r="AU13" s="35">
        <v>0</v>
      </c>
      <c r="AV13" s="101">
        <v>0</v>
      </c>
    </row>
    <row r="14" spans="1:48" ht="14.25" x14ac:dyDescent="0.2">
      <c r="A14" s="74" t="s">
        <v>24</v>
      </c>
      <c r="B14" s="75" t="s">
        <v>645</v>
      </c>
      <c r="C14" s="211" t="s">
        <v>191</v>
      </c>
      <c r="D14" s="116" t="s">
        <v>191</v>
      </c>
      <c r="E14" s="226" t="s">
        <v>191</v>
      </c>
      <c r="F14" s="118" t="s">
        <v>191</v>
      </c>
      <c r="G14" s="211" t="s">
        <v>191</v>
      </c>
      <c r="H14" s="116" t="s">
        <v>191</v>
      </c>
      <c r="I14" s="226" t="s">
        <v>191</v>
      </c>
      <c r="J14" s="118" t="s">
        <v>191</v>
      </c>
      <c r="K14" s="211" t="s">
        <v>191</v>
      </c>
      <c r="L14" s="116" t="s">
        <v>191</v>
      </c>
      <c r="M14" s="226" t="s">
        <v>191</v>
      </c>
      <c r="N14" s="118" t="s">
        <v>191</v>
      </c>
      <c r="O14" s="211" t="s">
        <v>191</v>
      </c>
      <c r="P14" s="116" t="s">
        <v>191</v>
      </c>
      <c r="Q14" s="226" t="s">
        <v>191</v>
      </c>
      <c r="R14" s="118" t="s">
        <v>191</v>
      </c>
      <c r="S14" s="211">
        <v>43</v>
      </c>
      <c r="T14" s="116">
        <v>58.9</v>
      </c>
      <c r="U14" s="226">
        <v>30</v>
      </c>
      <c r="V14" s="118">
        <v>41.1</v>
      </c>
      <c r="W14" s="211">
        <v>85</v>
      </c>
      <c r="X14" s="116">
        <v>59.9</v>
      </c>
      <c r="Y14" s="226">
        <v>57</v>
      </c>
      <c r="Z14" s="118">
        <v>40.1</v>
      </c>
      <c r="AA14" s="211">
        <v>130</v>
      </c>
      <c r="AB14" s="116">
        <v>59.6</v>
      </c>
      <c r="AC14" s="226">
        <v>88</v>
      </c>
      <c r="AD14" s="118">
        <v>40.4</v>
      </c>
      <c r="AE14" s="211">
        <v>162</v>
      </c>
      <c r="AF14" s="116">
        <v>58.3</v>
      </c>
      <c r="AG14" s="226">
        <v>116</v>
      </c>
      <c r="AH14" s="118">
        <v>41.7</v>
      </c>
      <c r="AI14" s="211">
        <v>158</v>
      </c>
      <c r="AJ14" s="116">
        <v>56</v>
      </c>
      <c r="AK14" s="226">
        <v>124</v>
      </c>
      <c r="AL14" s="118">
        <v>44</v>
      </c>
      <c r="AM14" s="211">
        <v>152</v>
      </c>
      <c r="AN14" s="116">
        <v>54.7</v>
      </c>
      <c r="AO14" s="226">
        <v>126</v>
      </c>
      <c r="AP14" s="118">
        <v>45.3</v>
      </c>
      <c r="AQ14" s="211">
        <v>142</v>
      </c>
      <c r="AR14" s="116">
        <v>51.6</v>
      </c>
      <c r="AS14" s="226">
        <v>133</v>
      </c>
      <c r="AT14" s="308">
        <v>48.4</v>
      </c>
      <c r="AU14" s="31">
        <v>0</v>
      </c>
      <c r="AV14" s="118">
        <v>0</v>
      </c>
    </row>
    <row r="15" spans="1:48" s="567" customFormat="1" x14ac:dyDescent="0.2">
      <c r="A15" s="577" t="s">
        <v>37</v>
      </c>
      <c r="B15" s="578" t="s">
        <v>38</v>
      </c>
      <c r="C15" s="571">
        <v>106</v>
      </c>
      <c r="D15" s="572">
        <v>58.2</v>
      </c>
      <c r="E15" s="573">
        <v>76</v>
      </c>
      <c r="F15" s="574">
        <v>41.8</v>
      </c>
      <c r="G15" s="571">
        <v>114</v>
      </c>
      <c r="H15" s="572">
        <v>59.4</v>
      </c>
      <c r="I15" s="573">
        <v>78</v>
      </c>
      <c r="J15" s="574">
        <v>40.6</v>
      </c>
      <c r="K15" s="571">
        <v>118</v>
      </c>
      <c r="L15" s="572">
        <v>59.9</v>
      </c>
      <c r="M15" s="573">
        <v>79</v>
      </c>
      <c r="N15" s="574">
        <v>40.1</v>
      </c>
      <c r="O15" s="571">
        <v>130</v>
      </c>
      <c r="P15" s="572">
        <v>59.1</v>
      </c>
      <c r="Q15" s="573">
        <v>90</v>
      </c>
      <c r="R15" s="574">
        <v>40.9</v>
      </c>
      <c r="S15" s="571">
        <v>141</v>
      </c>
      <c r="T15" s="572">
        <v>57.3</v>
      </c>
      <c r="U15" s="573">
        <v>105</v>
      </c>
      <c r="V15" s="574">
        <v>42.7</v>
      </c>
      <c r="W15" s="571">
        <v>147</v>
      </c>
      <c r="X15" s="572">
        <v>55.7</v>
      </c>
      <c r="Y15" s="573">
        <v>117</v>
      </c>
      <c r="Z15" s="574">
        <v>44.3</v>
      </c>
      <c r="AA15" s="571">
        <v>170</v>
      </c>
      <c r="AB15" s="572">
        <v>54.5</v>
      </c>
      <c r="AC15" s="573">
        <v>142</v>
      </c>
      <c r="AD15" s="574">
        <v>45.5</v>
      </c>
      <c r="AE15" s="571">
        <v>186</v>
      </c>
      <c r="AF15" s="572">
        <v>54.4</v>
      </c>
      <c r="AG15" s="573">
        <v>156</v>
      </c>
      <c r="AH15" s="574">
        <v>45.6</v>
      </c>
      <c r="AI15" s="571">
        <v>194</v>
      </c>
      <c r="AJ15" s="572">
        <v>52.4</v>
      </c>
      <c r="AK15" s="573">
        <v>176</v>
      </c>
      <c r="AL15" s="574">
        <v>47.6</v>
      </c>
      <c r="AM15" s="571">
        <v>217</v>
      </c>
      <c r="AN15" s="572">
        <v>54.5</v>
      </c>
      <c r="AO15" s="573">
        <v>181</v>
      </c>
      <c r="AP15" s="574">
        <v>45.5</v>
      </c>
      <c r="AQ15" s="571">
        <v>206</v>
      </c>
      <c r="AR15" s="572">
        <v>52.2</v>
      </c>
      <c r="AS15" s="573">
        <v>188</v>
      </c>
      <c r="AT15" s="575">
        <v>47.6</v>
      </c>
      <c r="AU15" s="576">
        <v>1</v>
      </c>
      <c r="AV15" s="574">
        <v>0.3</v>
      </c>
    </row>
    <row r="16" spans="1:48" x14ac:dyDescent="0.2">
      <c r="A16" s="74" t="s">
        <v>40</v>
      </c>
      <c r="B16" s="75" t="s">
        <v>41</v>
      </c>
      <c r="C16" s="211">
        <v>84</v>
      </c>
      <c r="D16" s="116">
        <v>50.3</v>
      </c>
      <c r="E16" s="226">
        <v>83</v>
      </c>
      <c r="F16" s="118">
        <v>49.7</v>
      </c>
      <c r="G16" s="211">
        <v>78</v>
      </c>
      <c r="H16" s="116">
        <v>49.1</v>
      </c>
      <c r="I16" s="226">
        <v>81</v>
      </c>
      <c r="J16" s="118">
        <v>50.9</v>
      </c>
      <c r="K16" s="211">
        <v>82</v>
      </c>
      <c r="L16" s="116">
        <v>50</v>
      </c>
      <c r="M16" s="226">
        <v>82</v>
      </c>
      <c r="N16" s="118">
        <v>50</v>
      </c>
      <c r="O16" s="211">
        <v>88</v>
      </c>
      <c r="P16" s="116">
        <v>51.2</v>
      </c>
      <c r="Q16" s="226">
        <v>84</v>
      </c>
      <c r="R16" s="118">
        <v>48.8</v>
      </c>
      <c r="S16" s="211">
        <v>84</v>
      </c>
      <c r="T16" s="116">
        <v>48.6</v>
      </c>
      <c r="U16" s="226">
        <v>89</v>
      </c>
      <c r="V16" s="118">
        <v>51.4</v>
      </c>
      <c r="W16" s="211">
        <v>80</v>
      </c>
      <c r="X16" s="116">
        <v>44.9</v>
      </c>
      <c r="Y16" s="226">
        <v>98</v>
      </c>
      <c r="Z16" s="118">
        <v>55.1</v>
      </c>
      <c r="AA16" s="211">
        <v>75</v>
      </c>
      <c r="AB16" s="116">
        <v>42.6</v>
      </c>
      <c r="AC16" s="226">
        <v>101</v>
      </c>
      <c r="AD16" s="118">
        <v>57.4</v>
      </c>
      <c r="AE16" s="211">
        <v>77</v>
      </c>
      <c r="AF16" s="116">
        <v>45.6</v>
      </c>
      <c r="AG16" s="226">
        <v>92</v>
      </c>
      <c r="AH16" s="118">
        <v>54.4</v>
      </c>
      <c r="AI16" s="211">
        <v>83</v>
      </c>
      <c r="AJ16" s="116">
        <v>48.3</v>
      </c>
      <c r="AK16" s="226">
        <v>89</v>
      </c>
      <c r="AL16" s="118">
        <v>51.7</v>
      </c>
      <c r="AM16" s="211">
        <v>81</v>
      </c>
      <c r="AN16" s="116">
        <v>47.6</v>
      </c>
      <c r="AO16" s="226">
        <v>89</v>
      </c>
      <c r="AP16" s="118">
        <v>52.4</v>
      </c>
      <c r="AQ16" s="211">
        <v>81</v>
      </c>
      <c r="AR16" s="116">
        <v>48.2</v>
      </c>
      <c r="AS16" s="226">
        <v>87</v>
      </c>
      <c r="AT16" s="308">
        <v>51.8</v>
      </c>
      <c r="AU16" s="31">
        <v>0</v>
      </c>
      <c r="AV16" s="118">
        <v>0</v>
      </c>
    </row>
    <row r="17" spans="1:48" x14ac:dyDescent="0.2">
      <c r="A17" s="69" t="s">
        <v>44</v>
      </c>
      <c r="B17" s="70" t="s">
        <v>45</v>
      </c>
      <c r="C17" s="212">
        <v>133</v>
      </c>
      <c r="D17" s="99">
        <v>44.8</v>
      </c>
      <c r="E17" s="224">
        <v>164</v>
      </c>
      <c r="F17" s="101">
        <v>55.2</v>
      </c>
      <c r="G17" s="212">
        <v>150</v>
      </c>
      <c r="H17" s="99">
        <v>47.5</v>
      </c>
      <c r="I17" s="224">
        <v>166</v>
      </c>
      <c r="J17" s="101">
        <v>52.5</v>
      </c>
      <c r="K17" s="212">
        <v>167</v>
      </c>
      <c r="L17" s="99">
        <v>49.6</v>
      </c>
      <c r="M17" s="224">
        <v>170</v>
      </c>
      <c r="N17" s="101">
        <v>50.4</v>
      </c>
      <c r="O17" s="212">
        <v>161</v>
      </c>
      <c r="P17" s="99">
        <v>50.5</v>
      </c>
      <c r="Q17" s="224">
        <v>158</v>
      </c>
      <c r="R17" s="101">
        <v>49.5</v>
      </c>
      <c r="S17" s="212">
        <v>170</v>
      </c>
      <c r="T17" s="99">
        <v>53.1</v>
      </c>
      <c r="U17" s="224">
        <v>150</v>
      </c>
      <c r="V17" s="101">
        <v>46.9</v>
      </c>
      <c r="W17" s="212">
        <v>158</v>
      </c>
      <c r="X17" s="99">
        <v>52</v>
      </c>
      <c r="Y17" s="224">
        <v>146</v>
      </c>
      <c r="Z17" s="101">
        <v>48</v>
      </c>
      <c r="AA17" s="212">
        <v>161</v>
      </c>
      <c r="AB17" s="99">
        <v>52.6</v>
      </c>
      <c r="AC17" s="224">
        <v>145</v>
      </c>
      <c r="AD17" s="101">
        <v>47.4</v>
      </c>
      <c r="AE17" s="212">
        <v>156</v>
      </c>
      <c r="AF17" s="99">
        <v>51.5</v>
      </c>
      <c r="AG17" s="224">
        <v>147</v>
      </c>
      <c r="AH17" s="101">
        <v>48.5</v>
      </c>
      <c r="AI17" s="212">
        <v>144</v>
      </c>
      <c r="AJ17" s="99">
        <v>48.6</v>
      </c>
      <c r="AK17" s="224">
        <v>152</v>
      </c>
      <c r="AL17" s="101">
        <v>51.4</v>
      </c>
      <c r="AM17" s="212">
        <v>132</v>
      </c>
      <c r="AN17" s="99">
        <v>45.2</v>
      </c>
      <c r="AO17" s="224">
        <v>160</v>
      </c>
      <c r="AP17" s="101">
        <v>54.8</v>
      </c>
      <c r="AQ17" s="212">
        <v>128</v>
      </c>
      <c r="AR17" s="99">
        <v>41.8</v>
      </c>
      <c r="AS17" s="224">
        <v>178</v>
      </c>
      <c r="AT17" s="309">
        <v>58.2</v>
      </c>
      <c r="AU17" s="35">
        <v>0</v>
      </c>
      <c r="AV17" s="101">
        <v>0</v>
      </c>
    </row>
    <row r="18" spans="1:48" x14ac:dyDescent="0.2">
      <c r="A18" s="74" t="s">
        <v>47</v>
      </c>
      <c r="B18" s="75" t="s">
        <v>48</v>
      </c>
      <c r="C18" s="211">
        <v>171</v>
      </c>
      <c r="D18" s="116">
        <v>53.3</v>
      </c>
      <c r="E18" s="226">
        <v>150</v>
      </c>
      <c r="F18" s="118">
        <v>46.7</v>
      </c>
      <c r="G18" s="211">
        <v>178</v>
      </c>
      <c r="H18" s="116">
        <v>54.8</v>
      </c>
      <c r="I18" s="226">
        <v>147</v>
      </c>
      <c r="J18" s="118">
        <v>45.2</v>
      </c>
      <c r="K18" s="211">
        <v>170</v>
      </c>
      <c r="L18" s="116">
        <v>51.5</v>
      </c>
      <c r="M18" s="226">
        <v>160</v>
      </c>
      <c r="N18" s="118">
        <v>48.5</v>
      </c>
      <c r="O18" s="211">
        <v>154</v>
      </c>
      <c r="P18" s="116">
        <v>47</v>
      </c>
      <c r="Q18" s="226">
        <v>174</v>
      </c>
      <c r="R18" s="118">
        <v>53</v>
      </c>
      <c r="S18" s="211">
        <v>151</v>
      </c>
      <c r="T18" s="116">
        <v>45.8</v>
      </c>
      <c r="U18" s="226">
        <v>179</v>
      </c>
      <c r="V18" s="118">
        <v>54.2</v>
      </c>
      <c r="W18" s="211">
        <v>142</v>
      </c>
      <c r="X18" s="116">
        <v>43</v>
      </c>
      <c r="Y18" s="226">
        <v>188</v>
      </c>
      <c r="Z18" s="118">
        <v>57</v>
      </c>
      <c r="AA18" s="211">
        <v>145</v>
      </c>
      <c r="AB18" s="116">
        <v>43.9</v>
      </c>
      <c r="AC18" s="226">
        <v>185</v>
      </c>
      <c r="AD18" s="118">
        <v>56.1</v>
      </c>
      <c r="AE18" s="211">
        <v>148</v>
      </c>
      <c r="AF18" s="116">
        <v>45.3</v>
      </c>
      <c r="AG18" s="226">
        <v>179</v>
      </c>
      <c r="AH18" s="118">
        <v>54.7</v>
      </c>
      <c r="AI18" s="211">
        <v>154</v>
      </c>
      <c r="AJ18" s="116">
        <v>45.3</v>
      </c>
      <c r="AK18" s="226">
        <v>186</v>
      </c>
      <c r="AL18" s="118">
        <v>54.7</v>
      </c>
      <c r="AM18" s="211">
        <v>151</v>
      </c>
      <c r="AN18" s="116">
        <v>43.5</v>
      </c>
      <c r="AO18" s="226">
        <v>196</v>
      </c>
      <c r="AP18" s="118">
        <v>56.5</v>
      </c>
      <c r="AQ18" s="211">
        <v>151</v>
      </c>
      <c r="AR18" s="116">
        <v>41.9</v>
      </c>
      <c r="AS18" s="226">
        <v>209</v>
      </c>
      <c r="AT18" s="308">
        <v>58.1</v>
      </c>
      <c r="AU18" s="31">
        <v>0</v>
      </c>
      <c r="AV18" s="118">
        <v>0</v>
      </c>
    </row>
    <row r="19" spans="1:48" x14ac:dyDescent="0.2">
      <c r="A19" s="69" t="s">
        <v>47</v>
      </c>
      <c r="B19" s="70" t="s">
        <v>49</v>
      </c>
      <c r="C19" s="212">
        <v>240</v>
      </c>
      <c r="D19" s="99">
        <v>59.3</v>
      </c>
      <c r="E19" s="224">
        <v>165</v>
      </c>
      <c r="F19" s="101">
        <v>40.700000000000003</v>
      </c>
      <c r="G19" s="212">
        <v>246</v>
      </c>
      <c r="H19" s="99">
        <v>59.6</v>
      </c>
      <c r="I19" s="224">
        <v>167</v>
      </c>
      <c r="J19" s="101">
        <v>40.4</v>
      </c>
      <c r="K19" s="212">
        <v>241</v>
      </c>
      <c r="L19" s="99">
        <v>57.4</v>
      </c>
      <c r="M19" s="224">
        <v>179</v>
      </c>
      <c r="N19" s="101">
        <v>42.6</v>
      </c>
      <c r="O19" s="212">
        <v>242</v>
      </c>
      <c r="P19" s="99">
        <v>57.2</v>
      </c>
      <c r="Q19" s="224">
        <v>181</v>
      </c>
      <c r="R19" s="101">
        <v>42.8</v>
      </c>
      <c r="S19" s="212">
        <v>227</v>
      </c>
      <c r="T19" s="99">
        <v>52.8</v>
      </c>
      <c r="U19" s="224">
        <v>203</v>
      </c>
      <c r="V19" s="101">
        <v>47.2</v>
      </c>
      <c r="W19" s="212">
        <v>212</v>
      </c>
      <c r="X19" s="99">
        <v>49.4</v>
      </c>
      <c r="Y19" s="224">
        <v>217</v>
      </c>
      <c r="Z19" s="101">
        <v>50.6</v>
      </c>
      <c r="AA19" s="212">
        <v>241</v>
      </c>
      <c r="AB19" s="99">
        <v>46.3</v>
      </c>
      <c r="AC19" s="224">
        <v>279</v>
      </c>
      <c r="AD19" s="101">
        <v>53.7</v>
      </c>
      <c r="AE19" s="212">
        <v>241</v>
      </c>
      <c r="AF19" s="99">
        <v>46</v>
      </c>
      <c r="AG19" s="224">
        <v>283</v>
      </c>
      <c r="AH19" s="101">
        <v>54</v>
      </c>
      <c r="AI19" s="212">
        <v>245</v>
      </c>
      <c r="AJ19" s="99">
        <v>48.9</v>
      </c>
      <c r="AK19" s="224">
        <v>256</v>
      </c>
      <c r="AL19" s="101">
        <v>51.1</v>
      </c>
      <c r="AM19" s="212">
        <v>245</v>
      </c>
      <c r="AN19" s="99">
        <v>49</v>
      </c>
      <c r="AO19" s="224">
        <v>255</v>
      </c>
      <c r="AP19" s="101">
        <v>51</v>
      </c>
      <c r="AQ19" s="212">
        <v>237</v>
      </c>
      <c r="AR19" s="99">
        <v>48.2</v>
      </c>
      <c r="AS19" s="224">
        <v>255</v>
      </c>
      <c r="AT19" s="309">
        <v>51.8</v>
      </c>
      <c r="AU19" s="35">
        <v>0</v>
      </c>
      <c r="AV19" s="101">
        <v>0</v>
      </c>
    </row>
    <row r="20" spans="1:48" ht="14.25" x14ac:dyDescent="0.2">
      <c r="A20" s="74" t="s">
        <v>47</v>
      </c>
      <c r="B20" s="75" t="s">
        <v>627</v>
      </c>
      <c r="C20" s="211" t="s">
        <v>191</v>
      </c>
      <c r="D20" s="116" t="s">
        <v>191</v>
      </c>
      <c r="E20" s="226" t="s">
        <v>191</v>
      </c>
      <c r="F20" s="118" t="s">
        <v>191</v>
      </c>
      <c r="G20" s="211" t="s">
        <v>191</v>
      </c>
      <c r="H20" s="116" t="s">
        <v>191</v>
      </c>
      <c r="I20" s="226" t="s">
        <v>191</v>
      </c>
      <c r="J20" s="118" t="s">
        <v>191</v>
      </c>
      <c r="K20" s="211" t="s">
        <v>191</v>
      </c>
      <c r="L20" s="116" t="s">
        <v>191</v>
      </c>
      <c r="M20" s="226" t="s">
        <v>191</v>
      </c>
      <c r="N20" s="118" t="s">
        <v>191</v>
      </c>
      <c r="O20" s="211" t="s">
        <v>191</v>
      </c>
      <c r="P20" s="116" t="s">
        <v>191</v>
      </c>
      <c r="Q20" s="226" t="s">
        <v>191</v>
      </c>
      <c r="R20" s="118" t="s">
        <v>191</v>
      </c>
      <c r="S20" s="211" t="s">
        <v>191</v>
      </c>
      <c r="T20" s="116" t="s">
        <v>191</v>
      </c>
      <c r="U20" s="226" t="s">
        <v>191</v>
      </c>
      <c r="V20" s="118" t="s">
        <v>191</v>
      </c>
      <c r="W20" s="211" t="s">
        <v>191</v>
      </c>
      <c r="X20" s="116" t="s">
        <v>191</v>
      </c>
      <c r="Y20" s="226" t="s">
        <v>191</v>
      </c>
      <c r="Z20" s="118" t="s">
        <v>191</v>
      </c>
      <c r="AA20" s="211" t="s">
        <v>191</v>
      </c>
      <c r="AB20" s="116" t="s">
        <v>191</v>
      </c>
      <c r="AC20" s="226" t="s">
        <v>191</v>
      </c>
      <c r="AD20" s="118" t="s">
        <v>191</v>
      </c>
      <c r="AE20" s="211">
        <v>43</v>
      </c>
      <c r="AF20" s="116">
        <v>43</v>
      </c>
      <c r="AG20" s="226">
        <v>57</v>
      </c>
      <c r="AH20" s="118">
        <v>57</v>
      </c>
      <c r="AI20" s="211">
        <v>102</v>
      </c>
      <c r="AJ20" s="116">
        <v>51</v>
      </c>
      <c r="AK20" s="226">
        <v>98</v>
      </c>
      <c r="AL20" s="118">
        <v>49</v>
      </c>
      <c r="AM20" s="211">
        <v>163</v>
      </c>
      <c r="AN20" s="116">
        <v>54.3</v>
      </c>
      <c r="AO20" s="226">
        <v>137</v>
      </c>
      <c r="AP20" s="118">
        <v>45.7</v>
      </c>
      <c r="AQ20" s="211">
        <v>211</v>
      </c>
      <c r="AR20" s="116">
        <v>52.6</v>
      </c>
      <c r="AS20" s="226">
        <v>184</v>
      </c>
      <c r="AT20" s="308">
        <v>45.9</v>
      </c>
      <c r="AU20" s="31">
        <v>6</v>
      </c>
      <c r="AV20" s="118">
        <v>1.5</v>
      </c>
    </row>
    <row r="21" spans="1:48" x14ac:dyDescent="0.2">
      <c r="A21" s="69" t="s">
        <v>52</v>
      </c>
      <c r="B21" s="70" t="s">
        <v>628</v>
      </c>
      <c r="C21" s="212">
        <v>137</v>
      </c>
      <c r="D21" s="99">
        <v>56.6</v>
      </c>
      <c r="E21" s="224">
        <v>105</v>
      </c>
      <c r="F21" s="101">
        <v>43.4</v>
      </c>
      <c r="G21" s="212">
        <v>144</v>
      </c>
      <c r="H21" s="99">
        <v>59</v>
      </c>
      <c r="I21" s="224">
        <v>100</v>
      </c>
      <c r="J21" s="101">
        <v>41</v>
      </c>
      <c r="K21" s="212">
        <v>148</v>
      </c>
      <c r="L21" s="99">
        <v>60.4</v>
      </c>
      <c r="M21" s="224">
        <v>97</v>
      </c>
      <c r="N21" s="101">
        <v>39.6</v>
      </c>
      <c r="O21" s="212">
        <v>141</v>
      </c>
      <c r="P21" s="99">
        <v>56</v>
      </c>
      <c r="Q21" s="224">
        <v>111</v>
      </c>
      <c r="R21" s="101">
        <v>44</v>
      </c>
      <c r="S21" s="212">
        <v>150</v>
      </c>
      <c r="T21" s="99">
        <v>58.1</v>
      </c>
      <c r="U21" s="224">
        <v>108</v>
      </c>
      <c r="V21" s="101">
        <v>41.9</v>
      </c>
      <c r="W21" s="212">
        <v>147</v>
      </c>
      <c r="X21" s="99">
        <v>55.9</v>
      </c>
      <c r="Y21" s="224">
        <v>116</v>
      </c>
      <c r="Z21" s="101">
        <v>44.1</v>
      </c>
      <c r="AA21" s="212">
        <v>153</v>
      </c>
      <c r="AB21" s="99">
        <v>54.3</v>
      </c>
      <c r="AC21" s="224">
        <v>129</v>
      </c>
      <c r="AD21" s="101">
        <v>45.7</v>
      </c>
      <c r="AE21" s="212">
        <v>165</v>
      </c>
      <c r="AF21" s="99">
        <v>55.9</v>
      </c>
      <c r="AG21" s="224">
        <v>130</v>
      </c>
      <c r="AH21" s="101">
        <v>44.1</v>
      </c>
      <c r="AI21" s="212">
        <v>178</v>
      </c>
      <c r="AJ21" s="99">
        <v>56.7</v>
      </c>
      <c r="AK21" s="224">
        <v>136</v>
      </c>
      <c r="AL21" s="101">
        <v>43.3</v>
      </c>
      <c r="AM21" s="212">
        <v>185</v>
      </c>
      <c r="AN21" s="99">
        <v>56.9</v>
      </c>
      <c r="AO21" s="224">
        <v>140</v>
      </c>
      <c r="AP21" s="101">
        <v>43.1</v>
      </c>
      <c r="AQ21" s="212">
        <v>196</v>
      </c>
      <c r="AR21" s="99">
        <v>58.9</v>
      </c>
      <c r="AS21" s="224">
        <v>137</v>
      </c>
      <c r="AT21" s="309">
        <v>41.1</v>
      </c>
      <c r="AU21" s="35">
        <v>0</v>
      </c>
      <c r="AV21" s="101">
        <v>0</v>
      </c>
    </row>
    <row r="22" spans="1:48" x14ac:dyDescent="0.2">
      <c r="A22" s="74" t="s">
        <v>55</v>
      </c>
      <c r="B22" s="75" t="s">
        <v>56</v>
      </c>
      <c r="C22" s="211">
        <v>109</v>
      </c>
      <c r="D22" s="116">
        <v>54.5</v>
      </c>
      <c r="E22" s="226">
        <v>91</v>
      </c>
      <c r="F22" s="118">
        <v>45.5</v>
      </c>
      <c r="G22" s="211">
        <v>109</v>
      </c>
      <c r="H22" s="116">
        <v>54.2</v>
      </c>
      <c r="I22" s="226">
        <v>92</v>
      </c>
      <c r="J22" s="118">
        <v>45.8</v>
      </c>
      <c r="K22" s="211">
        <v>110</v>
      </c>
      <c r="L22" s="116">
        <v>55.8</v>
      </c>
      <c r="M22" s="226">
        <v>87</v>
      </c>
      <c r="N22" s="118">
        <v>44.2</v>
      </c>
      <c r="O22" s="211">
        <v>106</v>
      </c>
      <c r="P22" s="116">
        <v>54.6</v>
      </c>
      <c r="Q22" s="226">
        <v>88</v>
      </c>
      <c r="R22" s="118">
        <v>45.4</v>
      </c>
      <c r="S22" s="211">
        <v>116</v>
      </c>
      <c r="T22" s="116">
        <v>59.2</v>
      </c>
      <c r="U22" s="226">
        <v>80</v>
      </c>
      <c r="V22" s="118">
        <v>40.799999999999997</v>
      </c>
      <c r="W22" s="211">
        <v>119</v>
      </c>
      <c r="X22" s="116">
        <v>60.1</v>
      </c>
      <c r="Y22" s="226">
        <v>79</v>
      </c>
      <c r="Z22" s="118">
        <v>39.9</v>
      </c>
      <c r="AA22" s="211">
        <v>116</v>
      </c>
      <c r="AB22" s="116">
        <v>59.8</v>
      </c>
      <c r="AC22" s="226">
        <v>78</v>
      </c>
      <c r="AD22" s="118">
        <v>40.200000000000003</v>
      </c>
      <c r="AE22" s="211">
        <v>116</v>
      </c>
      <c r="AF22" s="116">
        <v>58.6</v>
      </c>
      <c r="AG22" s="226">
        <v>82</v>
      </c>
      <c r="AH22" s="118">
        <v>41.4</v>
      </c>
      <c r="AI22" s="211">
        <v>118</v>
      </c>
      <c r="AJ22" s="116">
        <v>59.3</v>
      </c>
      <c r="AK22" s="226">
        <v>81</v>
      </c>
      <c r="AL22" s="118">
        <v>40.700000000000003</v>
      </c>
      <c r="AM22" s="211">
        <v>116</v>
      </c>
      <c r="AN22" s="116">
        <v>58.9</v>
      </c>
      <c r="AO22" s="226">
        <v>81</v>
      </c>
      <c r="AP22" s="118">
        <v>41.1</v>
      </c>
      <c r="AQ22" s="211">
        <v>120</v>
      </c>
      <c r="AR22" s="116">
        <v>59.7</v>
      </c>
      <c r="AS22" s="226">
        <v>81</v>
      </c>
      <c r="AT22" s="308">
        <v>40.299999999999997</v>
      </c>
      <c r="AU22" s="31">
        <v>0</v>
      </c>
      <c r="AV22" s="118">
        <v>0</v>
      </c>
    </row>
    <row r="23" spans="1:48" x14ac:dyDescent="0.2">
      <c r="A23" s="69" t="s">
        <v>55</v>
      </c>
      <c r="B23" s="286" t="s">
        <v>58</v>
      </c>
      <c r="C23" s="212">
        <v>121</v>
      </c>
      <c r="D23" s="99">
        <v>45.5</v>
      </c>
      <c r="E23" s="224">
        <v>145</v>
      </c>
      <c r="F23" s="101">
        <v>54.5</v>
      </c>
      <c r="G23" s="212">
        <v>140</v>
      </c>
      <c r="H23" s="99">
        <v>45.2</v>
      </c>
      <c r="I23" s="224">
        <v>170</v>
      </c>
      <c r="J23" s="101">
        <v>54.8</v>
      </c>
      <c r="K23" s="212">
        <v>147</v>
      </c>
      <c r="L23" s="99">
        <v>46.2</v>
      </c>
      <c r="M23" s="224">
        <v>171</v>
      </c>
      <c r="N23" s="101">
        <v>53.8</v>
      </c>
      <c r="O23" s="212">
        <v>156</v>
      </c>
      <c r="P23" s="99">
        <v>49.5</v>
      </c>
      <c r="Q23" s="224">
        <v>159</v>
      </c>
      <c r="R23" s="101">
        <v>50.5</v>
      </c>
      <c r="S23" s="212">
        <v>162</v>
      </c>
      <c r="T23" s="99">
        <v>51.3</v>
      </c>
      <c r="U23" s="224">
        <v>154</v>
      </c>
      <c r="V23" s="101">
        <v>48.7</v>
      </c>
      <c r="W23" s="299">
        <v>158</v>
      </c>
      <c r="X23" s="300">
        <v>48.8</v>
      </c>
      <c r="Y23" s="301">
        <v>166</v>
      </c>
      <c r="Z23" s="302">
        <v>51.2</v>
      </c>
      <c r="AA23" s="299">
        <v>157</v>
      </c>
      <c r="AB23" s="300">
        <v>47.7</v>
      </c>
      <c r="AC23" s="301">
        <v>172</v>
      </c>
      <c r="AD23" s="302">
        <v>52.3</v>
      </c>
      <c r="AE23" s="299">
        <v>157</v>
      </c>
      <c r="AF23" s="300">
        <v>48</v>
      </c>
      <c r="AG23" s="301">
        <v>170</v>
      </c>
      <c r="AH23" s="302">
        <v>52</v>
      </c>
      <c r="AI23" s="299">
        <v>151</v>
      </c>
      <c r="AJ23" s="300">
        <v>47.6</v>
      </c>
      <c r="AK23" s="301">
        <v>166</v>
      </c>
      <c r="AL23" s="302">
        <v>52.4</v>
      </c>
      <c r="AM23" s="299">
        <v>151</v>
      </c>
      <c r="AN23" s="300">
        <v>48.4</v>
      </c>
      <c r="AO23" s="301">
        <v>161</v>
      </c>
      <c r="AP23" s="302">
        <v>51.6</v>
      </c>
      <c r="AQ23" s="303">
        <v>149</v>
      </c>
      <c r="AR23" s="304">
        <v>47.6</v>
      </c>
      <c r="AS23" s="305">
        <v>164</v>
      </c>
      <c r="AT23" s="310">
        <v>52.4</v>
      </c>
      <c r="AU23" s="307">
        <v>0</v>
      </c>
      <c r="AV23" s="306">
        <v>0</v>
      </c>
    </row>
    <row r="24" spans="1:48" ht="14.25" x14ac:dyDescent="0.2">
      <c r="A24" s="74" t="s">
        <v>55</v>
      </c>
      <c r="B24" s="75" t="s">
        <v>420</v>
      </c>
      <c r="C24" s="211" t="s">
        <v>191</v>
      </c>
      <c r="D24" s="116" t="s">
        <v>191</v>
      </c>
      <c r="E24" s="226" t="s">
        <v>191</v>
      </c>
      <c r="F24" s="118" t="s">
        <v>191</v>
      </c>
      <c r="G24" s="211" t="s">
        <v>191</v>
      </c>
      <c r="H24" s="116" t="s">
        <v>191</v>
      </c>
      <c r="I24" s="226" t="s">
        <v>191</v>
      </c>
      <c r="J24" s="118" t="s">
        <v>191</v>
      </c>
      <c r="K24" s="211" t="s">
        <v>191</v>
      </c>
      <c r="L24" s="116" t="s">
        <v>191</v>
      </c>
      <c r="M24" s="226" t="s">
        <v>191</v>
      </c>
      <c r="N24" s="118" t="s">
        <v>191</v>
      </c>
      <c r="O24" s="211" t="s">
        <v>191</v>
      </c>
      <c r="P24" s="116" t="s">
        <v>191</v>
      </c>
      <c r="Q24" s="226" t="s">
        <v>191</v>
      </c>
      <c r="R24" s="118" t="s">
        <v>191</v>
      </c>
      <c r="S24" s="211" t="s">
        <v>191</v>
      </c>
      <c r="T24" s="116" t="s">
        <v>191</v>
      </c>
      <c r="U24" s="226" t="s">
        <v>191</v>
      </c>
      <c r="V24" s="118" t="s">
        <v>191</v>
      </c>
      <c r="W24" s="211" t="s">
        <v>191</v>
      </c>
      <c r="X24" s="116" t="s">
        <v>191</v>
      </c>
      <c r="Y24" s="226" t="s">
        <v>191</v>
      </c>
      <c r="Z24" s="118" t="s">
        <v>191</v>
      </c>
      <c r="AA24" s="211">
        <v>83</v>
      </c>
      <c r="AB24" s="116">
        <v>63.4</v>
      </c>
      <c r="AC24" s="226">
        <v>48</v>
      </c>
      <c r="AD24" s="118">
        <v>36.6</v>
      </c>
      <c r="AE24" s="211">
        <v>157</v>
      </c>
      <c r="AF24" s="116">
        <v>60.2</v>
      </c>
      <c r="AG24" s="226">
        <v>104</v>
      </c>
      <c r="AH24" s="118">
        <v>39.799999999999997</v>
      </c>
      <c r="AI24" s="211">
        <v>230</v>
      </c>
      <c r="AJ24" s="116">
        <v>59</v>
      </c>
      <c r="AK24" s="226">
        <v>160</v>
      </c>
      <c r="AL24" s="118">
        <v>41</v>
      </c>
      <c r="AM24" s="211">
        <v>298</v>
      </c>
      <c r="AN24" s="116">
        <v>57.8</v>
      </c>
      <c r="AO24" s="226">
        <v>218</v>
      </c>
      <c r="AP24" s="118">
        <v>42.2</v>
      </c>
      <c r="AQ24" s="211">
        <v>293</v>
      </c>
      <c r="AR24" s="116">
        <v>56.9</v>
      </c>
      <c r="AS24" s="226">
        <v>222</v>
      </c>
      <c r="AT24" s="308">
        <v>43.1</v>
      </c>
      <c r="AU24" s="31">
        <v>0</v>
      </c>
      <c r="AV24" s="118">
        <v>0</v>
      </c>
    </row>
    <row r="25" spans="1:48" x14ac:dyDescent="0.2">
      <c r="A25" s="69" t="s">
        <v>63</v>
      </c>
      <c r="B25" s="70" t="s">
        <v>64</v>
      </c>
      <c r="C25" s="212">
        <v>237</v>
      </c>
      <c r="D25" s="99">
        <v>58.1</v>
      </c>
      <c r="E25" s="224">
        <v>171</v>
      </c>
      <c r="F25" s="101">
        <v>41.9</v>
      </c>
      <c r="G25" s="212">
        <v>240</v>
      </c>
      <c r="H25" s="99">
        <v>59.6</v>
      </c>
      <c r="I25" s="224">
        <v>163</v>
      </c>
      <c r="J25" s="101">
        <v>40.4</v>
      </c>
      <c r="K25" s="212">
        <v>239</v>
      </c>
      <c r="L25" s="99">
        <v>58.7</v>
      </c>
      <c r="M25" s="224">
        <v>168</v>
      </c>
      <c r="N25" s="101">
        <v>41.3</v>
      </c>
      <c r="O25" s="212">
        <v>252</v>
      </c>
      <c r="P25" s="99">
        <v>60.9</v>
      </c>
      <c r="Q25" s="224">
        <v>162</v>
      </c>
      <c r="R25" s="101">
        <v>39.1</v>
      </c>
      <c r="S25" s="212">
        <v>273</v>
      </c>
      <c r="T25" s="99">
        <v>61.8</v>
      </c>
      <c r="U25" s="224">
        <v>169</v>
      </c>
      <c r="V25" s="101">
        <v>38.200000000000003</v>
      </c>
      <c r="W25" s="212">
        <v>259</v>
      </c>
      <c r="X25" s="99">
        <v>60.4</v>
      </c>
      <c r="Y25" s="224">
        <v>170</v>
      </c>
      <c r="Z25" s="101">
        <v>39.6</v>
      </c>
      <c r="AA25" s="212">
        <v>244</v>
      </c>
      <c r="AB25" s="99">
        <v>58.2</v>
      </c>
      <c r="AC25" s="224">
        <v>175</v>
      </c>
      <c r="AD25" s="101">
        <v>41.8</v>
      </c>
      <c r="AE25" s="212">
        <v>221</v>
      </c>
      <c r="AF25" s="99">
        <v>53</v>
      </c>
      <c r="AG25" s="224">
        <v>196</v>
      </c>
      <c r="AH25" s="101">
        <v>47</v>
      </c>
      <c r="AI25" s="212">
        <v>215</v>
      </c>
      <c r="AJ25" s="99">
        <v>49.3</v>
      </c>
      <c r="AK25" s="224">
        <v>221</v>
      </c>
      <c r="AL25" s="101">
        <v>50.7</v>
      </c>
      <c r="AM25" s="212">
        <v>223</v>
      </c>
      <c r="AN25" s="99">
        <v>49.3</v>
      </c>
      <c r="AO25" s="224">
        <v>229</v>
      </c>
      <c r="AP25" s="101">
        <v>50.7</v>
      </c>
      <c r="AQ25" s="212">
        <v>223</v>
      </c>
      <c r="AR25" s="99">
        <v>50.1</v>
      </c>
      <c r="AS25" s="224">
        <v>220</v>
      </c>
      <c r="AT25" s="309">
        <v>49.4</v>
      </c>
      <c r="AU25" s="35">
        <v>2</v>
      </c>
      <c r="AV25" s="101">
        <v>0.4</v>
      </c>
    </row>
    <row r="26" spans="1:48" x14ac:dyDescent="0.2">
      <c r="A26" s="74" t="s">
        <v>66</v>
      </c>
      <c r="B26" s="75" t="s">
        <v>67</v>
      </c>
      <c r="C26" s="211">
        <v>175</v>
      </c>
      <c r="D26" s="116">
        <v>58.7</v>
      </c>
      <c r="E26" s="226">
        <v>123</v>
      </c>
      <c r="F26" s="118">
        <v>41.3</v>
      </c>
      <c r="G26" s="211">
        <v>173</v>
      </c>
      <c r="H26" s="116">
        <v>57.7</v>
      </c>
      <c r="I26" s="226">
        <v>127</v>
      </c>
      <c r="J26" s="118">
        <v>42.3</v>
      </c>
      <c r="K26" s="211">
        <v>181</v>
      </c>
      <c r="L26" s="116">
        <v>59.7</v>
      </c>
      <c r="M26" s="226">
        <v>122</v>
      </c>
      <c r="N26" s="118">
        <v>40.299999999999997</v>
      </c>
      <c r="O26" s="211">
        <v>185</v>
      </c>
      <c r="P26" s="116">
        <v>59.9</v>
      </c>
      <c r="Q26" s="226">
        <v>124</v>
      </c>
      <c r="R26" s="118">
        <v>40.1</v>
      </c>
      <c r="S26" s="211">
        <v>186</v>
      </c>
      <c r="T26" s="116">
        <v>59</v>
      </c>
      <c r="U26" s="226">
        <v>129</v>
      </c>
      <c r="V26" s="118">
        <v>41</v>
      </c>
      <c r="W26" s="211">
        <v>180</v>
      </c>
      <c r="X26" s="116">
        <v>57.1</v>
      </c>
      <c r="Y26" s="226">
        <v>135</v>
      </c>
      <c r="Z26" s="118">
        <v>42.9</v>
      </c>
      <c r="AA26" s="211">
        <v>181</v>
      </c>
      <c r="AB26" s="116">
        <v>56.9</v>
      </c>
      <c r="AC26" s="226">
        <v>137</v>
      </c>
      <c r="AD26" s="118">
        <v>43.1</v>
      </c>
      <c r="AE26" s="211">
        <v>177</v>
      </c>
      <c r="AF26" s="116">
        <v>55.7</v>
      </c>
      <c r="AG26" s="226">
        <v>141</v>
      </c>
      <c r="AH26" s="118">
        <v>44.3</v>
      </c>
      <c r="AI26" s="211">
        <v>175</v>
      </c>
      <c r="AJ26" s="116">
        <v>54.2</v>
      </c>
      <c r="AK26" s="226">
        <v>148</v>
      </c>
      <c r="AL26" s="118">
        <v>45.8</v>
      </c>
      <c r="AM26" s="211">
        <v>182</v>
      </c>
      <c r="AN26" s="116">
        <v>55.5</v>
      </c>
      <c r="AO26" s="226">
        <v>146</v>
      </c>
      <c r="AP26" s="118">
        <v>44.5</v>
      </c>
      <c r="AQ26" s="211">
        <v>175</v>
      </c>
      <c r="AR26" s="116">
        <v>54.3</v>
      </c>
      <c r="AS26" s="226">
        <v>147</v>
      </c>
      <c r="AT26" s="308">
        <v>45.7</v>
      </c>
      <c r="AU26" s="31">
        <v>0</v>
      </c>
      <c r="AV26" s="118">
        <v>0</v>
      </c>
    </row>
    <row r="27" spans="1:48" x14ac:dyDescent="0.2">
      <c r="A27" s="69" t="s">
        <v>69</v>
      </c>
      <c r="B27" s="70" t="s">
        <v>70</v>
      </c>
      <c r="C27" s="212">
        <v>116</v>
      </c>
      <c r="D27" s="99">
        <v>54.2</v>
      </c>
      <c r="E27" s="224">
        <v>98</v>
      </c>
      <c r="F27" s="101">
        <v>45.8</v>
      </c>
      <c r="G27" s="212">
        <v>119</v>
      </c>
      <c r="H27" s="99">
        <v>54.6</v>
      </c>
      <c r="I27" s="224">
        <v>99</v>
      </c>
      <c r="J27" s="101">
        <v>45.4</v>
      </c>
      <c r="K27" s="212">
        <v>127</v>
      </c>
      <c r="L27" s="99">
        <v>57.2</v>
      </c>
      <c r="M27" s="224">
        <v>95</v>
      </c>
      <c r="N27" s="101">
        <v>42.8</v>
      </c>
      <c r="O27" s="212">
        <v>126</v>
      </c>
      <c r="P27" s="99">
        <v>56.3</v>
      </c>
      <c r="Q27" s="224">
        <v>98</v>
      </c>
      <c r="R27" s="101">
        <v>43.8</v>
      </c>
      <c r="S27" s="212">
        <v>122</v>
      </c>
      <c r="T27" s="99">
        <v>55.2</v>
      </c>
      <c r="U27" s="224">
        <v>99</v>
      </c>
      <c r="V27" s="101">
        <v>44.8</v>
      </c>
      <c r="W27" s="212">
        <v>120</v>
      </c>
      <c r="X27" s="99">
        <v>52.2</v>
      </c>
      <c r="Y27" s="224">
        <v>110</v>
      </c>
      <c r="Z27" s="101">
        <v>47.8</v>
      </c>
      <c r="AA27" s="212">
        <v>121</v>
      </c>
      <c r="AB27" s="99">
        <v>51.7</v>
      </c>
      <c r="AC27" s="224">
        <v>113</v>
      </c>
      <c r="AD27" s="101">
        <v>48.3</v>
      </c>
      <c r="AE27" s="212">
        <v>114</v>
      </c>
      <c r="AF27" s="99">
        <v>50.2</v>
      </c>
      <c r="AG27" s="224">
        <v>113</v>
      </c>
      <c r="AH27" s="101">
        <v>49.8</v>
      </c>
      <c r="AI27" s="212">
        <v>122</v>
      </c>
      <c r="AJ27" s="99">
        <v>52.4</v>
      </c>
      <c r="AK27" s="224">
        <v>111</v>
      </c>
      <c r="AL27" s="101">
        <v>47.6</v>
      </c>
      <c r="AM27" s="212">
        <v>129</v>
      </c>
      <c r="AN27" s="99">
        <v>53.1</v>
      </c>
      <c r="AO27" s="224">
        <v>114</v>
      </c>
      <c r="AP27" s="101">
        <v>46.9</v>
      </c>
      <c r="AQ27" s="212">
        <v>124</v>
      </c>
      <c r="AR27" s="99">
        <v>49</v>
      </c>
      <c r="AS27" s="224">
        <v>128</v>
      </c>
      <c r="AT27" s="309">
        <v>50.6</v>
      </c>
      <c r="AU27" s="35">
        <v>1</v>
      </c>
      <c r="AV27" s="101">
        <v>0.4</v>
      </c>
    </row>
    <row r="28" spans="1:48" x14ac:dyDescent="0.2">
      <c r="A28" s="74" t="s">
        <v>69</v>
      </c>
      <c r="B28" s="75" t="s">
        <v>72</v>
      </c>
      <c r="C28" s="211">
        <v>199</v>
      </c>
      <c r="D28" s="116">
        <v>62</v>
      </c>
      <c r="E28" s="226">
        <v>122</v>
      </c>
      <c r="F28" s="118">
        <v>38</v>
      </c>
      <c r="G28" s="211">
        <v>186</v>
      </c>
      <c r="H28" s="116">
        <v>58.7</v>
      </c>
      <c r="I28" s="226">
        <v>131</v>
      </c>
      <c r="J28" s="118">
        <v>41.3</v>
      </c>
      <c r="K28" s="211">
        <v>194</v>
      </c>
      <c r="L28" s="116">
        <v>59.9</v>
      </c>
      <c r="M28" s="226">
        <v>130</v>
      </c>
      <c r="N28" s="118">
        <v>40.1</v>
      </c>
      <c r="O28" s="211">
        <v>184</v>
      </c>
      <c r="P28" s="116">
        <v>55.4</v>
      </c>
      <c r="Q28" s="226">
        <v>148</v>
      </c>
      <c r="R28" s="118">
        <v>44.6</v>
      </c>
      <c r="S28" s="211">
        <v>171</v>
      </c>
      <c r="T28" s="116">
        <v>51</v>
      </c>
      <c r="U28" s="226">
        <v>164</v>
      </c>
      <c r="V28" s="118">
        <v>49</v>
      </c>
      <c r="W28" s="211">
        <v>206</v>
      </c>
      <c r="X28" s="116">
        <v>56.1</v>
      </c>
      <c r="Y28" s="226">
        <v>161</v>
      </c>
      <c r="Z28" s="118">
        <v>43.9</v>
      </c>
      <c r="AA28" s="211">
        <v>225</v>
      </c>
      <c r="AB28" s="116">
        <v>56.1</v>
      </c>
      <c r="AC28" s="226">
        <v>176</v>
      </c>
      <c r="AD28" s="118">
        <v>43.9</v>
      </c>
      <c r="AE28" s="211">
        <v>256</v>
      </c>
      <c r="AF28" s="116">
        <v>59.1</v>
      </c>
      <c r="AG28" s="226">
        <v>177</v>
      </c>
      <c r="AH28" s="118">
        <v>40.9</v>
      </c>
      <c r="AI28" s="211">
        <v>282</v>
      </c>
      <c r="AJ28" s="116">
        <v>59.2</v>
      </c>
      <c r="AK28" s="226">
        <v>194</v>
      </c>
      <c r="AL28" s="118">
        <v>40.799999999999997</v>
      </c>
      <c r="AM28" s="211">
        <v>283</v>
      </c>
      <c r="AN28" s="116">
        <v>59.3</v>
      </c>
      <c r="AO28" s="226">
        <v>194</v>
      </c>
      <c r="AP28" s="118">
        <v>40.700000000000003</v>
      </c>
      <c r="AQ28" s="211">
        <v>268</v>
      </c>
      <c r="AR28" s="116">
        <v>56.3</v>
      </c>
      <c r="AS28" s="226">
        <v>206</v>
      </c>
      <c r="AT28" s="308">
        <v>43.3</v>
      </c>
      <c r="AU28" s="31">
        <v>2</v>
      </c>
      <c r="AV28" s="118">
        <v>0.4</v>
      </c>
    </row>
    <row r="29" spans="1:48" x14ac:dyDescent="0.2">
      <c r="A29" s="69" t="s">
        <v>74</v>
      </c>
      <c r="B29" s="70" t="s">
        <v>629</v>
      </c>
      <c r="C29" s="212">
        <v>133</v>
      </c>
      <c r="D29" s="99">
        <v>56.4</v>
      </c>
      <c r="E29" s="224">
        <v>103</v>
      </c>
      <c r="F29" s="101">
        <v>43.6</v>
      </c>
      <c r="G29" s="212">
        <v>141</v>
      </c>
      <c r="H29" s="99">
        <v>58.8</v>
      </c>
      <c r="I29" s="224">
        <v>99</v>
      </c>
      <c r="J29" s="101">
        <v>41.3</v>
      </c>
      <c r="K29" s="212">
        <v>147</v>
      </c>
      <c r="L29" s="99">
        <v>62</v>
      </c>
      <c r="M29" s="224">
        <v>90</v>
      </c>
      <c r="N29" s="101">
        <v>38</v>
      </c>
      <c r="O29" s="212">
        <v>145</v>
      </c>
      <c r="P29" s="99">
        <v>61.2</v>
      </c>
      <c r="Q29" s="224">
        <v>92</v>
      </c>
      <c r="R29" s="101">
        <v>38.799999999999997</v>
      </c>
      <c r="S29" s="212">
        <v>146</v>
      </c>
      <c r="T29" s="99">
        <v>60.6</v>
      </c>
      <c r="U29" s="224">
        <v>95</v>
      </c>
      <c r="V29" s="101">
        <v>39.4</v>
      </c>
      <c r="W29" s="212">
        <v>153</v>
      </c>
      <c r="X29" s="99">
        <v>62.2</v>
      </c>
      <c r="Y29" s="224">
        <v>93</v>
      </c>
      <c r="Z29" s="101">
        <v>37.799999999999997</v>
      </c>
      <c r="AA29" s="212">
        <v>146</v>
      </c>
      <c r="AB29" s="99">
        <v>56.6</v>
      </c>
      <c r="AC29" s="224">
        <v>112</v>
      </c>
      <c r="AD29" s="101">
        <v>43.4</v>
      </c>
      <c r="AE29" s="212">
        <v>132</v>
      </c>
      <c r="AF29" s="99">
        <v>50.4</v>
      </c>
      <c r="AG29" s="224">
        <v>130</v>
      </c>
      <c r="AH29" s="101">
        <v>49.6</v>
      </c>
      <c r="AI29" s="212">
        <v>128</v>
      </c>
      <c r="AJ29" s="99">
        <v>49</v>
      </c>
      <c r="AK29" s="224">
        <v>133</v>
      </c>
      <c r="AL29" s="101">
        <v>51</v>
      </c>
      <c r="AM29" s="212">
        <v>113</v>
      </c>
      <c r="AN29" s="99">
        <v>43.5</v>
      </c>
      <c r="AO29" s="224">
        <v>147</v>
      </c>
      <c r="AP29" s="101">
        <v>56.5</v>
      </c>
      <c r="AQ29" s="212">
        <v>121</v>
      </c>
      <c r="AR29" s="99">
        <v>46.7</v>
      </c>
      <c r="AS29" s="224">
        <v>138</v>
      </c>
      <c r="AT29" s="309">
        <v>53.3</v>
      </c>
      <c r="AU29" s="35">
        <v>0</v>
      </c>
      <c r="AV29" s="101">
        <v>0</v>
      </c>
    </row>
    <row r="30" spans="1:48" ht="14.25" x14ac:dyDescent="0.2">
      <c r="A30" s="74" t="s">
        <v>76</v>
      </c>
      <c r="B30" s="75" t="s">
        <v>421</v>
      </c>
      <c r="C30" s="211" t="s">
        <v>191</v>
      </c>
      <c r="D30" s="116" t="s">
        <v>191</v>
      </c>
      <c r="E30" s="226" t="s">
        <v>191</v>
      </c>
      <c r="F30" s="118" t="s">
        <v>191</v>
      </c>
      <c r="G30" s="211" t="s">
        <v>191</v>
      </c>
      <c r="H30" s="116" t="s">
        <v>191</v>
      </c>
      <c r="I30" s="226" t="s">
        <v>191</v>
      </c>
      <c r="J30" s="118" t="s">
        <v>191</v>
      </c>
      <c r="K30" s="211" t="s">
        <v>191</v>
      </c>
      <c r="L30" s="116" t="s">
        <v>191</v>
      </c>
      <c r="M30" s="226" t="s">
        <v>191</v>
      </c>
      <c r="N30" s="118" t="s">
        <v>191</v>
      </c>
      <c r="O30" s="211" t="s">
        <v>191</v>
      </c>
      <c r="P30" s="116" t="s">
        <v>191</v>
      </c>
      <c r="Q30" s="226" t="s">
        <v>191</v>
      </c>
      <c r="R30" s="118" t="s">
        <v>191</v>
      </c>
      <c r="S30" s="211" t="s">
        <v>191</v>
      </c>
      <c r="T30" s="116" t="s">
        <v>191</v>
      </c>
      <c r="U30" s="226" t="s">
        <v>191</v>
      </c>
      <c r="V30" s="118" t="s">
        <v>191</v>
      </c>
      <c r="W30" s="211" t="s">
        <v>191</v>
      </c>
      <c r="X30" s="116" t="s">
        <v>191</v>
      </c>
      <c r="Y30" s="226" t="s">
        <v>191</v>
      </c>
      <c r="Z30" s="118" t="s">
        <v>191</v>
      </c>
      <c r="AA30" s="211" t="s">
        <v>191</v>
      </c>
      <c r="AB30" s="116" t="s">
        <v>191</v>
      </c>
      <c r="AC30" s="226" t="s">
        <v>191</v>
      </c>
      <c r="AD30" s="118" t="s">
        <v>191</v>
      </c>
      <c r="AE30" s="211" t="s">
        <v>191</v>
      </c>
      <c r="AF30" s="116" t="s">
        <v>191</v>
      </c>
      <c r="AG30" s="226" t="s">
        <v>191</v>
      </c>
      <c r="AH30" s="118" t="s">
        <v>191</v>
      </c>
      <c r="AI30" s="211">
        <v>33</v>
      </c>
      <c r="AJ30" s="116">
        <v>51.6</v>
      </c>
      <c r="AK30" s="226">
        <v>31</v>
      </c>
      <c r="AL30" s="118">
        <v>48.4</v>
      </c>
      <c r="AM30" s="211">
        <v>66</v>
      </c>
      <c r="AN30" s="116">
        <v>52</v>
      </c>
      <c r="AO30" s="226">
        <v>61</v>
      </c>
      <c r="AP30" s="118">
        <v>48</v>
      </c>
      <c r="AQ30" s="211">
        <v>95</v>
      </c>
      <c r="AR30" s="116">
        <v>50.3</v>
      </c>
      <c r="AS30" s="226">
        <v>93</v>
      </c>
      <c r="AT30" s="308">
        <v>49.2</v>
      </c>
      <c r="AU30" s="31">
        <v>1</v>
      </c>
      <c r="AV30" s="118">
        <v>0.5</v>
      </c>
    </row>
    <row r="31" spans="1:48" x14ac:dyDescent="0.2">
      <c r="A31" s="69" t="s">
        <v>79</v>
      </c>
      <c r="B31" s="70" t="s">
        <v>80</v>
      </c>
      <c r="C31" s="212">
        <v>227</v>
      </c>
      <c r="D31" s="99">
        <v>51.5</v>
      </c>
      <c r="E31" s="224">
        <v>214</v>
      </c>
      <c r="F31" s="101">
        <v>48.5</v>
      </c>
      <c r="G31" s="212">
        <v>233</v>
      </c>
      <c r="H31" s="99">
        <v>51.1</v>
      </c>
      <c r="I31" s="224">
        <v>223</v>
      </c>
      <c r="J31" s="101">
        <v>48.9</v>
      </c>
      <c r="K31" s="212">
        <v>246</v>
      </c>
      <c r="L31" s="99">
        <v>51.1</v>
      </c>
      <c r="M31" s="224">
        <v>235</v>
      </c>
      <c r="N31" s="101">
        <v>48.9</v>
      </c>
      <c r="O31" s="212">
        <v>260</v>
      </c>
      <c r="P31" s="99">
        <v>51.5</v>
      </c>
      <c r="Q31" s="224">
        <v>245</v>
      </c>
      <c r="R31" s="101">
        <v>48.5</v>
      </c>
      <c r="S31" s="212">
        <v>265</v>
      </c>
      <c r="T31" s="99">
        <v>51.4</v>
      </c>
      <c r="U31" s="224">
        <v>251</v>
      </c>
      <c r="V31" s="101">
        <v>48.6</v>
      </c>
      <c r="W31" s="212">
        <v>260</v>
      </c>
      <c r="X31" s="99">
        <v>49.6</v>
      </c>
      <c r="Y31" s="224">
        <v>264</v>
      </c>
      <c r="Z31" s="101">
        <v>50.4</v>
      </c>
      <c r="AA31" s="212">
        <v>255</v>
      </c>
      <c r="AB31" s="99">
        <v>49.6</v>
      </c>
      <c r="AC31" s="224">
        <v>259</v>
      </c>
      <c r="AD31" s="101">
        <v>50.4</v>
      </c>
      <c r="AE31" s="212">
        <v>258</v>
      </c>
      <c r="AF31" s="99">
        <v>49.9</v>
      </c>
      <c r="AG31" s="224">
        <v>259</v>
      </c>
      <c r="AH31" s="101">
        <v>50.1</v>
      </c>
      <c r="AI31" s="212">
        <v>253</v>
      </c>
      <c r="AJ31" s="99">
        <v>49.2</v>
      </c>
      <c r="AK31" s="224">
        <v>261</v>
      </c>
      <c r="AL31" s="101">
        <v>50.8</v>
      </c>
      <c r="AM31" s="212">
        <v>257</v>
      </c>
      <c r="AN31" s="99">
        <v>49.7</v>
      </c>
      <c r="AO31" s="224">
        <v>260</v>
      </c>
      <c r="AP31" s="101">
        <v>50.3</v>
      </c>
      <c r="AQ31" s="212">
        <v>251</v>
      </c>
      <c r="AR31" s="99">
        <v>48.3</v>
      </c>
      <c r="AS31" s="224">
        <v>268</v>
      </c>
      <c r="AT31" s="309">
        <v>51.5</v>
      </c>
      <c r="AU31" s="35">
        <v>1</v>
      </c>
      <c r="AV31" s="101">
        <v>0.2</v>
      </c>
    </row>
    <row r="32" spans="1:48" x14ac:dyDescent="0.2">
      <c r="A32" s="74" t="s">
        <v>83</v>
      </c>
      <c r="B32" s="75" t="s">
        <v>84</v>
      </c>
      <c r="C32" s="211">
        <v>64</v>
      </c>
      <c r="D32" s="116">
        <v>46.7</v>
      </c>
      <c r="E32" s="226">
        <v>73</v>
      </c>
      <c r="F32" s="118">
        <v>53.3</v>
      </c>
      <c r="G32" s="211">
        <v>59</v>
      </c>
      <c r="H32" s="116">
        <v>41.3</v>
      </c>
      <c r="I32" s="226">
        <v>84</v>
      </c>
      <c r="J32" s="118">
        <v>58.7</v>
      </c>
      <c r="K32" s="211">
        <v>63</v>
      </c>
      <c r="L32" s="116">
        <v>42.6</v>
      </c>
      <c r="M32" s="226">
        <v>85</v>
      </c>
      <c r="N32" s="118">
        <v>57.4</v>
      </c>
      <c r="O32" s="211">
        <v>58</v>
      </c>
      <c r="P32" s="116">
        <v>41.1</v>
      </c>
      <c r="Q32" s="226">
        <v>83</v>
      </c>
      <c r="R32" s="118">
        <v>58.9</v>
      </c>
      <c r="S32" s="211">
        <v>54</v>
      </c>
      <c r="T32" s="116">
        <v>36.5</v>
      </c>
      <c r="U32" s="226">
        <v>94</v>
      </c>
      <c r="V32" s="118">
        <v>63.5</v>
      </c>
      <c r="W32" s="211">
        <v>57</v>
      </c>
      <c r="X32" s="116">
        <v>37.299999999999997</v>
      </c>
      <c r="Y32" s="226">
        <v>96</v>
      </c>
      <c r="Z32" s="118">
        <v>62.7</v>
      </c>
      <c r="AA32" s="211">
        <v>61</v>
      </c>
      <c r="AB32" s="116">
        <v>40.9</v>
      </c>
      <c r="AC32" s="226">
        <v>88</v>
      </c>
      <c r="AD32" s="118">
        <v>59.1</v>
      </c>
      <c r="AE32" s="211">
        <v>62</v>
      </c>
      <c r="AF32" s="116">
        <v>41.3</v>
      </c>
      <c r="AG32" s="226">
        <v>88</v>
      </c>
      <c r="AH32" s="118">
        <v>58.7</v>
      </c>
      <c r="AI32" s="211">
        <v>72</v>
      </c>
      <c r="AJ32" s="116">
        <v>48.6</v>
      </c>
      <c r="AK32" s="226">
        <v>76</v>
      </c>
      <c r="AL32" s="118">
        <v>51.4</v>
      </c>
      <c r="AM32" s="211">
        <v>72</v>
      </c>
      <c r="AN32" s="116">
        <v>48.6</v>
      </c>
      <c r="AO32" s="226">
        <v>76</v>
      </c>
      <c r="AP32" s="118">
        <v>51.4</v>
      </c>
      <c r="AQ32" s="211">
        <v>67</v>
      </c>
      <c r="AR32" s="116">
        <v>46.9</v>
      </c>
      <c r="AS32" s="226">
        <v>76</v>
      </c>
      <c r="AT32" s="308">
        <v>53.1</v>
      </c>
      <c r="AU32" s="31">
        <v>0</v>
      </c>
      <c r="AV32" s="118">
        <v>0</v>
      </c>
    </row>
    <row r="33" spans="1:48" x14ac:dyDescent="0.2">
      <c r="A33" s="69" t="s">
        <v>83</v>
      </c>
      <c r="B33" s="70" t="s">
        <v>86</v>
      </c>
      <c r="C33" s="212">
        <v>310</v>
      </c>
      <c r="D33" s="99">
        <v>54.8</v>
      </c>
      <c r="E33" s="224">
        <v>256</v>
      </c>
      <c r="F33" s="101">
        <v>45.2</v>
      </c>
      <c r="G33" s="212">
        <v>313</v>
      </c>
      <c r="H33" s="99">
        <v>52.4</v>
      </c>
      <c r="I33" s="224">
        <v>284</v>
      </c>
      <c r="J33" s="101">
        <v>47.6</v>
      </c>
      <c r="K33" s="212">
        <v>299</v>
      </c>
      <c r="L33" s="99">
        <v>49.7</v>
      </c>
      <c r="M33" s="224">
        <v>303</v>
      </c>
      <c r="N33" s="101">
        <v>50.3</v>
      </c>
      <c r="O33" s="212">
        <v>304</v>
      </c>
      <c r="P33" s="99">
        <v>50.2</v>
      </c>
      <c r="Q33" s="224">
        <v>301</v>
      </c>
      <c r="R33" s="101">
        <v>49.8</v>
      </c>
      <c r="S33" s="212">
        <v>313</v>
      </c>
      <c r="T33" s="99">
        <v>51.6</v>
      </c>
      <c r="U33" s="224">
        <v>294</v>
      </c>
      <c r="V33" s="101">
        <v>48.4</v>
      </c>
      <c r="W33" s="212">
        <v>307</v>
      </c>
      <c r="X33" s="99">
        <v>51.3</v>
      </c>
      <c r="Y33" s="224">
        <v>291</v>
      </c>
      <c r="Z33" s="101">
        <v>48.7</v>
      </c>
      <c r="AA33" s="212">
        <v>317</v>
      </c>
      <c r="AB33" s="99">
        <v>52.6</v>
      </c>
      <c r="AC33" s="224">
        <v>286</v>
      </c>
      <c r="AD33" s="101">
        <v>47.4</v>
      </c>
      <c r="AE33" s="212">
        <v>314</v>
      </c>
      <c r="AF33" s="99">
        <v>52.2</v>
      </c>
      <c r="AG33" s="224">
        <v>287</v>
      </c>
      <c r="AH33" s="101">
        <v>47.8</v>
      </c>
      <c r="AI33" s="212">
        <v>293</v>
      </c>
      <c r="AJ33" s="99">
        <v>48.2</v>
      </c>
      <c r="AK33" s="224">
        <v>315</v>
      </c>
      <c r="AL33" s="101">
        <v>51.8</v>
      </c>
      <c r="AM33" s="212">
        <v>289</v>
      </c>
      <c r="AN33" s="99">
        <v>48.6</v>
      </c>
      <c r="AO33" s="224">
        <v>306</v>
      </c>
      <c r="AP33" s="101">
        <v>51.4</v>
      </c>
      <c r="AQ33" s="212">
        <v>279</v>
      </c>
      <c r="AR33" s="99">
        <v>46.6</v>
      </c>
      <c r="AS33" s="224">
        <v>317</v>
      </c>
      <c r="AT33" s="309">
        <v>52.9</v>
      </c>
      <c r="AU33" s="35">
        <v>3</v>
      </c>
      <c r="AV33" s="101">
        <v>0.5</v>
      </c>
    </row>
    <row r="34" spans="1:48" x14ac:dyDescent="0.2">
      <c r="A34" s="74" t="s">
        <v>83</v>
      </c>
      <c r="B34" s="75" t="s">
        <v>88</v>
      </c>
      <c r="C34" s="211">
        <v>328</v>
      </c>
      <c r="D34" s="116">
        <v>50.3</v>
      </c>
      <c r="E34" s="226">
        <v>324</v>
      </c>
      <c r="F34" s="118">
        <v>49.7</v>
      </c>
      <c r="G34" s="211">
        <v>335</v>
      </c>
      <c r="H34" s="116">
        <v>50.9</v>
      </c>
      <c r="I34" s="226">
        <v>323</v>
      </c>
      <c r="J34" s="118">
        <v>49.1</v>
      </c>
      <c r="K34" s="211">
        <v>351</v>
      </c>
      <c r="L34" s="116">
        <v>51</v>
      </c>
      <c r="M34" s="226">
        <v>337</v>
      </c>
      <c r="N34" s="118">
        <v>49</v>
      </c>
      <c r="O34" s="211">
        <v>352</v>
      </c>
      <c r="P34" s="116">
        <v>50.1</v>
      </c>
      <c r="Q34" s="226">
        <v>351</v>
      </c>
      <c r="R34" s="118">
        <v>49.9</v>
      </c>
      <c r="S34" s="211">
        <v>356</v>
      </c>
      <c r="T34" s="116">
        <v>49.5</v>
      </c>
      <c r="U34" s="226">
        <v>363</v>
      </c>
      <c r="V34" s="118">
        <v>50.5</v>
      </c>
      <c r="W34" s="211">
        <v>345</v>
      </c>
      <c r="X34" s="116">
        <v>48.5</v>
      </c>
      <c r="Y34" s="226">
        <v>366</v>
      </c>
      <c r="Z34" s="118">
        <v>51.5</v>
      </c>
      <c r="AA34" s="211">
        <v>360</v>
      </c>
      <c r="AB34" s="116">
        <v>48.6</v>
      </c>
      <c r="AC34" s="226">
        <v>380</v>
      </c>
      <c r="AD34" s="118">
        <v>51.4</v>
      </c>
      <c r="AE34" s="211">
        <v>362</v>
      </c>
      <c r="AF34" s="116">
        <v>47.6</v>
      </c>
      <c r="AG34" s="226">
        <v>398</v>
      </c>
      <c r="AH34" s="118">
        <v>52.4</v>
      </c>
      <c r="AI34" s="211">
        <v>369</v>
      </c>
      <c r="AJ34" s="116">
        <v>48</v>
      </c>
      <c r="AK34" s="226">
        <v>399</v>
      </c>
      <c r="AL34" s="118">
        <v>52</v>
      </c>
      <c r="AM34" s="211">
        <v>368</v>
      </c>
      <c r="AN34" s="116">
        <v>46.9</v>
      </c>
      <c r="AO34" s="226">
        <v>417</v>
      </c>
      <c r="AP34" s="118">
        <v>53.1</v>
      </c>
      <c r="AQ34" s="211">
        <v>355</v>
      </c>
      <c r="AR34" s="116">
        <v>44.2</v>
      </c>
      <c r="AS34" s="226">
        <v>444</v>
      </c>
      <c r="AT34" s="308">
        <v>55.3</v>
      </c>
      <c r="AU34" s="31">
        <v>4</v>
      </c>
      <c r="AV34" s="118">
        <v>0.5</v>
      </c>
    </row>
    <row r="35" spans="1:48" x14ac:dyDescent="0.2">
      <c r="A35" s="69" t="s">
        <v>89</v>
      </c>
      <c r="B35" s="70" t="s">
        <v>90</v>
      </c>
      <c r="C35" s="212">
        <v>175</v>
      </c>
      <c r="D35" s="99">
        <v>56.3</v>
      </c>
      <c r="E35" s="224">
        <v>136</v>
      </c>
      <c r="F35" s="101">
        <v>43.7</v>
      </c>
      <c r="G35" s="212">
        <v>174</v>
      </c>
      <c r="H35" s="99">
        <v>55.9</v>
      </c>
      <c r="I35" s="224">
        <v>137</v>
      </c>
      <c r="J35" s="101">
        <v>44.1</v>
      </c>
      <c r="K35" s="212">
        <v>179</v>
      </c>
      <c r="L35" s="99">
        <v>57.4</v>
      </c>
      <c r="M35" s="224">
        <v>133</v>
      </c>
      <c r="N35" s="101">
        <v>42.6</v>
      </c>
      <c r="O35" s="212">
        <v>190</v>
      </c>
      <c r="P35" s="99">
        <v>57.2</v>
      </c>
      <c r="Q35" s="224">
        <v>142</v>
      </c>
      <c r="R35" s="101">
        <v>42.8</v>
      </c>
      <c r="S35" s="212">
        <v>188</v>
      </c>
      <c r="T35" s="99">
        <v>53.9</v>
      </c>
      <c r="U35" s="224">
        <v>161</v>
      </c>
      <c r="V35" s="101">
        <v>46.1</v>
      </c>
      <c r="W35" s="212">
        <v>191</v>
      </c>
      <c r="X35" s="99">
        <v>52.9</v>
      </c>
      <c r="Y35" s="224">
        <v>170</v>
      </c>
      <c r="Z35" s="101">
        <v>47.1</v>
      </c>
      <c r="AA35" s="212">
        <v>210</v>
      </c>
      <c r="AB35" s="99">
        <v>56</v>
      </c>
      <c r="AC35" s="224">
        <v>165</v>
      </c>
      <c r="AD35" s="101">
        <v>44</v>
      </c>
      <c r="AE35" s="212">
        <v>249</v>
      </c>
      <c r="AF35" s="99">
        <v>58.2</v>
      </c>
      <c r="AG35" s="224">
        <v>179</v>
      </c>
      <c r="AH35" s="101">
        <v>41.8</v>
      </c>
      <c r="AI35" s="212">
        <v>284</v>
      </c>
      <c r="AJ35" s="99">
        <v>59.5</v>
      </c>
      <c r="AK35" s="224">
        <v>193</v>
      </c>
      <c r="AL35" s="101">
        <v>40.5</v>
      </c>
      <c r="AM35" s="212">
        <v>306</v>
      </c>
      <c r="AN35" s="99">
        <v>59.2</v>
      </c>
      <c r="AO35" s="224">
        <v>211</v>
      </c>
      <c r="AP35" s="101">
        <v>40.799999999999997</v>
      </c>
      <c r="AQ35" s="212">
        <v>304</v>
      </c>
      <c r="AR35" s="99">
        <v>53.6</v>
      </c>
      <c r="AS35" s="224">
        <v>263</v>
      </c>
      <c r="AT35" s="309">
        <v>46.4</v>
      </c>
      <c r="AU35" s="35">
        <v>0</v>
      </c>
      <c r="AV35" s="101">
        <v>0</v>
      </c>
    </row>
    <row r="36" spans="1:48" x14ac:dyDescent="0.2">
      <c r="A36" s="74" t="s">
        <v>89</v>
      </c>
      <c r="B36" s="75" t="s">
        <v>91</v>
      </c>
      <c r="C36" s="211">
        <v>212</v>
      </c>
      <c r="D36" s="116">
        <v>49.6</v>
      </c>
      <c r="E36" s="226">
        <v>215</v>
      </c>
      <c r="F36" s="118">
        <v>50.4</v>
      </c>
      <c r="G36" s="211">
        <v>230</v>
      </c>
      <c r="H36" s="116">
        <v>52</v>
      </c>
      <c r="I36" s="226">
        <v>212</v>
      </c>
      <c r="J36" s="118">
        <v>48</v>
      </c>
      <c r="K36" s="211">
        <v>231</v>
      </c>
      <c r="L36" s="116">
        <v>52.3</v>
      </c>
      <c r="M36" s="226">
        <v>211</v>
      </c>
      <c r="N36" s="118">
        <v>47.7</v>
      </c>
      <c r="O36" s="211">
        <v>236</v>
      </c>
      <c r="P36" s="116">
        <v>53</v>
      </c>
      <c r="Q36" s="226">
        <v>209</v>
      </c>
      <c r="R36" s="118">
        <v>47</v>
      </c>
      <c r="S36" s="211">
        <v>247</v>
      </c>
      <c r="T36" s="116">
        <v>55.8</v>
      </c>
      <c r="U36" s="226">
        <v>196</v>
      </c>
      <c r="V36" s="118">
        <v>44.2</v>
      </c>
      <c r="W36" s="211">
        <v>243</v>
      </c>
      <c r="X36" s="116">
        <v>54.5</v>
      </c>
      <c r="Y36" s="226">
        <v>203</v>
      </c>
      <c r="Z36" s="118">
        <v>45.5</v>
      </c>
      <c r="AA36" s="211">
        <v>240</v>
      </c>
      <c r="AB36" s="116">
        <v>54.3</v>
      </c>
      <c r="AC36" s="226">
        <v>202</v>
      </c>
      <c r="AD36" s="118">
        <v>45.7</v>
      </c>
      <c r="AE36" s="211">
        <v>238</v>
      </c>
      <c r="AF36" s="116">
        <v>55.2</v>
      </c>
      <c r="AG36" s="226">
        <v>193</v>
      </c>
      <c r="AH36" s="118">
        <v>44.8</v>
      </c>
      <c r="AI36" s="211">
        <v>246</v>
      </c>
      <c r="AJ36" s="116">
        <v>56.4</v>
      </c>
      <c r="AK36" s="226">
        <v>190</v>
      </c>
      <c r="AL36" s="118">
        <v>43.6</v>
      </c>
      <c r="AM36" s="211">
        <v>239</v>
      </c>
      <c r="AN36" s="116">
        <v>54.4</v>
      </c>
      <c r="AO36" s="226">
        <v>200</v>
      </c>
      <c r="AP36" s="118">
        <v>45.6</v>
      </c>
      <c r="AQ36" s="211">
        <v>250</v>
      </c>
      <c r="AR36" s="116">
        <v>55.9</v>
      </c>
      <c r="AS36" s="226">
        <v>197</v>
      </c>
      <c r="AT36" s="308">
        <v>44.1</v>
      </c>
      <c r="AU36" s="31">
        <v>0</v>
      </c>
      <c r="AV36" s="118">
        <v>0</v>
      </c>
    </row>
    <row r="37" spans="1:48" x14ac:dyDescent="0.2">
      <c r="A37" s="69" t="s">
        <v>93</v>
      </c>
      <c r="B37" s="70" t="s">
        <v>94</v>
      </c>
      <c r="C37" s="212">
        <v>204</v>
      </c>
      <c r="D37" s="99">
        <v>54</v>
      </c>
      <c r="E37" s="224">
        <v>174</v>
      </c>
      <c r="F37" s="101">
        <v>46</v>
      </c>
      <c r="G37" s="212">
        <v>212</v>
      </c>
      <c r="H37" s="99">
        <v>53.8</v>
      </c>
      <c r="I37" s="224">
        <v>182</v>
      </c>
      <c r="J37" s="101">
        <v>46.2</v>
      </c>
      <c r="K37" s="212">
        <v>207</v>
      </c>
      <c r="L37" s="99">
        <v>52.3</v>
      </c>
      <c r="M37" s="224">
        <v>189</v>
      </c>
      <c r="N37" s="101">
        <v>47.7</v>
      </c>
      <c r="O37" s="212">
        <v>213</v>
      </c>
      <c r="P37" s="99">
        <v>52.9</v>
      </c>
      <c r="Q37" s="224">
        <v>190</v>
      </c>
      <c r="R37" s="101">
        <v>47.1</v>
      </c>
      <c r="S37" s="212">
        <v>228</v>
      </c>
      <c r="T37" s="99">
        <v>56.6</v>
      </c>
      <c r="U37" s="224">
        <v>175</v>
      </c>
      <c r="V37" s="101">
        <v>43.4</v>
      </c>
      <c r="W37" s="212">
        <v>233</v>
      </c>
      <c r="X37" s="99">
        <v>58.4</v>
      </c>
      <c r="Y37" s="224">
        <v>166</v>
      </c>
      <c r="Z37" s="101">
        <v>41.6</v>
      </c>
      <c r="AA37" s="212">
        <v>236</v>
      </c>
      <c r="AB37" s="99">
        <v>57.3</v>
      </c>
      <c r="AC37" s="224">
        <v>176</v>
      </c>
      <c r="AD37" s="101">
        <v>42.7</v>
      </c>
      <c r="AE37" s="212">
        <v>222</v>
      </c>
      <c r="AF37" s="99">
        <v>53.9</v>
      </c>
      <c r="AG37" s="224">
        <v>190</v>
      </c>
      <c r="AH37" s="101">
        <v>46.1</v>
      </c>
      <c r="AI37" s="212">
        <v>219</v>
      </c>
      <c r="AJ37" s="99">
        <v>52.9</v>
      </c>
      <c r="AK37" s="224">
        <v>195</v>
      </c>
      <c r="AL37" s="101">
        <v>47.1</v>
      </c>
      <c r="AM37" s="212">
        <v>225</v>
      </c>
      <c r="AN37" s="99">
        <v>54.2</v>
      </c>
      <c r="AO37" s="224">
        <v>190</v>
      </c>
      <c r="AP37" s="101">
        <v>45.8</v>
      </c>
      <c r="AQ37" s="212">
        <v>219</v>
      </c>
      <c r="AR37" s="99">
        <v>51.2</v>
      </c>
      <c r="AS37" s="224">
        <v>209</v>
      </c>
      <c r="AT37" s="309">
        <v>48.8</v>
      </c>
      <c r="AU37" s="35">
        <v>0</v>
      </c>
      <c r="AV37" s="101">
        <v>0</v>
      </c>
    </row>
    <row r="38" spans="1:48" x14ac:dyDescent="0.2">
      <c r="A38" s="74" t="s">
        <v>96</v>
      </c>
      <c r="B38" s="75" t="s">
        <v>97</v>
      </c>
      <c r="C38" s="211">
        <v>68</v>
      </c>
      <c r="D38" s="116">
        <v>55.7</v>
      </c>
      <c r="E38" s="226">
        <v>54</v>
      </c>
      <c r="F38" s="118">
        <v>44.3</v>
      </c>
      <c r="G38" s="211">
        <v>71</v>
      </c>
      <c r="H38" s="116">
        <v>56.8</v>
      </c>
      <c r="I38" s="226">
        <v>54</v>
      </c>
      <c r="J38" s="118">
        <v>43.2</v>
      </c>
      <c r="K38" s="211">
        <v>74</v>
      </c>
      <c r="L38" s="116">
        <v>55.2</v>
      </c>
      <c r="M38" s="226">
        <v>60</v>
      </c>
      <c r="N38" s="118">
        <v>44.8</v>
      </c>
      <c r="O38" s="211">
        <v>77</v>
      </c>
      <c r="P38" s="116">
        <v>55.4</v>
      </c>
      <c r="Q38" s="226">
        <v>62</v>
      </c>
      <c r="R38" s="118">
        <v>44.6</v>
      </c>
      <c r="S38" s="211">
        <v>76</v>
      </c>
      <c r="T38" s="116">
        <v>52.1</v>
      </c>
      <c r="U38" s="226">
        <v>70</v>
      </c>
      <c r="V38" s="118">
        <v>47.9</v>
      </c>
      <c r="W38" s="211">
        <v>75</v>
      </c>
      <c r="X38" s="116">
        <v>52.1</v>
      </c>
      <c r="Y38" s="226">
        <v>69</v>
      </c>
      <c r="Z38" s="118">
        <v>47.9</v>
      </c>
      <c r="AA38" s="211">
        <v>71</v>
      </c>
      <c r="AB38" s="116">
        <v>50</v>
      </c>
      <c r="AC38" s="226">
        <v>71</v>
      </c>
      <c r="AD38" s="118">
        <v>50</v>
      </c>
      <c r="AE38" s="211">
        <v>73</v>
      </c>
      <c r="AF38" s="116">
        <v>51.4</v>
      </c>
      <c r="AG38" s="226">
        <v>69</v>
      </c>
      <c r="AH38" s="118">
        <v>48.6</v>
      </c>
      <c r="AI38" s="211">
        <v>67</v>
      </c>
      <c r="AJ38" s="116">
        <v>47.5</v>
      </c>
      <c r="AK38" s="226">
        <v>74</v>
      </c>
      <c r="AL38" s="118">
        <v>52.5</v>
      </c>
      <c r="AM38" s="211">
        <v>65</v>
      </c>
      <c r="AN38" s="116">
        <v>46.8</v>
      </c>
      <c r="AO38" s="226">
        <v>74</v>
      </c>
      <c r="AP38" s="118">
        <v>53.2</v>
      </c>
      <c r="AQ38" s="211">
        <v>71</v>
      </c>
      <c r="AR38" s="116">
        <v>49.7</v>
      </c>
      <c r="AS38" s="226">
        <v>71</v>
      </c>
      <c r="AT38" s="308">
        <v>49.7</v>
      </c>
      <c r="AU38" s="31">
        <v>1</v>
      </c>
      <c r="AV38" s="118">
        <v>0.7</v>
      </c>
    </row>
    <row r="39" spans="1:48" x14ac:dyDescent="0.2">
      <c r="A39" s="69" t="s">
        <v>100</v>
      </c>
      <c r="B39" s="70" t="s">
        <v>101</v>
      </c>
      <c r="C39" s="212">
        <v>246</v>
      </c>
      <c r="D39" s="99">
        <v>63.1</v>
      </c>
      <c r="E39" s="224">
        <v>144</v>
      </c>
      <c r="F39" s="101">
        <v>36.9</v>
      </c>
      <c r="G39" s="212">
        <v>245</v>
      </c>
      <c r="H39" s="99">
        <v>61.9</v>
      </c>
      <c r="I39" s="224">
        <v>151</v>
      </c>
      <c r="J39" s="101">
        <v>38.1</v>
      </c>
      <c r="K39" s="212">
        <v>241</v>
      </c>
      <c r="L39" s="99">
        <v>60.3</v>
      </c>
      <c r="M39" s="224">
        <v>159</v>
      </c>
      <c r="N39" s="101">
        <v>39.799999999999997</v>
      </c>
      <c r="O39" s="212">
        <v>242</v>
      </c>
      <c r="P39" s="99">
        <v>60.2</v>
      </c>
      <c r="Q39" s="224">
        <v>160</v>
      </c>
      <c r="R39" s="101">
        <v>39.799999999999997</v>
      </c>
      <c r="S39" s="212">
        <v>225</v>
      </c>
      <c r="T39" s="99">
        <v>56</v>
      </c>
      <c r="U39" s="224">
        <v>177</v>
      </c>
      <c r="V39" s="101">
        <v>44</v>
      </c>
      <c r="W39" s="212">
        <v>240</v>
      </c>
      <c r="X39" s="99">
        <v>59</v>
      </c>
      <c r="Y39" s="224">
        <v>167</v>
      </c>
      <c r="Z39" s="101">
        <v>41</v>
      </c>
      <c r="AA39" s="212">
        <v>244</v>
      </c>
      <c r="AB39" s="99">
        <v>58.5</v>
      </c>
      <c r="AC39" s="224">
        <v>173</v>
      </c>
      <c r="AD39" s="101">
        <v>41.5</v>
      </c>
      <c r="AE39" s="212">
        <v>238</v>
      </c>
      <c r="AF39" s="99">
        <v>56.3</v>
      </c>
      <c r="AG39" s="224">
        <v>185</v>
      </c>
      <c r="AH39" s="101">
        <v>43.7</v>
      </c>
      <c r="AI39" s="212">
        <v>253</v>
      </c>
      <c r="AJ39" s="99">
        <v>59.5</v>
      </c>
      <c r="AK39" s="224">
        <v>172</v>
      </c>
      <c r="AL39" s="101">
        <v>40.5</v>
      </c>
      <c r="AM39" s="212">
        <v>247</v>
      </c>
      <c r="AN39" s="99">
        <v>58</v>
      </c>
      <c r="AO39" s="224">
        <v>179</v>
      </c>
      <c r="AP39" s="101">
        <v>42</v>
      </c>
      <c r="AQ39" s="212">
        <v>253</v>
      </c>
      <c r="AR39" s="99">
        <v>58.6</v>
      </c>
      <c r="AS39" s="224">
        <v>179</v>
      </c>
      <c r="AT39" s="309">
        <v>41.4</v>
      </c>
      <c r="AU39" s="35">
        <v>0</v>
      </c>
      <c r="AV39" s="101">
        <v>0</v>
      </c>
    </row>
    <row r="40" spans="1:48" ht="14.25" x14ac:dyDescent="0.2">
      <c r="A40" s="74" t="s">
        <v>100</v>
      </c>
      <c r="B40" s="75" t="s">
        <v>422</v>
      </c>
      <c r="C40" s="211" t="s">
        <v>191</v>
      </c>
      <c r="D40" s="116" t="s">
        <v>191</v>
      </c>
      <c r="E40" s="226" t="s">
        <v>191</v>
      </c>
      <c r="F40" s="118" t="s">
        <v>191</v>
      </c>
      <c r="G40" s="211" t="s">
        <v>191</v>
      </c>
      <c r="H40" s="116" t="s">
        <v>191</v>
      </c>
      <c r="I40" s="226" t="s">
        <v>191</v>
      </c>
      <c r="J40" s="118" t="s">
        <v>191</v>
      </c>
      <c r="K40" s="211" t="s">
        <v>191</v>
      </c>
      <c r="L40" s="116" t="s">
        <v>191</v>
      </c>
      <c r="M40" s="226" t="s">
        <v>191</v>
      </c>
      <c r="N40" s="118" t="s">
        <v>191</v>
      </c>
      <c r="O40" s="211" t="s">
        <v>191</v>
      </c>
      <c r="P40" s="116" t="s">
        <v>191</v>
      </c>
      <c r="Q40" s="226" t="s">
        <v>191</v>
      </c>
      <c r="R40" s="118" t="s">
        <v>191</v>
      </c>
      <c r="S40" s="211" t="s">
        <v>191</v>
      </c>
      <c r="T40" s="116" t="s">
        <v>191</v>
      </c>
      <c r="U40" s="226" t="s">
        <v>191</v>
      </c>
      <c r="V40" s="118" t="s">
        <v>191</v>
      </c>
      <c r="W40" s="211" t="s">
        <v>191</v>
      </c>
      <c r="X40" s="116" t="s">
        <v>191</v>
      </c>
      <c r="Y40" s="226" t="s">
        <v>191</v>
      </c>
      <c r="Z40" s="118" t="s">
        <v>191</v>
      </c>
      <c r="AA40" s="211" t="s">
        <v>191</v>
      </c>
      <c r="AB40" s="116" t="s">
        <v>191</v>
      </c>
      <c r="AC40" s="226" t="s">
        <v>191</v>
      </c>
      <c r="AD40" s="118" t="s">
        <v>191</v>
      </c>
      <c r="AE40" s="211" t="s">
        <v>191</v>
      </c>
      <c r="AF40" s="116" t="s">
        <v>191</v>
      </c>
      <c r="AG40" s="226" t="s">
        <v>191</v>
      </c>
      <c r="AH40" s="118" t="s">
        <v>191</v>
      </c>
      <c r="AI40" s="211">
        <v>20</v>
      </c>
      <c r="AJ40" s="116">
        <v>47.6</v>
      </c>
      <c r="AK40" s="226">
        <v>22</v>
      </c>
      <c r="AL40" s="118">
        <v>52.4</v>
      </c>
      <c r="AM40" s="211">
        <v>37</v>
      </c>
      <c r="AN40" s="116">
        <v>44</v>
      </c>
      <c r="AO40" s="226">
        <v>47</v>
      </c>
      <c r="AP40" s="118">
        <v>56</v>
      </c>
      <c r="AQ40" s="211">
        <v>51</v>
      </c>
      <c r="AR40" s="116">
        <v>40.5</v>
      </c>
      <c r="AS40" s="226">
        <v>75</v>
      </c>
      <c r="AT40" s="308">
        <v>59.5</v>
      </c>
      <c r="AU40" s="31">
        <v>0</v>
      </c>
      <c r="AV40" s="118">
        <v>0</v>
      </c>
    </row>
    <row r="41" spans="1:48" x14ac:dyDescent="0.2">
      <c r="A41" s="69" t="s">
        <v>104</v>
      </c>
      <c r="B41" s="70" t="s">
        <v>105</v>
      </c>
      <c r="C41" s="212">
        <v>214</v>
      </c>
      <c r="D41" s="99">
        <v>63.9</v>
      </c>
      <c r="E41" s="224">
        <v>121</v>
      </c>
      <c r="F41" s="101">
        <v>36.1</v>
      </c>
      <c r="G41" s="212">
        <v>210</v>
      </c>
      <c r="H41" s="99">
        <v>62.3</v>
      </c>
      <c r="I41" s="224">
        <v>127</v>
      </c>
      <c r="J41" s="101">
        <v>37.700000000000003</v>
      </c>
      <c r="K41" s="212">
        <v>204</v>
      </c>
      <c r="L41" s="99">
        <v>60.2</v>
      </c>
      <c r="M41" s="224">
        <v>135</v>
      </c>
      <c r="N41" s="101">
        <v>39.799999999999997</v>
      </c>
      <c r="O41" s="212">
        <v>198</v>
      </c>
      <c r="P41" s="99">
        <v>58.2</v>
      </c>
      <c r="Q41" s="224">
        <v>142</v>
      </c>
      <c r="R41" s="101">
        <v>41.8</v>
      </c>
      <c r="S41" s="212">
        <v>202</v>
      </c>
      <c r="T41" s="99">
        <v>58.7</v>
      </c>
      <c r="U41" s="224">
        <v>142</v>
      </c>
      <c r="V41" s="101">
        <v>41.3</v>
      </c>
      <c r="W41" s="212">
        <v>198</v>
      </c>
      <c r="X41" s="99">
        <v>58.1</v>
      </c>
      <c r="Y41" s="224">
        <v>143</v>
      </c>
      <c r="Z41" s="101">
        <v>41.9</v>
      </c>
      <c r="AA41" s="212">
        <v>208</v>
      </c>
      <c r="AB41" s="99">
        <v>60.6</v>
      </c>
      <c r="AC41" s="224">
        <v>135</v>
      </c>
      <c r="AD41" s="101">
        <v>39.4</v>
      </c>
      <c r="AE41" s="212">
        <v>223</v>
      </c>
      <c r="AF41" s="99">
        <v>64.599999999999994</v>
      </c>
      <c r="AG41" s="224">
        <v>122</v>
      </c>
      <c r="AH41" s="101">
        <v>35.4</v>
      </c>
      <c r="AI41" s="212">
        <v>217</v>
      </c>
      <c r="AJ41" s="99">
        <v>63.6</v>
      </c>
      <c r="AK41" s="224">
        <v>124</v>
      </c>
      <c r="AL41" s="101">
        <v>36.4</v>
      </c>
      <c r="AM41" s="212">
        <v>213</v>
      </c>
      <c r="AN41" s="99">
        <v>61.7</v>
      </c>
      <c r="AO41" s="224">
        <v>132</v>
      </c>
      <c r="AP41" s="101">
        <v>38.299999999999997</v>
      </c>
      <c r="AQ41" s="212">
        <v>212</v>
      </c>
      <c r="AR41" s="99">
        <v>62</v>
      </c>
      <c r="AS41" s="224">
        <v>130</v>
      </c>
      <c r="AT41" s="309">
        <v>38</v>
      </c>
      <c r="AU41" s="35">
        <v>0</v>
      </c>
      <c r="AV41" s="101">
        <v>0</v>
      </c>
    </row>
    <row r="42" spans="1:48" x14ac:dyDescent="0.2">
      <c r="A42" s="74" t="s">
        <v>104</v>
      </c>
      <c r="B42" s="75" t="s">
        <v>630</v>
      </c>
      <c r="C42" s="211">
        <v>103</v>
      </c>
      <c r="D42" s="116">
        <v>57.9</v>
      </c>
      <c r="E42" s="226">
        <v>75</v>
      </c>
      <c r="F42" s="118">
        <v>42.1</v>
      </c>
      <c r="G42" s="211">
        <v>100</v>
      </c>
      <c r="H42" s="116">
        <v>54.9</v>
      </c>
      <c r="I42" s="226">
        <v>82</v>
      </c>
      <c r="J42" s="118">
        <v>45.1</v>
      </c>
      <c r="K42" s="211">
        <v>95</v>
      </c>
      <c r="L42" s="116">
        <v>51.4</v>
      </c>
      <c r="M42" s="226">
        <v>90</v>
      </c>
      <c r="N42" s="118">
        <v>48.6</v>
      </c>
      <c r="O42" s="211">
        <v>89</v>
      </c>
      <c r="P42" s="116">
        <v>48.9</v>
      </c>
      <c r="Q42" s="226">
        <v>93</v>
      </c>
      <c r="R42" s="118">
        <v>51.1</v>
      </c>
      <c r="S42" s="211">
        <v>92</v>
      </c>
      <c r="T42" s="116">
        <v>50.5</v>
      </c>
      <c r="U42" s="226">
        <v>90</v>
      </c>
      <c r="V42" s="118">
        <v>49.5</v>
      </c>
      <c r="W42" s="211">
        <v>95</v>
      </c>
      <c r="X42" s="116">
        <v>52.5</v>
      </c>
      <c r="Y42" s="226">
        <v>86</v>
      </c>
      <c r="Z42" s="118">
        <v>47.5</v>
      </c>
      <c r="AA42" s="211">
        <v>104</v>
      </c>
      <c r="AB42" s="116">
        <v>56.2</v>
      </c>
      <c r="AC42" s="226">
        <v>81</v>
      </c>
      <c r="AD42" s="118">
        <v>43.8</v>
      </c>
      <c r="AE42" s="211">
        <v>103</v>
      </c>
      <c r="AF42" s="116">
        <v>55.1</v>
      </c>
      <c r="AG42" s="226">
        <v>84</v>
      </c>
      <c r="AH42" s="118">
        <v>44.9</v>
      </c>
      <c r="AI42" s="211">
        <v>103</v>
      </c>
      <c r="AJ42" s="116">
        <v>54.5</v>
      </c>
      <c r="AK42" s="226">
        <v>86</v>
      </c>
      <c r="AL42" s="118">
        <v>45.5</v>
      </c>
      <c r="AM42" s="211">
        <v>105</v>
      </c>
      <c r="AN42" s="116">
        <v>55.3</v>
      </c>
      <c r="AO42" s="226">
        <v>85</v>
      </c>
      <c r="AP42" s="118">
        <v>44.7</v>
      </c>
      <c r="AQ42" s="211">
        <v>102</v>
      </c>
      <c r="AR42" s="116">
        <v>53.7</v>
      </c>
      <c r="AS42" s="226">
        <v>88</v>
      </c>
      <c r="AT42" s="308">
        <v>46.3</v>
      </c>
      <c r="AU42" s="31">
        <v>0</v>
      </c>
      <c r="AV42" s="118">
        <v>0</v>
      </c>
    </row>
    <row r="43" spans="1:48" x14ac:dyDescent="0.2">
      <c r="A43" s="69" t="s">
        <v>109</v>
      </c>
      <c r="B43" s="70" t="s">
        <v>110</v>
      </c>
      <c r="C43" s="212">
        <v>202</v>
      </c>
      <c r="D43" s="99">
        <v>68.7</v>
      </c>
      <c r="E43" s="224">
        <v>92</v>
      </c>
      <c r="F43" s="101">
        <v>31.3</v>
      </c>
      <c r="G43" s="212">
        <v>206</v>
      </c>
      <c r="H43" s="99">
        <v>69.8</v>
      </c>
      <c r="I43" s="224">
        <v>89</v>
      </c>
      <c r="J43" s="101">
        <v>30.2</v>
      </c>
      <c r="K43" s="212">
        <v>211</v>
      </c>
      <c r="L43" s="99">
        <v>70.599999999999994</v>
      </c>
      <c r="M43" s="224">
        <v>88</v>
      </c>
      <c r="N43" s="101">
        <v>29.4</v>
      </c>
      <c r="O43" s="212">
        <v>214</v>
      </c>
      <c r="P43" s="99">
        <v>68.8</v>
      </c>
      <c r="Q43" s="224">
        <v>97</v>
      </c>
      <c r="R43" s="101">
        <v>31.2</v>
      </c>
      <c r="S43" s="212">
        <v>206</v>
      </c>
      <c r="T43" s="99">
        <v>64.8</v>
      </c>
      <c r="U43" s="224">
        <v>112</v>
      </c>
      <c r="V43" s="101">
        <v>35.200000000000003</v>
      </c>
      <c r="W43" s="212">
        <v>212</v>
      </c>
      <c r="X43" s="99">
        <v>66</v>
      </c>
      <c r="Y43" s="224">
        <v>109</v>
      </c>
      <c r="Z43" s="101">
        <v>34</v>
      </c>
      <c r="AA43" s="212">
        <v>198</v>
      </c>
      <c r="AB43" s="99">
        <v>62.7</v>
      </c>
      <c r="AC43" s="224">
        <v>118</v>
      </c>
      <c r="AD43" s="101">
        <v>37.299999999999997</v>
      </c>
      <c r="AE43" s="212">
        <v>203</v>
      </c>
      <c r="AF43" s="99">
        <v>64.900000000000006</v>
      </c>
      <c r="AG43" s="224">
        <v>110</v>
      </c>
      <c r="AH43" s="101">
        <v>35.1</v>
      </c>
      <c r="AI43" s="212">
        <v>202</v>
      </c>
      <c r="AJ43" s="99">
        <v>64.7</v>
      </c>
      <c r="AK43" s="224">
        <v>110</v>
      </c>
      <c r="AL43" s="101">
        <v>35.299999999999997</v>
      </c>
      <c r="AM43" s="212">
        <v>196</v>
      </c>
      <c r="AN43" s="99">
        <v>62.2</v>
      </c>
      <c r="AO43" s="224">
        <v>119</v>
      </c>
      <c r="AP43" s="101">
        <v>37.799999999999997</v>
      </c>
      <c r="AQ43" s="212">
        <v>189</v>
      </c>
      <c r="AR43" s="99">
        <v>59.8</v>
      </c>
      <c r="AS43" s="224">
        <v>127</v>
      </c>
      <c r="AT43" s="309">
        <v>40.200000000000003</v>
      </c>
      <c r="AU43" s="35">
        <v>0</v>
      </c>
      <c r="AV43" s="101">
        <v>0</v>
      </c>
    </row>
    <row r="44" spans="1:48" x14ac:dyDescent="0.2">
      <c r="A44" s="74" t="s">
        <v>112</v>
      </c>
      <c r="B44" s="75" t="s">
        <v>631</v>
      </c>
      <c r="C44" s="211">
        <v>142</v>
      </c>
      <c r="D44" s="116">
        <v>43.4</v>
      </c>
      <c r="E44" s="226">
        <v>185</v>
      </c>
      <c r="F44" s="118">
        <v>56.6</v>
      </c>
      <c r="G44" s="211">
        <v>152</v>
      </c>
      <c r="H44" s="116">
        <v>45.1</v>
      </c>
      <c r="I44" s="226">
        <v>185</v>
      </c>
      <c r="J44" s="118">
        <v>54.9</v>
      </c>
      <c r="K44" s="211">
        <v>161</v>
      </c>
      <c r="L44" s="116">
        <v>46</v>
      </c>
      <c r="M44" s="226">
        <v>189</v>
      </c>
      <c r="N44" s="118">
        <v>54</v>
      </c>
      <c r="O44" s="211">
        <v>170</v>
      </c>
      <c r="P44" s="116">
        <v>44.6</v>
      </c>
      <c r="Q44" s="226">
        <v>211</v>
      </c>
      <c r="R44" s="118">
        <v>55.4</v>
      </c>
      <c r="S44" s="211">
        <v>170</v>
      </c>
      <c r="T44" s="116">
        <v>43.6</v>
      </c>
      <c r="U44" s="226">
        <v>220</v>
      </c>
      <c r="V44" s="118">
        <v>56.4</v>
      </c>
      <c r="W44" s="211">
        <v>183</v>
      </c>
      <c r="X44" s="116">
        <v>45.9</v>
      </c>
      <c r="Y44" s="226">
        <v>216</v>
      </c>
      <c r="Z44" s="118">
        <v>54.1</v>
      </c>
      <c r="AA44" s="211">
        <v>189</v>
      </c>
      <c r="AB44" s="116">
        <v>46.2</v>
      </c>
      <c r="AC44" s="226">
        <v>220</v>
      </c>
      <c r="AD44" s="118">
        <v>53.8</v>
      </c>
      <c r="AE44" s="211">
        <v>190</v>
      </c>
      <c r="AF44" s="116">
        <v>46.2</v>
      </c>
      <c r="AG44" s="226">
        <v>221</v>
      </c>
      <c r="AH44" s="118">
        <v>53.8</v>
      </c>
      <c r="AI44" s="211">
        <v>189</v>
      </c>
      <c r="AJ44" s="116">
        <v>46.2</v>
      </c>
      <c r="AK44" s="226">
        <v>220</v>
      </c>
      <c r="AL44" s="118">
        <v>53.8</v>
      </c>
      <c r="AM44" s="211">
        <v>176</v>
      </c>
      <c r="AN44" s="116">
        <v>44.1</v>
      </c>
      <c r="AO44" s="226">
        <v>223</v>
      </c>
      <c r="AP44" s="118">
        <v>55.9</v>
      </c>
      <c r="AQ44" s="211">
        <v>182</v>
      </c>
      <c r="AR44" s="116">
        <v>44.9</v>
      </c>
      <c r="AS44" s="226">
        <v>223</v>
      </c>
      <c r="AT44" s="308">
        <v>55.1</v>
      </c>
      <c r="AU44" s="31">
        <v>0</v>
      </c>
      <c r="AV44" s="118">
        <v>0</v>
      </c>
    </row>
    <row r="45" spans="1:48" x14ac:dyDescent="0.2">
      <c r="A45" s="69" t="s">
        <v>114</v>
      </c>
      <c r="B45" s="70" t="s">
        <v>115</v>
      </c>
      <c r="C45" s="212">
        <v>177</v>
      </c>
      <c r="D45" s="99">
        <v>57.1</v>
      </c>
      <c r="E45" s="224">
        <v>133</v>
      </c>
      <c r="F45" s="101">
        <v>42.9</v>
      </c>
      <c r="G45" s="212">
        <v>180</v>
      </c>
      <c r="H45" s="99">
        <v>59.2</v>
      </c>
      <c r="I45" s="224">
        <v>124</v>
      </c>
      <c r="J45" s="101">
        <v>40.799999999999997</v>
      </c>
      <c r="K45" s="212">
        <v>174</v>
      </c>
      <c r="L45" s="99">
        <v>56.3</v>
      </c>
      <c r="M45" s="224">
        <v>135</v>
      </c>
      <c r="N45" s="101">
        <v>43.7</v>
      </c>
      <c r="O45" s="212">
        <v>175</v>
      </c>
      <c r="P45" s="99">
        <v>57</v>
      </c>
      <c r="Q45" s="224">
        <v>132</v>
      </c>
      <c r="R45" s="101">
        <v>43</v>
      </c>
      <c r="S45" s="212">
        <v>173</v>
      </c>
      <c r="T45" s="99">
        <v>55.8</v>
      </c>
      <c r="U45" s="224">
        <v>137</v>
      </c>
      <c r="V45" s="101">
        <v>44.2</v>
      </c>
      <c r="W45" s="212">
        <v>172</v>
      </c>
      <c r="X45" s="99">
        <v>56.2</v>
      </c>
      <c r="Y45" s="224">
        <v>134</v>
      </c>
      <c r="Z45" s="101">
        <v>43.8</v>
      </c>
      <c r="AA45" s="212">
        <v>178</v>
      </c>
      <c r="AB45" s="99">
        <v>55.8</v>
      </c>
      <c r="AC45" s="224">
        <v>141</v>
      </c>
      <c r="AD45" s="101">
        <v>44.2</v>
      </c>
      <c r="AE45" s="212">
        <v>177</v>
      </c>
      <c r="AF45" s="99">
        <v>55.1</v>
      </c>
      <c r="AG45" s="224">
        <v>144</v>
      </c>
      <c r="AH45" s="101">
        <v>44.9</v>
      </c>
      <c r="AI45" s="212">
        <v>171</v>
      </c>
      <c r="AJ45" s="99">
        <v>52.8</v>
      </c>
      <c r="AK45" s="224">
        <v>153</v>
      </c>
      <c r="AL45" s="101">
        <v>47.2</v>
      </c>
      <c r="AM45" s="212">
        <v>163</v>
      </c>
      <c r="AN45" s="99">
        <v>51.6</v>
      </c>
      <c r="AO45" s="224">
        <v>153</v>
      </c>
      <c r="AP45" s="101">
        <v>48.4</v>
      </c>
      <c r="AQ45" s="212">
        <v>167</v>
      </c>
      <c r="AR45" s="99">
        <v>52.5</v>
      </c>
      <c r="AS45" s="224">
        <v>151</v>
      </c>
      <c r="AT45" s="309">
        <v>47.5</v>
      </c>
      <c r="AU45" s="35">
        <v>0</v>
      </c>
      <c r="AV45" s="101">
        <v>0</v>
      </c>
    </row>
    <row r="46" spans="1:48" x14ac:dyDescent="0.2">
      <c r="A46" s="74" t="s">
        <v>114</v>
      </c>
      <c r="B46" s="75" t="s">
        <v>118</v>
      </c>
      <c r="C46" s="211">
        <v>595</v>
      </c>
      <c r="D46" s="116">
        <v>47.6</v>
      </c>
      <c r="E46" s="226">
        <v>656</v>
      </c>
      <c r="F46" s="118">
        <v>52.4</v>
      </c>
      <c r="G46" s="211">
        <v>618</v>
      </c>
      <c r="H46" s="116">
        <v>48.1</v>
      </c>
      <c r="I46" s="226">
        <v>667</v>
      </c>
      <c r="J46" s="118">
        <v>51.9</v>
      </c>
      <c r="K46" s="211">
        <v>607</v>
      </c>
      <c r="L46" s="116">
        <v>46.9</v>
      </c>
      <c r="M46" s="226">
        <v>688</v>
      </c>
      <c r="N46" s="118">
        <v>53.1</v>
      </c>
      <c r="O46" s="211">
        <v>644</v>
      </c>
      <c r="P46" s="116">
        <v>49.6</v>
      </c>
      <c r="Q46" s="226">
        <v>654</v>
      </c>
      <c r="R46" s="118">
        <v>50.4</v>
      </c>
      <c r="S46" s="211">
        <v>664</v>
      </c>
      <c r="T46" s="116">
        <v>50.8</v>
      </c>
      <c r="U46" s="226">
        <v>642</v>
      </c>
      <c r="V46" s="118">
        <v>49.2</v>
      </c>
      <c r="W46" s="211">
        <v>663</v>
      </c>
      <c r="X46" s="116">
        <v>51.3</v>
      </c>
      <c r="Y46" s="226">
        <v>629</v>
      </c>
      <c r="Z46" s="118">
        <v>48.7</v>
      </c>
      <c r="AA46" s="211">
        <v>664</v>
      </c>
      <c r="AB46" s="116">
        <v>50.3</v>
      </c>
      <c r="AC46" s="226">
        <v>657</v>
      </c>
      <c r="AD46" s="118">
        <v>49.7</v>
      </c>
      <c r="AE46" s="211">
        <v>635</v>
      </c>
      <c r="AF46" s="116">
        <v>48.3</v>
      </c>
      <c r="AG46" s="226">
        <v>680</v>
      </c>
      <c r="AH46" s="118">
        <v>51.7</v>
      </c>
      <c r="AI46" s="211">
        <v>676</v>
      </c>
      <c r="AJ46" s="116">
        <v>46.8</v>
      </c>
      <c r="AK46" s="226">
        <v>768</v>
      </c>
      <c r="AL46" s="118">
        <v>53.2</v>
      </c>
      <c r="AM46" s="211">
        <v>690</v>
      </c>
      <c r="AN46" s="116">
        <v>47.5</v>
      </c>
      <c r="AO46" s="226">
        <v>762</v>
      </c>
      <c r="AP46" s="118">
        <v>52.5</v>
      </c>
      <c r="AQ46" s="211">
        <v>726</v>
      </c>
      <c r="AR46" s="116">
        <v>49.1</v>
      </c>
      <c r="AS46" s="226">
        <v>752</v>
      </c>
      <c r="AT46" s="308">
        <v>50.8</v>
      </c>
      <c r="AU46" s="31">
        <v>1</v>
      </c>
      <c r="AV46" s="118">
        <v>0.1</v>
      </c>
    </row>
    <row r="47" spans="1:48" x14ac:dyDescent="0.2">
      <c r="A47" s="69" t="s">
        <v>114</v>
      </c>
      <c r="B47" s="70" t="s">
        <v>632</v>
      </c>
      <c r="C47" s="212">
        <v>77</v>
      </c>
      <c r="D47" s="99">
        <v>50</v>
      </c>
      <c r="E47" s="224">
        <v>77</v>
      </c>
      <c r="F47" s="101">
        <v>50</v>
      </c>
      <c r="G47" s="212">
        <v>81</v>
      </c>
      <c r="H47" s="99">
        <v>51.6</v>
      </c>
      <c r="I47" s="224">
        <v>76</v>
      </c>
      <c r="J47" s="101">
        <v>48.4</v>
      </c>
      <c r="K47" s="212">
        <v>80</v>
      </c>
      <c r="L47" s="99">
        <v>51.3</v>
      </c>
      <c r="M47" s="224">
        <v>76</v>
      </c>
      <c r="N47" s="101">
        <v>48.7</v>
      </c>
      <c r="O47" s="212">
        <v>84</v>
      </c>
      <c r="P47" s="99">
        <v>53.8</v>
      </c>
      <c r="Q47" s="224">
        <v>72</v>
      </c>
      <c r="R47" s="101">
        <v>46.2</v>
      </c>
      <c r="S47" s="212">
        <v>90</v>
      </c>
      <c r="T47" s="99">
        <v>57</v>
      </c>
      <c r="U47" s="224">
        <v>68</v>
      </c>
      <c r="V47" s="101">
        <v>43</v>
      </c>
      <c r="W47" s="212">
        <v>81</v>
      </c>
      <c r="X47" s="99">
        <v>51.9</v>
      </c>
      <c r="Y47" s="224">
        <v>75</v>
      </c>
      <c r="Z47" s="101">
        <v>48.1</v>
      </c>
      <c r="AA47" s="212">
        <v>84</v>
      </c>
      <c r="AB47" s="99">
        <v>52.8</v>
      </c>
      <c r="AC47" s="224">
        <v>75</v>
      </c>
      <c r="AD47" s="101">
        <v>47.2</v>
      </c>
      <c r="AE47" s="212">
        <v>81</v>
      </c>
      <c r="AF47" s="99">
        <v>50.6</v>
      </c>
      <c r="AG47" s="224">
        <v>79</v>
      </c>
      <c r="AH47" s="101">
        <v>49.4</v>
      </c>
      <c r="AI47" s="212">
        <v>81</v>
      </c>
      <c r="AJ47" s="99">
        <v>49.1</v>
      </c>
      <c r="AK47" s="224">
        <v>84</v>
      </c>
      <c r="AL47" s="101">
        <v>50.9</v>
      </c>
      <c r="AM47" s="212">
        <v>83</v>
      </c>
      <c r="AN47" s="99">
        <v>50</v>
      </c>
      <c r="AO47" s="224">
        <v>83</v>
      </c>
      <c r="AP47" s="101">
        <v>50</v>
      </c>
      <c r="AQ47" s="212">
        <v>80</v>
      </c>
      <c r="AR47" s="99">
        <v>47.6</v>
      </c>
      <c r="AS47" s="224">
        <v>87</v>
      </c>
      <c r="AT47" s="309">
        <v>51.8</v>
      </c>
      <c r="AU47" s="35">
        <v>1</v>
      </c>
      <c r="AV47" s="101">
        <v>0.6</v>
      </c>
    </row>
    <row r="48" spans="1:48" x14ac:dyDescent="0.2">
      <c r="A48" s="74" t="s">
        <v>114</v>
      </c>
      <c r="B48" s="75" t="s">
        <v>633</v>
      </c>
      <c r="C48" s="211">
        <v>198</v>
      </c>
      <c r="D48" s="116">
        <v>58.2</v>
      </c>
      <c r="E48" s="226">
        <v>142</v>
      </c>
      <c r="F48" s="118">
        <v>41.8</v>
      </c>
      <c r="G48" s="211">
        <v>215</v>
      </c>
      <c r="H48" s="116">
        <v>62.9</v>
      </c>
      <c r="I48" s="226">
        <v>127</v>
      </c>
      <c r="J48" s="118">
        <v>37.1</v>
      </c>
      <c r="K48" s="211">
        <v>219</v>
      </c>
      <c r="L48" s="116">
        <v>62.6</v>
      </c>
      <c r="M48" s="226">
        <v>131</v>
      </c>
      <c r="N48" s="118">
        <v>37.4</v>
      </c>
      <c r="O48" s="211">
        <v>219</v>
      </c>
      <c r="P48" s="116">
        <v>62.4</v>
      </c>
      <c r="Q48" s="226">
        <v>132</v>
      </c>
      <c r="R48" s="118">
        <v>37.6</v>
      </c>
      <c r="S48" s="211">
        <v>216</v>
      </c>
      <c r="T48" s="116">
        <v>61.2</v>
      </c>
      <c r="U48" s="226">
        <v>137</v>
      </c>
      <c r="V48" s="118">
        <v>38.799999999999997</v>
      </c>
      <c r="W48" s="211">
        <v>199</v>
      </c>
      <c r="X48" s="116">
        <v>55.7</v>
      </c>
      <c r="Y48" s="226">
        <v>158</v>
      </c>
      <c r="Z48" s="118">
        <v>44.3</v>
      </c>
      <c r="AA48" s="211">
        <v>197</v>
      </c>
      <c r="AB48" s="116">
        <v>52.1</v>
      </c>
      <c r="AC48" s="226">
        <v>181</v>
      </c>
      <c r="AD48" s="118">
        <v>47.9</v>
      </c>
      <c r="AE48" s="211">
        <v>198</v>
      </c>
      <c r="AF48" s="116">
        <v>49.4</v>
      </c>
      <c r="AG48" s="226">
        <v>203</v>
      </c>
      <c r="AH48" s="118">
        <v>50.6</v>
      </c>
      <c r="AI48" s="211">
        <v>192</v>
      </c>
      <c r="AJ48" s="116">
        <v>47.5</v>
      </c>
      <c r="AK48" s="226">
        <v>212</v>
      </c>
      <c r="AL48" s="118">
        <v>52.5</v>
      </c>
      <c r="AM48" s="211">
        <v>185</v>
      </c>
      <c r="AN48" s="116">
        <v>45.5</v>
      </c>
      <c r="AO48" s="226">
        <v>222</v>
      </c>
      <c r="AP48" s="118">
        <v>54.5</v>
      </c>
      <c r="AQ48" s="211">
        <v>198</v>
      </c>
      <c r="AR48" s="116">
        <v>49</v>
      </c>
      <c r="AS48" s="226">
        <v>206</v>
      </c>
      <c r="AT48" s="308">
        <v>51</v>
      </c>
      <c r="AU48" s="31">
        <v>0</v>
      </c>
      <c r="AV48" s="118">
        <v>0</v>
      </c>
    </row>
    <row r="49" spans="1:48" x14ac:dyDescent="0.2">
      <c r="A49" s="69" t="s">
        <v>122</v>
      </c>
      <c r="B49" s="70" t="s">
        <v>123</v>
      </c>
      <c r="C49" s="212">
        <v>177</v>
      </c>
      <c r="D49" s="99">
        <v>56.2</v>
      </c>
      <c r="E49" s="224">
        <v>138</v>
      </c>
      <c r="F49" s="101">
        <v>43.8</v>
      </c>
      <c r="G49" s="212">
        <v>168</v>
      </c>
      <c r="H49" s="99">
        <v>52.3</v>
      </c>
      <c r="I49" s="224">
        <v>153</v>
      </c>
      <c r="J49" s="101">
        <v>47.7</v>
      </c>
      <c r="K49" s="212">
        <v>165</v>
      </c>
      <c r="L49" s="99">
        <v>50.6</v>
      </c>
      <c r="M49" s="224">
        <v>161</v>
      </c>
      <c r="N49" s="101">
        <v>49.4</v>
      </c>
      <c r="O49" s="212">
        <v>165</v>
      </c>
      <c r="P49" s="99">
        <v>50.9</v>
      </c>
      <c r="Q49" s="224">
        <v>159</v>
      </c>
      <c r="R49" s="101">
        <v>49.1</v>
      </c>
      <c r="S49" s="212">
        <v>166</v>
      </c>
      <c r="T49" s="99">
        <v>52</v>
      </c>
      <c r="U49" s="224">
        <v>153</v>
      </c>
      <c r="V49" s="101">
        <v>48</v>
      </c>
      <c r="W49" s="212">
        <v>162</v>
      </c>
      <c r="X49" s="99">
        <v>50.2</v>
      </c>
      <c r="Y49" s="224">
        <v>161</v>
      </c>
      <c r="Z49" s="101">
        <v>49.8</v>
      </c>
      <c r="AA49" s="212">
        <v>155</v>
      </c>
      <c r="AB49" s="99">
        <v>48.4</v>
      </c>
      <c r="AC49" s="224">
        <v>165</v>
      </c>
      <c r="AD49" s="101">
        <v>51.6</v>
      </c>
      <c r="AE49" s="212">
        <v>157</v>
      </c>
      <c r="AF49" s="99">
        <v>48.3</v>
      </c>
      <c r="AG49" s="224">
        <v>168</v>
      </c>
      <c r="AH49" s="101">
        <v>51.7</v>
      </c>
      <c r="AI49" s="212">
        <v>156</v>
      </c>
      <c r="AJ49" s="99">
        <v>47.7</v>
      </c>
      <c r="AK49" s="224">
        <v>171</v>
      </c>
      <c r="AL49" s="101">
        <v>52.3</v>
      </c>
      <c r="AM49" s="212">
        <v>159</v>
      </c>
      <c r="AN49" s="99">
        <v>48.8</v>
      </c>
      <c r="AO49" s="224">
        <v>167</v>
      </c>
      <c r="AP49" s="101">
        <v>51.2</v>
      </c>
      <c r="AQ49" s="212">
        <v>159</v>
      </c>
      <c r="AR49" s="99">
        <v>49.1</v>
      </c>
      <c r="AS49" s="224">
        <v>165</v>
      </c>
      <c r="AT49" s="309">
        <v>50.9</v>
      </c>
      <c r="AU49" s="35">
        <v>0</v>
      </c>
      <c r="AV49" s="101">
        <v>0</v>
      </c>
    </row>
    <row r="50" spans="1:48" ht="14.25" x14ac:dyDescent="0.2">
      <c r="A50" s="74" t="s">
        <v>122</v>
      </c>
      <c r="B50" s="75" t="s">
        <v>423</v>
      </c>
      <c r="C50" s="211" t="s">
        <v>191</v>
      </c>
      <c r="D50" s="116" t="s">
        <v>191</v>
      </c>
      <c r="E50" s="226" t="s">
        <v>191</v>
      </c>
      <c r="F50" s="118" t="s">
        <v>191</v>
      </c>
      <c r="G50" s="211" t="s">
        <v>191</v>
      </c>
      <c r="H50" s="116" t="s">
        <v>191</v>
      </c>
      <c r="I50" s="226" t="s">
        <v>191</v>
      </c>
      <c r="J50" s="118" t="s">
        <v>191</v>
      </c>
      <c r="K50" s="211" t="s">
        <v>191</v>
      </c>
      <c r="L50" s="116" t="s">
        <v>191</v>
      </c>
      <c r="M50" s="226" t="s">
        <v>191</v>
      </c>
      <c r="N50" s="118" t="s">
        <v>191</v>
      </c>
      <c r="O50" s="211" t="s">
        <v>191</v>
      </c>
      <c r="P50" s="116" t="s">
        <v>191</v>
      </c>
      <c r="Q50" s="226" t="s">
        <v>191</v>
      </c>
      <c r="R50" s="118" t="s">
        <v>191</v>
      </c>
      <c r="S50" s="211" t="s">
        <v>191</v>
      </c>
      <c r="T50" s="116" t="s">
        <v>191</v>
      </c>
      <c r="U50" s="226" t="s">
        <v>191</v>
      </c>
      <c r="V50" s="118" t="s">
        <v>191</v>
      </c>
      <c r="W50" s="211" t="s">
        <v>191</v>
      </c>
      <c r="X50" s="116" t="s">
        <v>191</v>
      </c>
      <c r="Y50" s="226" t="s">
        <v>191</v>
      </c>
      <c r="Z50" s="118" t="s">
        <v>191</v>
      </c>
      <c r="AA50" s="211">
        <v>28</v>
      </c>
      <c r="AB50" s="116">
        <v>53.8</v>
      </c>
      <c r="AC50" s="226">
        <v>24</v>
      </c>
      <c r="AD50" s="118">
        <v>46.2</v>
      </c>
      <c r="AE50" s="211">
        <v>56</v>
      </c>
      <c r="AF50" s="116">
        <v>53.8</v>
      </c>
      <c r="AG50" s="226">
        <v>48</v>
      </c>
      <c r="AH50" s="118">
        <v>46.2</v>
      </c>
      <c r="AI50" s="211">
        <v>81</v>
      </c>
      <c r="AJ50" s="116">
        <v>52.6</v>
      </c>
      <c r="AK50" s="226">
        <v>73</v>
      </c>
      <c r="AL50" s="118">
        <v>47.4</v>
      </c>
      <c r="AM50" s="211">
        <v>107</v>
      </c>
      <c r="AN50" s="116">
        <v>51.9</v>
      </c>
      <c r="AO50" s="226">
        <v>99</v>
      </c>
      <c r="AP50" s="118">
        <v>48.1</v>
      </c>
      <c r="AQ50" s="211">
        <v>102</v>
      </c>
      <c r="AR50" s="116">
        <v>49.5</v>
      </c>
      <c r="AS50" s="226">
        <v>102</v>
      </c>
      <c r="AT50" s="308">
        <v>49.5</v>
      </c>
      <c r="AU50" s="31">
        <v>2</v>
      </c>
      <c r="AV50" s="118">
        <v>1</v>
      </c>
    </row>
    <row r="51" spans="1:48" x14ac:dyDescent="0.2">
      <c r="A51" s="69" t="s">
        <v>127</v>
      </c>
      <c r="B51" s="70" t="s">
        <v>128</v>
      </c>
      <c r="C51" s="212">
        <v>271</v>
      </c>
      <c r="D51" s="99">
        <v>65.099999999999994</v>
      </c>
      <c r="E51" s="224">
        <v>145</v>
      </c>
      <c r="F51" s="101">
        <v>34.9</v>
      </c>
      <c r="G51" s="212">
        <v>275</v>
      </c>
      <c r="H51" s="99">
        <v>66.3</v>
      </c>
      <c r="I51" s="224">
        <v>140</v>
      </c>
      <c r="J51" s="101">
        <v>33.700000000000003</v>
      </c>
      <c r="K51" s="212">
        <v>280</v>
      </c>
      <c r="L51" s="99">
        <v>65.599999999999994</v>
      </c>
      <c r="M51" s="224">
        <v>147</v>
      </c>
      <c r="N51" s="101">
        <v>34.4</v>
      </c>
      <c r="O51" s="212">
        <v>268</v>
      </c>
      <c r="P51" s="99">
        <v>63.2</v>
      </c>
      <c r="Q51" s="224">
        <v>156</v>
      </c>
      <c r="R51" s="101">
        <v>36.799999999999997</v>
      </c>
      <c r="S51" s="212">
        <v>263</v>
      </c>
      <c r="T51" s="99">
        <v>62.2</v>
      </c>
      <c r="U51" s="224">
        <v>160</v>
      </c>
      <c r="V51" s="101">
        <v>37.799999999999997</v>
      </c>
      <c r="W51" s="212">
        <v>249</v>
      </c>
      <c r="X51" s="99">
        <v>58.6</v>
      </c>
      <c r="Y51" s="224">
        <v>176</v>
      </c>
      <c r="Z51" s="101">
        <v>41.4</v>
      </c>
      <c r="AA51" s="212">
        <v>245</v>
      </c>
      <c r="AB51" s="99">
        <v>58.2</v>
      </c>
      <c r="AC51" s="224">
        <v>176</v>
      </c>
      <c r="AD51" s="101">
        <v>41.8</v>
      </c>
      <c r="AE51" s="212">
        <v>250</v>
      </c>
      <c r="AF51" s="99">
        <v>58.1</v>
      </c>
      <c r="AG51" s="224">
        <v>180</v>
      </c>
      <c r="AH51" s="101">
        <v>41.9</v>
      </c>
      <c r="AI51" s="212">
        <v>249</v>
      </c>
      <c r="AJ51" s="99">
        <v>57.9</v>
      </c>
      <c r="AK51" s="224">
        <v>181</v>
      </c>
      <c r="AL51" s="101">
        <v>42.1</v>
      </c>
      <c r="AM51" s="212">
        <v>263</v>
      </c>
      <c r="AN51" s="99">
        <v>59.5</v>
      </c>
      <c r="AO51" s="224">
        <v>179</v>
      </c>
      <c r="AP51" s="101">
        <v>40.5</v>
      </c>
      <c r="AQ51" s="212">
        <v>267</v>
      </c>
      <c r="AR51" s="99">
        <v>60.1</v>
      </c>
      <c r="AS51" s="224">
        <v>177</v>
      </c>
      <c r="AT51" s="309">
        <v>39.9</v>
      </c>
      <c r="AU51" s="35">
        <v>0</v>
      </c>
      <c r="AV51" s="101">
        <v>0</v>
      </c>
    </row>
    <row r="52" spans="1:48" x14ac:dyDescent="0.2">
      <c r="A52" s="74" t="s">
        <v>127</v>
      </c>
      <c r="B52" s="75" t="s">
        <v>634</v>
      </c>
      <c r="C52" s="211">
        <v>212</v>
      </c>
      <c r="D52" s="116">
        <v>73.599999999999994</v>
      </c>
      <c r="E52" s="226">
        <v>76</v>
      </c>
      <c r="F52" s="118">
        <v>26.4</v>
      </c>
      <c r="G52" s="211">
        <v>204</v>
      </c>
      <c r="H52" s="116">
        <v>70.599999999999994</v>
      </c>
      <c r="I52" s="226">
        <v>85</v>
      </c>
      <c r="J52" s="118">
        <v>29.4</v>
      </c>
      <c r="K52" s="211">
        <v>210</v>
      </c>
      <c r="L52" s="116">
        <v>69.099999999999994</v>
      </c>
      <c r="M52" s="226">
        <v>94</v>
      </c>
      <c r="N52" s="118">
        <v>30.9</v>
      </c>
      <c r="O52" s="211">
        <v>204</v>
      </c>
      <c r="P52" s="116">
        <v>68</v>
      </c>
      <c r="Q52" s="226">
        <v>96</v>
      </c>
      <c r="R52" s="118">
        <v>32</v>
      </c>
      <c r="S52" s="211">
        <v>188</v>
      </c>
      <c r="T52" s="116">
        <v>64.599999999999994</v>
      </c>
      <c r="U52" s="226">
        <v>103</v>
      </c>
      <c r="V52" s="118">
        <v>35.4</v>
      </c>
      <c r="W52" s="211">
        <v>181</v>
      </c>
      <c r="X52" s="116">
        <v>62</v>
      </c>
      <c r="Y52" s="226">
        <v>111</v>
      </c>
      <c r="Z52" s="118">
        <v>38</v>
      </c>
      <c r="AA52" s="211">
        <v>169</v>
      </c>
      <c r="AB52" s="116">
        <v>59.9</v>
      </c>
      <c r="AC52" s="226">
        <v>113</v>
      </c>
      <c r="AD52" s="118">
        <v>40.1</v>
      </c>
      <c r="AE52" s="211">
        <v>154</v>
      </c>
      <c r="AF52" s="116">
        <v>53.3</v>
      </c>
      <c r="AG52" s="226">
        <v>135</v>
      </c>
      <c r="AH52" s="118">
        <v>46.7</v>
      </c>
      <c r="AI52" s="211">
        <v>151</v>
      </c>
      <c r="AJ52" s="116">
        <v>51.7</v>
      </c>
      <c r="AK52" s="226">
        <v>141</v>
      </c>
      <c r="AL52" s="118">
        <v>48.3</v>
      </c>
      <c r="AM52" s="211">
        <v>150</v>
      </c>
      <c r="AN52" s="116">
        <v>50.8</v>
      </c>
      <c r="AO52" s="226">
        <v>145</v>
      </c>
      <c r="AP52" s="118">
        <v>49.2</v>
      </c>
      <c r="AQ52" s="211">
        <v>138</v>
      </c>
      <c r="AR52" s="116">
        <v>47.3</v>
      </c>
      <c r="AS52" s="226">
        <v>154</v>
      </c>
      <c r="AT52" s="308">
        <v>52.7</v>
      </c>
      <c r="AU52" s="31">
        <v>0</v>
      </c>
      <c r="AV52" s="118">
        <v>0</v>
      </c>
    </row>
    <row r="53" spans="1:48" x14ac:dyDescent="0.2">
      <c r="A53" s="69" t="s">
        <v>130</v>
      </c>
      <c r="B53" s="70" t="s">
        <v>131</v>
      </c>
      <c r="C53" s="212">
        <v>157</v>
      </c>
      <c r="D53" s="99">
        <v>67.099999999999994</v>
      </c>
      <c r="E53" s="224">
        <v>77</v>
      </c>
      <c r="F53" s="101">
        <v>32.9</v>
      </c>
      <c r="G53" s="212">
        <v>163</v>
      </c>
      <c r="H53" s="99">
        <v>69.099999999999994</v>
      </c>
      <c r="I53" s="224">
        <v>73</v>
      </c>
      <c r="J53" s="101">
        <v>30.9</v>
      </c>
      <c r="K53" s="212">
        <v>161</v>
      </c>
      <c r="L53" s="99">
        <v>68.8</v>
      </c>
      <c r="M53" s="224">
        <v>73</v>
      </c>
      <c r="N53" s="101">
        <v>31.2</v>
      </c>
      <c r="O53" s="212">
        <v>166</v>
      </c>
      <c r="P53" s="99">
        <v>71.599999999999994</v>
      </c>
      <c r="Q53" s="224">
        <v>66</v>
      </c>
      <c r="R53" s="101">
        <v>28.4</v>
      </c>
      <c r="S53" s="212">
        <v>160</v>
      </c>
      <c r="T53" s="99">
        <v>68.099999999999994</v>
      </c>
      <c r="U53" s="224">
        <v>75</v>
      </c>
      <c r="V53" s="101">
        <v>31.9</v>
      </c>
      <c r="W53" s="212">
        <v>148</v>
      </c>
      <c r="X53" s="99">
        <v>65.5</v>
      </c>
      <c r="Y53" s="224">
        <v>78</v>
      </c>
      <c r="Z53" s="101">
        <v>34.5</v>
      </c>
      <c r="AA53" s="212">
        <v>151</v>
      </c>
      <c r="AB53" s="99">
        <v>66.2</v>
      </c>
      <c r="AC53" s="224">
        <v>77</v>
      </c>
      <c r="AD53" s="101">
        <v>33.799999999999997</v>
      </c>
      <c r="AE53" s="212">
        <v>146</v>
      </c>
      <c r="AF53" s="99">
        <v>64.3</v>
      </c>
      <c r="AG53" s="224">
        <v>81</v>
      </c>
      <c r="AH53" s="101">
        <v>35.700000000000003</v>
      </c>
      <c r="AI53" s="212">
        <v>154</v>
      </c>
      <c r="AJ53" s="99">
        <v>67</v>
      </c>
      <c r="AK53" s="224">
        <v>76</v>
      </c>
      <c r="AL53" s="101">
        <v>33</v>
      </c>
      <c r="AM53" s="212">
        <v>153</v>
      </c>
      <c r="AN53" s="99">
        <v>66.5</v>
      </c>
      <c r="AO53" s="224">
        <v>77</v>
      </c>
      <c r="AP53" s="101">
        <v>33.5</v>
      </c>
      <c r="AQ53" s="212">
        <v>144</v>
      </c>
      <c r="AR53" s="99">
        <v>62.3</v>
      </c>
      <c r="AS53" s="224">
        <v>87</v>
      </c>
      <c r="AT53" s="309">
        <v>37.700000000000003</v>
      </c>
      <c r="AU53" s="35">
        <v>0</v>
      </c>
      <c r="AV53" s="101">
        <v>0</v>
      </c>
    </row>
    <row r="54" spans="1:48" x14ac:dyDescent="0.2">
      <c r="A54" s="74" t="s">
        <v>132</v>
      </c>
      <c r="B54" s="75" t="s">
        <v>133</v>
      </c>
      <c r="C54" s="211">
        <v>191</v>
      </c>
      <c r="D54" s="116">
        <v>65.400000000000006</v>
      </c>
      <c r="E54" s="226">
        <v>101</v>
      </c>
      <c r="F54" s="118">
        <v>34.6</v>
      </c>
      <c r="G54" s="211">
        <v>196</v>
      </c>
      <c r="H54" s="116">
        <v>66.2</v>
      </c>
      <c r="I54" s="226">
        <v>100</v>
      </c>
      <c r="J54" s="118">
        <v>33.799999999999997</v>
      </c>
      <c r="K54" s="211">
        <v>192</v>
      </c>
      <c r="L54" s="116">
        <v>64.900000000000006</v>
      </c>
      <c r="M54" s="226">
        <v>104</v>
      </c>
      <c r="N54" s="118">
        <v>35.1</v>
      </c>
      <c r="O54" s="211">
        <v>209</v>
      </c>
      <c r="P54" s="116">
        <v>68.3</v>
      </c>
      <c r="Q54" s="226">
        <v>97</v>
      </c>
      <c r="R54" s="118">
        <v>31.7</v>
      </c>
      <c r="S54" s="211">
        <v>209</v>
      </c>
      <c r="T54" s="116">
        <v>69.400000000000006</v>
      </c>
      <c r="U54" s="226">
        <v>92</v>
      </c>
      <c r="V54" s="118">
        <v>30.6</v>
      </c>
      <c r="W54" s="211">
        <v>210</v>
      </c>
      <c r="X54" s="116">
        <v>68.599999999999994</v>
      </c>
      <c r="Y54" s="226">
        <v>96</v>
      </c>
      <c r="Z54" s="118">
        <v>31.4</v>
      </c>
      <c r="AA54" s="211">
        <v>198</v>
      </c>
      <c r="AB54" s="116">
        <v>66.900000000000006</v>
      </c>
      <c r="AC54" s="226">
        <v>98</v>
      </c>
      <c r="AD54" s="118">
        <v>33.1</v>
      </c>
      <c r="AE54" s="211">
        <v>190</v>
      </c>
      <c r="AF54" s="116">
        <v>62.5</v>
      </c>
      <c r="AG54" s="226">
        <v>114</v>
      </c>
      <c r="AH54" s="118">
        <v>37.5</v>
      </c>
      <c r="AI54" s="211">
        <v>183</v>
      </c>
      <c r="AJ54" s="116">
        <v>60.2</v>
      </c>
      <c r="AK54" s="226">
        <v>121</v>
      </c>
      <c r="AL54" s="118">
        <v>39.799999999999997</v>
      </c>
      <c r="AM54" s="211">
        <v>186</v>
      </c>
      <c r="AN54" s="116">
        <v>61.4</v>
      </c>
      <c r="AO54" s="226">
        <v>117</v>
      </c>
      <c r="AP54" s="118">
        <v>38.6</v>
      </c>
      <c r="AQ54" s="211">
        <v>183</v>
      </c>
      <c r="AR54" s="116">
        <v>61.4</v>
      </c>
      <c r="AS54" s="226">
        <v>115</v>
      </c>
      <c r="AT54" s="308">
        <v>38.6</v>
      </c>
      <c r="AU54" s="31">
        <v>0</v>
      </c>
      <c r="AV54" s="118">
        <v>0</v>
      </c>
    </row>
    <row r="55" spans="1:48" x14ac:dyDescent="0.2">
      <c r="A55" s="69" t="s">
        <v>135</v>
      </c>
      <c r="B55" s="70" t="s">
        <v>136</v>
      </c>
      <c r="C55" s="212">
        <v>326</v>
      </c>
      <c r="D55" s="99">
        <v>66.5</v>
      </c>
      <c r="E55" s="224">
        <v>164</v>
      </c>
      <c r="F55" s="101">
        <v>33.5</v>
      </c>
      <c r="G55" s="212">
        <v>330</v>
      </c>
      <c r="H55" s="99">
        <v>66.900000000000006</v>
      </c>
      <c r="I55" s="224">
        <v>163</v>
      </c>
      <c r="J55" s="101">
        <v>33.1</v>
      </c>
      <c r="K55" s="212">
        <v>314</v>
      </c>
      <c r="L55" s="99">
        <v>63.6</v>
      </c>
      <c r="M55" s="224">
        <v>180</v>
      </c>
      <c r="N55" s="101">
        <v>36.4</v>
      </c>
      <c r="O55" s="212">
        <v>306</v>
      </c>
      <c r="P55" s="99">
        <v>60</v>
      </c>
      <c r="Q55" s="224">
        <v>204</v>
      </c>
      <c r="R55" s="101">
        <v>40</v>
      </c>
      <c r="S55" s="212">
        <v>319</v>
      </c>
      <c r="T55" s="99">
        <v>61.6</v>
      </c>
      <c r="U55" s="224">
        <v>199</v>
      </c>
      <c r="V55" s="101">
        <v>38.4</v>
      </c>
      <c r="W55" s="212">
        <v>315</v>
      </c>
      <c r="X55" s="99">
        <v>60.3</v>
      </c>
      <c r="Y55" s="224">
        <v>207</v>
      </c>
      <c r="Z55" s="101">
        <v>39.700000000000003</v>
      </c>
      <c r="AA55" s="212">
        <v>313</v>
      </c>
      <c r="AB55" s="99">
        <v>59.7</v>
      </c>
      <c r="AC55" s="224">
        <v>211</v>
      </c>
      <c r="AD55" s="101">
        <v>40.299999999999997</v>
      </c>
      <c r="AE55" s="212">
        <v>322</v>
      </c>
      <c r="AF55" s="99">
        <v>59.9</v>
      </c>
      <c r="AG55" s="224">
        <v>216</v>
      </c>
      <c r="AH55" s="101">
        <v>40.1</v>
      </c>
      <c r="AI55" s="212">
        <v>303</v>
      </c>
      <c r="AJ55" s="99">
        <v>55.5</v>
      </c>
      <c r="AK55" s="224">
        <v>243</v>
      </c>
      <c r="AL55" s="101">
        <v>44.5</v>
      </c>
      <c r="AM55" s="212">
        <v>314</v>
      </c>
      <c r="AN55" s="99">
        <v>56.3</v>
      </c>
      <c r="AO55" s="224">
        <v>244</v>
      </c>
      <c r="AP55" s="101">
        <v>43.7</v>
      </c>
      <c r="AQ55" s="212">
        <v>297</v>
      </c>
      <c r="AR55" s="99">
        <v>53.1</v>
      </c>
      <c r="AS55" s="224">
        <v>262</v>
      </c>
      <c r="AT55" s="309">
        <v>46.9</v>
      </c>
      <c r="AU55" s="35">
        <v>0</v>
      </c>
      <c r="AV55" s="101">
        <v>0</v>
      </c>
    </row>
    <row r="56" spans="1:48" x14ac:dyDescent="0.2">
      <c r="A56" s="74" t="s">
        <v>135</v>
      </c>
      <c r="B56" s="75" t="s">
        <v>140</v>
      </c>
      <c r="C56" s="211">
        <v>240</v>
      </c>
      <c r="D56" s="116">
        <v>48</v>
      </c>
      <c r="E56" s="226">
        <v>260</v>
      </c>
      <c r="F56" s="118">
        <v>52</v>
      </c>
      <c r="G56" s="211">
        <v>222</v>
      </c>
      <c r="H56" s="116">
        <v>43</v>
      </c>
      <c r="I56" s="226">
        <v>294</v>
      </c>
      <c r="J56" s="118">
        <v>57</v>
      </c>
      <c r="K56" s="211">
        <v>225</v>
      </c>
      <c r="L56" s="116">
        <v>43.5</v>
      </c>
      <c r="M56" s="226">
        <v>292</v>
      </c>
      <c r="N56" s="118">
        <v>56.5</v>
      </c>
      <c r="O56" s="211">
        <v>229</v>
      </c>
      <c r="P56" s="116">
        <v>44.5</v>
      </c>
      <c r="Q56" s="226">
        <v>286</v>
      </c>
      <c r="R56" s="118">
        <v>55.5</v>
      </c>
      <c r="S56" s="211">
        <v>225</v>
      </c>
      <c r="T56" s="116">
        <v>44.1</v>
      </c>
      <c r="U56" s="226">
        <v>285</v>
      </c>
      <c r="V56" s="118">
        <v>55.9</v>
      </c>
      <c r="W56" s="211">
        <v>233</v>
      </c>
      <c r="X56" s="116">
        <v>45.6</v>
      </c>
      <c r="Y56" s="226">
        <v>278</v>
      </c>
      <c r="Z56" s="118">
        <v>54.4</v>
      </c>
      <c r="AA56" s="211">
        <v>232</v>
      </c>
      <c r="AB56" s="116">
        <v>44.2</v>
      </c>
      <c r="AC56" s="226">
        <v>293</v>
      </c>
      <c r="AD56" s="118">
        <v>55.8</v>
      </c>
      <c r="AE56" s="211">
        <v>238</v>
      </c>
      <c r="AF56" s="116">
        <v>44.4</v>
      </c>
      <c r="AG56" s="226">
        <v>298</v>
      </c>
      <c r="AH56" s="118">
        <v>55.6</v>
      </c>
      <c r="AI56" s="211">
        <v>242</v>
      </c>
      <c r="AJ56" s="116">
        <v>44.6</v>
      </c>
      <c r="AK56" s="226">
        <v>300</v>
      </c>
      <c r="AL56" s="118">
        <v>55.4</v>
      </c>
      <c r="AM56" s="211">
        <v>227</v>
      </c>
      <c r="AN56" s="116">
        <v>42.8</v>
      </c>
      <c r="AO56" s="226">
        <v>303</v>
      </c>
      <c r="AP56" s="118">
        <v>57.2</v>
      </c>
      <c r="AQ56" s="211">
        <v>233</v>
      </c>
      <c r="AR56" s="116">
        <v>43.6</v>
      </c>
      <c r="AS56" s="226">
        <v>301</v>
      </c>
      <c r="AT56" s="308">
        <v>56.4</v>
      </c>
      <c r="AU56" s="31">
        <v>0</v>
      </c>
      <c r="AV56" s="118">
        <v>0</v>
      </c>
    </row>
    <row r="57" spans="1:48" x14ac:dyDescent="0.2">
      <c r="A57" s="69" t="s">
        <v>135</v>
      </c>
      <c r="B57" s="70" t="s">
        <v>142</v>
      </c>
      <c r="C57" s="212">
        <v>185</v>
      </c>
      <c r="D57" s="99">
        <v>59.3</v>
      </c>
      <c r="E57" s="224">
        <v>127</v>
      </c>
      <c r="F57" s="101">
        <v>40.700000000000003</v>
      </c>
      <c r="G57" s="212">
        <v>197</v>
      </c>
      <c r="H57" s="99">
        <v>61.4</v>
      </c>
      <c r="I57" s="224">
        <v>124</v>
      </c>
      <c r="J57" s="101">
        <v>38.6</v>
      </c>
      <c r="K57" s="212">
        <v>198</v>
      </c>
      <c r="L57" s="99">
        <v>63.1</v>
      </c>
      <c r="M57" s="224">
        <v>116</v>
      </c>
      <c r="N57" s="101">
        <v>36.9</v>
      </c>
      <c r="O57" s="212">
        <v>209</v>
      </c>
      <c r="P57" s="99">
        <v>64.900000000000006</v>
      </c>
      <c r="Q57" s="224">
        <v>113</v>
      </c>
      <c r="R57" s="101">
        <v>35.1</v>
      </c>
      <c r="S57" s="212">
        <v>199</v>
      </c>
      <c r="T57" s="99">
        <v>62.8</v>
      </c>
      <c r="U57" s="224">
        <v>118</v>
      </c>
      <c r="V57" s="101">
        <v>37.200000000000003</v>
      </c>
      <c r="W57" s="212">
        <v>192</v>
      </c>
      <c r="X57" s="99">
        <v>61</v>
      </c>
      <c r="Y57" s="224">
        <v>123</v>
      </c>
      <c r="Z57" s="101">
        <v>39</v>
      </c>
      <c r="AA57" s="212">
        <v>188</v>
      </c>
      <c r="AB57" s="99">
        <v>60.1</v>
      </c>
      <c r="AC57" s="224">
        <v>125</v>
      </c>
      <c r="AD57" s="101">
        <v>39.9</v>
      </c>
      <c r="AE57" s="212">
        <v>181</v>
      </c>
      <c r="AF57" s="99">
        <v>57.1</v>
      </c>
      <c r="AG57" s="224">
        <v>136</v>
      </c>
      <c r="AH57" s="101">
        <v>42.9</v>
      </c>
      <c r="AI57" s="212">
        <v>182</v>
      </c>
      <c r="AJ57" s="99">
        <v>56.7</v>
      </c>
      <c r="AK57" s="224">
        <v>139</v>
      </c>
      <c r="AL57" s="101">
        <v>43.3</v>
      </c>
      <c r="AM57" s="212">
        <v>172</v>
      </c>
      <c r="AN57" s="99">
        <v>53.1</v>
      </c>
      <c r="AO57" s="224">
        <v>152</v>
      </c>
      <c r="AP57" s="101">
        <v>46.9</v>
      </c>
      <c r="AQ57" s="212">
        <v>160</v>
      </c>
      <c r="AR57" s="99">
        <v>49.4</v>
      </c>
      <c r="AS57" s="224">
        <v>164</v>
      </c>
      <c r="AT57" s="309">
        <v>50.6</v>
      </c>
      <c r="AU57" s="35">
        <v>0</v>
      </c>
      <c r="AV57" s="101">
        <v>0</v>
      </c>
    </row>
    <row r="58" spans="1:48" x14ac:dyDescent="0.2">
      <c r="A58" s="74" t="s">
        <v>143</v>
      </c>
      <c r="B58" s="75" t="s">
        <v>144</v>
      </c>
      <c r="C58" s="211">
        <v>128</v>
      </c>
      <c r="D58" s="116">
        <v>58.2</v>
      </c>
      <c r="E58" s="226">
        <v>92</v>
      </c>
      <c r="F58" s="118">
        <v>41.8</v>
      </c>
      <c r="G58" s="211">
        <v>134</v>
      </c>
      <c r="H58" s="116">
        <v>59.3</v>
      </c>
      <c r="I58" s="226">
        <v>92</v>
      </c>
      <c r="J58" s="118">
        <v>40.700000000000003</v>
      </c>
      <c r="K58" s="211">
        <v>136</v>
      </c>
      <c r="L58" s="116">
        <v>61</v>
      </c>
      <c r="M58" s="226">
        <v>87</v>
      </c>
      <c r="N58" s="118">
        <v>39</v>
      </c>
      <c r="O58" s="211">
        <v>140</v>
      </c>
      <c r="P58" s="116">
        <v>61.9</v>
      </c>
      <c r="Q58" s="226">
        <v>86</v>
      </c>
      <c r="R58" s="118">
        <v>38.1</v>
      </c>
      <c r="S58" s="211">
        <v>134</v>
      </c>
      <c r="T58" s="116">
        <v>59</v>
      </c>
      <c r="U58" s="226">
        <v>93</v>
      </c>
      <c r="V58" s="118">
        <v>41</v>
      </c>
      <c r="W58" s="211">
        <v>143</v>
      </c>
      <c r="X58" s="116">
        <v>59.6</v>
      </c>
      <c r="Y58" s="226">
        <v>97</v>
      </c>
      <c r="Z58" s="118">
        <v>40.4</v>
      </c>
      <c r="AA58" s="211">
        <v>142</v>
      </c>
      <c r="AB58" s="116">
        <v>55</v>
      </c>
      <c r="AC58" s="226">
        <v>116</v>
      </c>
      <c r="AD58" s="118">
        <v>45</v>
      </c>
      <c r="AE58" s="211">
        <v>141</v>
      </c>
      <c r="AF58" s="116">
        <v>51.8</v>
      </c>
      <c r="AG58" s="226">
        <v>131</v>
      </c>
      <c r="AH58" s="118">
        <v>48.2</v>
      </c>
      <c r="AI58" s="211">
        <v>151</v>
      </c>
      <c r="AJ58" s="116">
        <v>52.4</v>
      </c>
      <c r="AK58" s="226">
        <v>137</v>
      </c>
      <c r="AL58" s="118">
        <v>47.6</v>
      </c>
      <c r="AM58" s="211">
        <v>137</v>
      </c>
      <c r="AN58" s="116">
        <v>47.2</v>
      </c>
      <c r="AO58" s="226">
        <v>153</v>
      </c>
      <c r="AP58" s="118">
        <v>52.8</v>
      </c>
      <c r="AQ58" s="211">
        <v>141</v>
      </c>
      <c r="AR58" s="116">
        <v>48.1</v>
      </c>
      <c r="AS58" s="226">
        <v>152</v>
      </c>
      <c r="AT58" s="308">
        <v>51.9</v>
      </c>
      <c r="AU58" s="31">
        <v>0</v>
      </c>
      <c r="AV58" s="118">
        <v>0</v>
      </c>
    </row>
    <row r="59" spans="1:48" x14ac:dyDescent="0.2">
      <c r="A59" s="69" t="s">
        <v>145</v>
      </c>
      <c r="B59" s="70" t="s">
        <v>146</v>
      </c>
      <c r="C59" s="212">
        <v>89</v>
      </c>
      <c r="D59" s="99">
        <v>42.8</v>
      </c>
      <c r="E59" s="224">
        <v>119</v>
      </c>
      <c r="F59" s="101">
        <v>57.2</v>
      </c>
      <c r="G59" s="212">
        <v>99</v>
      </c>
      <c r="H59" s="99">
        <v>41.8</v>
      </c>
      <c r="I59" s="224">
        <v>138</v>
      </c>
      <c r="J59" s="101">
        <v>58.2</v>
      </c>
      <c r="K59" s="212">
        <v>106</v>
      </c>
      <c r="L59" s="99">
        <v>43.8</v>
      </c>
      <c r="M59" s="224">
        <v>136</v>
      </c>
      <c r="N59" s="101">
        <v>56.2</v>
      </c>
      <c r="O59" s="212">
        <v>105</v>
      </c>
      <c r="P59" s="99">
        <v>43.9</v>
      </c>
      <c r="Q59" s="224">
        <v>134</v>
      </c>
      <c r="R59" s="101">
        <v>56.1</v>
      </c>
      <c r="S59" s="212">
        <v>107</v>
      </c>
      <c r="T59" s="99">
        <v>45.7</v>
      </c>
      <c r="U59" s="224">
        <v>127</v>
      </c>
      <c r="V59" s="101">
        <v>54.3</v>
      </c>
      <c r="W59" s="212">
        <v>112</v>
      </c>
      <c r="X59" s="99">
        <v>49.1</v>
      </c>
      <c r="Y59" s="224">
        <v>116</v>
      </c>
      <c r="Z59" s="101">
        <v>50.9</v>
      </c>
      <c r="AA59" s="212">
        <v>115</v>
      </c>
      <c r="AB59" s="99">
        <v>51.3</v>
      </c>
      <c r="AC59" s="224">
        <v>109</v>
      </c>
      <c r="AD59" s="101">
        <v>48.7</v>
      </c>
      <c r="AE59" s="212">
        <v>110</v>
      </c>
      <c r="AF59" s="99">
        <v>48.5</v>
      </c>
      <c r="AG59" s="224">
        <v>117</v>
      </c>
      <c r="AH59" s="101">
        <v>51.5</v>
      </c>
      <c r="AI59" s="212">
        <v>104</v>
      </c>
      <c r="AJ59" s="99">
        <v>45.2</v>
      </c>
      <c r="AK59" s="224">
        <v>126</v>
      </c>
      <c r="AL59" s="101">
        <v>54.8</v>
      </c>
      <c r="AM59" s="212">
        <v>119</v>
      </c>
      <c r="AN59" s="99">
        <v>47.6</v>
      </c>
      <c r="AO59" s="224">
        <v>131</v>
      </c>
      <c r="AP59" s="101">
        <v>52.4</v>
      </c>
      <c r="AQ59" s="212">
        <v>95</v>
      </c>
      <c r="AR59" s="99">
        <v>39.299999999999997</v>
      </c>
      <c r="AS59" s="224">
        <v>147</v>
      </c>
      <c r="AT59" s="309">
        <v>60.7</v>
      </c>
      <c r="AU59" s="35">
        <v>0</v>
      </c>
      <c r="AV59" s="101">
        <v>0</v>
      </c>
    </row>
    <row r="60" spans="1:48" x14ac:dyDescent="0.2">
      <c r="A60" s="74" t="s">
        <v>145</v>
      </c>
      <c r="B60" s="75" t="s">
        <v>792</v>
      </c>
      <c r="C60" s="211">
        <v>193</v>
      </c>
      <c r="D60" s="116">
        <v>61.1</v>
      </c>
      <c r="E60" s="226">
        <v>123</v>
      </c>
      <c r="F60" s="118">
        <v>38.9</v>
      </c>
      <c r="G60" s="211">
        <v>185</v>
      </c>
      <c r="H60" s="116">
        <v>58</v>
      </c>
      <c r="I60" s="226">
        <v>134</v>
      </c>
      <c r="J60" s="118">
        <v>42</v>
      </c>
      <c r="K60" s="211">
        <v>177</v>
      </c>
      <c r="L60" s="116">
        <v>56.2</v>
      </c>
      <c r="M60" s="226">
        <v>138</v>
      </c>
      <c r="N60" s="118">
        <v>43.8</v>
      </c>
      <c r="O60" s="211">
        <v>187</v>
      </c>
      <c r="P60" s="116">
        <v>58.6</v>
      </c>
      <c r="Q60" s="226">
        <v>132</v>
      </c>
      <c r="R60" s="118">
        <v>41.4</v>
      </c>
      <c r="S60" s="211">
        <v>195</v>
      </c>
      <c r="T60" s="116">
        <v>61.5</v>
      </c>
      <c r="U60" s="226">
        <v>122</v>
      </c>
      <c r="V60" s="118">
        <v>38.5</v>
      </c>
      <c r="W60" s="211">
        <v>203</v>
      </c>
      <c r="X60" s="116">
        <v>62.5</v>
      </c>
      <c r="Y60" s="226">
        <v>122</v>
      </c>
      <c r="Z60" s="118">
        <v>37.5</v>
      </c>
      <c r="AA60" s="211">
        <v>211</v>
      </c>
      <c r="AB60" s="116">
        <v>64.900000000000006</v>
      </c>
      <c r="AC60" s="226">
        <v>114</v>
      </c>
      <c r="AD60" s="118">
        <v>35.1</v>
      </c>
      <c r="AE60" s="211">
        <v>219</v>
      </c>
      <c r="AF60" s="116">
        <v>65.2</v>
      </c>
      <c r="AG60" s="226">
        <v>117</v>
      </c>
      <c r="AH60" s="118">
        <v>34.799999999999997</v>
      </c>
      <c r="AI60" s="211">
        <v>234</v>
      </c>
      <c r="AJ60" s="116">
        <v>67.2</v>
      </c>
      <c r="AK60" s="226">
        <v>114</v>
      </c>
      <c r="AL60" s="118">
        <v>32.799999999999997</v>
      </c>
      <c r="AM60" s="211">
        <v>234</v>
      </c>
      <c r="AN60" s="116">
        <v>65.900000000000006</v>
      </c>
      <c r="AO60" s="226">
        <v>121</v>
      </c>
      <c r="AP60" s="118">
        <v>34.1</v>
      </c>
      <c r="AQ60" s="211">
        <v>235</v>
      </c>
      <c r="AR60" s="116">
        <v>64.900000000000006</v>
      </c>
      <c r="AS60" s="226">
        <v>127</v>
      </c>
      <c r="AT60" s="308">
        <v>35.1</v>
      </c>
      <c r="AU60" s="31">
        <v>0</v>
      </c>
      <c r="AV60" s="118">
        <v>0</v>
      </c>
    </row>
    <row r="61" spans="1:48" x14ac:dyDescent="0.2">
      <c r="A61" s="69" t="s">
        <v>151</v>
      </c>
      <c r="B61" s="70" t="s">
        <v>795</v>
      </c>
      <c r="C61" s="212">
        <v>186</v>
      </c>
      <c r="D61" s="99">
        <v>51.7</v>
      </c>
      <c r="E61" s="224">
        <v>174</v>
      </c>
      <c r="F61" s="101">
        <v>48.3</v>
      </c>
      <c r="G61" s="212">
        <v>182</v>
      </c>
      <c r="H61" s="99">
        <v>49.7</v>
      </c>
      <c r="I61" s="224">
        <v>184</v>
      </c>
      <c r="J61" s="101">
        <v>50.3</v>
      </c>
      <c r="K61" s="212">
        <v>185</v>
      </c>
      <c r="L61" s="99">
        <v>49.1</v>
      </c>
      <c r="M61" s="224">
        <v>192</v>
      </c>
      <c r="N61" s="101">
        <v>50.9</v>
      </c>
      <c r="O61" s="212">
        <v>187</v>
      </c>
      <c r="P61" s="99">
        <v>48.1</v>
      </c>
      <c r="Q61" s="224">
        <v>202</v>
      </c>
      <c r="R61" s="101">
        <v>51.9</v>
      </c>
      <c r="S61" s="212">
        <v>190</v>
      </c>
      <c r="T61" s="99">
        <v>48.1</v>
      </c>
      <c r="U61" s="224">
        <v>205</v>
      </c>
      <c r="V61" s="101">
        <v>51.9</v>
      </c>
      <c r="W61" s="212">
        <v>201</v>
      </c>
      <c r="X61" s="99">
        <v>49</v>
      </c>
      <c r="Y61" s="224">
        <v>209</v>
      </c>
      <c r="Z61" s="101">
        <v>51</v>
      </c>
      <c r="AA61" s="212">
        <v>195</v>
      </c>
      <c r="AB61" s="99">
        <v>47.2</v>
      </c>
      <c r="AC61" s="224">
        <v>218</v>
      </c>
      <c r="AD61" s="101">
        <v>52.8</v>
      </c>
      <c r="AE61" s="212">
        <v>205</v>
      </c>
      <c r="AF61" s="99">
        <v>49</v>
      </c>
      <c r="AG61" s="224">
        <v>213</v>
      </c>
      <c r="AH61" s="101">
        <v>51</v>
      </c>
      <c r="AI61" s="212">
        <v>211</v>
      </c>
      <c r="AJ61" s="99">
        <v>50.6</v>
      </c>
      <c r="AK61" s="224">
        <v>206</v>
      </c>
      <c r="AL61" s="101">
        <v>49.4</v>
      </c>
      <c r="AM61" s="212">
        <v>217</v>
      </c>
      <c r="AN61" s="99">
        <v>51.5</v>
      </c>
      <c r="AO61" s="224">
        <v>204</v>
      </c>
      <c r="AP61" s="101">
        <v>48.5</v>
      </c>
      <c r="AQ61" s="212">
        <v>214</v>
      </c>
      <c r="AR61" s="99">
        <v>51.1</v>
      </c>
      <c r="AS61" s="224">
        <v>205</v>
      </c>
      <c r="AT61" s="309">
        <v>48.9</v>
      </c>
      <c r="AU61" s="35">
        <v>0</v>
      </c>
      <c r="AV61" s="101">
        <v>0</v>
      </c>
    </row>
    <row r="62" spans="1:48" x14ac:dyDescent="0.2">
      <c r="A62" s="74" t="s">
        <v>151</v>
      </c>
      <c r="B62" s="75" t="s">
        <v>635</v>
      </c>
      <c r="C62" s="211">
        <v>128</v>
      </c>
      <c r="D62" s="116">
        <v>48.9</v>
      </c>
      <c r="E62" s="226">
        <v>134</v>
      </c>
      <c r="F62" s="118">
        <v>51.1</v>
      </c>
      <c r="G62" s="211">
        <v>146</v>
      </c>
      <c r="H62" s="116">
        <v>52</v>
      </c>
      <c r="I62" s="226">
        <v>135</v>
      </c>
      <c r="J62" s="118">
        <v>48</v>
      </c>
      <c r="K62" s="211">
        <v>156</v>
      </c>
      <c r="L62" s="116">
        <v>51.8</v>
      </c>
      <c r="M62" s="226">
        <v>145</v>
      </c>
      <c r="N62" s="118">
        <v>48.2</v>
      </c>
      <c r="O62" s="211">
        <v>167</v>
      </c>
      <c r="P62" s="116">
        <v>51.5</v>
      </c>
      <c r="Q62" s="226">
        <v>157</v>
      </c>
      <c r="R62" s="118">
        <v>48.5</v>
      </c>
      <c r="S62" s="211">
        <v>169</v>
      </c>
      <c r="T62" s="116">
        <v>51.4</v>
      </c>
      <c r="U62" s="226">
        <v>160</v>
      </c>
      <c r="V62" s="118">
        <v>48.6</v>
      </c>
      <c r="W62" s="211">
        <v>159</v>
      </c>
      <c r="X62" s="116">
        <v>47.9</v>
      </c>
      <c r="Y62" s="226">
        <v>173</v>
      </c>
      <c r="Z62" s="118">
        <v>52.1</v>
      </c>
      <c r="AA62" s="211">
        <v>155</v>
      </c>
      <c r="AB62" s="116">
        <v>46.1</v>
      </c>
      <c r="AC62" s="226">
        <v>181</v>
      </c>
      <c r="AD62" s="118">
        <v>53.9</v>
      </c>
      <c r="AE62" s="211">
        <v>166</v>
      </c>
      <c r="AF62" s="116">
        <v>46.2</v>
      </c>
      <c r="AG62" s="226">
        <v>193</v>
      </c>
      <c r="AH62" s="118">
        <v>53.8</v>
      </c>
      <c r="AI62" s="211">
        <v>169</v>
      </c>
      <c r="AJ62" s="116">
        <v>45.6</v>
      </c>
      <c r="AK62" s="226">
        <v>202</v>
      </c>
      <c r="AL62" s="118">
        <v>54.4</v>
      </c>
      <c r="AM62" s="211">
        <v>181</v>
      </c>
      <c r="AN62" s="116">
        <v>46.8</v>
      </c>
      <c r="AO62" s="226">
        <v>206</v>
      </c>
      <c r="AP62" s="118">
        <v>53.2</v>
      </c>
      <c r="AQ62" s="211">
        <v>185</v>
      </c>
      <c r="AR62" s="116">
        <v>46</v>
      </c>
      <c r="AS62" s="226">
        <v>217</v>
      </c>
      <c r="AT62" s="308">
        <v>54</v>
      </c>
      <c r="AU62" s="31">
        <v>0</v>
      </c>
      <c r="AV62" s="118">
        <v>0</v>
      </c>
    </row>
    <row r="63" spans="1:48" x14ac:dyDescent="0.2">
      <c r="A63" s="69" t="s">
        <v>151</v>
      </c>
      <c r="B63" s="70" t="s">
        <v>636</v>
      </c>
      <c r="C63" s="212">
        <v>193</v>
      </c>
      <c r="D63" s="99">
        <v>54.7</v>
      </c>
      <c r="E63" s="224">
        <v>160</v>
      </c>
      <c r="F63" s="101">
        <v>45.3</v>
      </c>
      <c r="G63" s="212">
        <v>199</v>
      </c>
      <c r="H63" s="99">
        <v>55.7</v>
      </c>
      <c r="I63" s="224">
        <v>158</v>
      </c>
      <c r="J63" s="101">
        <v>44.3</v>
      </c>
      <c r="K63" s="212">
        <v>209</v>
      </c>
      <c r="L63" s="99">
        <v>55.9</v>
      </c>
      <c r="M63" s="224">
        <v>165</v>
      </c>
      <c r="N63" s="101">
        <v>44.1</v>
      </c>
      <c r="O63" s="212">
        <v>205</v>
      </c>
      <c r="P63" s="99">
        <v>52.6</v>
      </c>
      <c r="Q63" s="224">
        <v>185</v>
      </c>
      <c r="R63" s="101">
        <v>47.4</v>
      </c>
      <c r="S63" s="212">
        <v>212</v>
      </c>
      <c r="T63" s="99">
        <v>52.9</v>
      </c>
      <c r="U63" s="224">
        <v>189</v>
      </c>
      <c r="V63" s="101">
        <v>47.1</v>
      </c>
      <c r="W63" s="212">
        <v>208</v>
      </c>
      <c r="X63" s="99">
        <v>51.2</v>
      </c>
      <c r="Y63" s="224">
        <v>198</v>
      </c>
      <c r="Z63" s="101">
        <v>48.8</v>
      </c>
      <c r="AA63" s="212">
        <v>201</v>
      </c>
      <c r="AB63" s="99">
        <v>50.5</v>
      </c>
      <c r="AC63" s="224">
        <v>197</v>
      </c>
      <c r="AD63" s="101">
        <v>49.5</v>
      </c>
      <c r="AE63" s="212">
        <v>212</v>
      </c>
      <c r="AF63" s="99">
        <v>51.6</v>
      </c>
      <c r="AG63" s="224">
        <v>199</v>
      </c>
      <c r="AH63" s="101">
        <v>48.4</v>
      </c>
      <c r="AI63" s="212">
        <v>209</v>
      </c>
      <c r="AJ63" s="99">
        <v>50.5</v>
      </c>
      <c r="AK63" s="224">
        <v>205</v>
      </c>
      <c r="AL63" s="101">
        <v>49.5</v>
      </c>
      <c r="AM63" s="212">
        <v>212</v>
      </c>
      <c r="AN63" s="99">
        <v>51</v>
      </c>
      <c r="AO63" s="224">
        <v>204</v>
      </c>
      <c r="AP63" s="101">
        <v>49</v>
      </c>
      <c r="AQ63" s="212">
        <v>209</v>
      </c>
      <c r="AR63" s="99">
        <v>50</v>
      </c>
      <c r="AS63" s="224">
        <v>209</v>
      </c>
      <c r="AT63" s="309">
        <v>50</v>
      </c>
      <c r="AU63" s="35">
        <v>0</v>
      </c>
      <c r="AV63" s="101">
        <v>0</v>
      </c>
    </row>
    <row r="64" spans="1:48" ht="14.25" x14ac:dyDescent="0.2">
      <c r="A64" s="74" t="s">
        <v>156</v>
      </c>
      <c r="B64" s="75" t="s">
        <v>637</v>
      </c>
      <c r="C64" s="211" t="s">
        <v>191</v>
      </c>
      <c r="D64" s="116" t="s">
        <v>191</v>
      </c>
      <c r="E64" s="226" t="s">
        <v>191</v>
      </c>
      <c r="F64" s="118" t="s">
        <v>191</v>
      </c>
      <c r="G64" s="211" t="s">
        <v>191</v>
      </c>
      <c r="H64" s="116" t="s">
        <v>191</v>
      </c>
      <c r="I64" s="226" t="s">
        <v>191</v>
      </c>
      <c r="J64" s="118" t="s">
        <v>191</v>
      </c>
      <c r="K64" s="211" t="s">
        <v>191</v>
      </c>
      <c r="L64" s="116" t="s">
        <v>191</v>
      </c>
      <c r="M64" s="226" t="s">
        <v>191</v>
      </c>
      <c r="N64" s="118" t="s">
        <v>191</v>
      </c>
      <c r="O64" s="211" t="s">
        <v>191</v>
      </c>
      <c r="P64" s="116" t="s">
        <v>191</v>
      </c>
      <c r="Q64" s="226" t="s">
        <v>191</v>
      </c>
      <c r="R64" s="118" t="s">
        <v>191</v>
      </c>
      <c r="S64" s="211" t="s">
        <v>191</v>
      </c>
      <c r="T64" s="116" t="s">
        <v>191</v>
      </c>
      <c r="U64" s="226" t="s">
        <v>191</v>
      </c>
      <c r="V64" s="118" t="s">
        <v>191</v>
      </c>
      <c r="W64" s="211" t="s">
        <v>191</v>
      </c>
      <c r="X64" s="116" t="s">
        <v>191</v>
      </c>
      <c r="Y64" s="226" t="s">
        <v>191</v>
      </c>
      <c r="Z64" s="118" t="s">
        <v>191</v>
      </c>
      <c r="AA64" s="211">
        <v>50</v>
      </c>
      <c r="AB64" s="116">
        <v>78.099999999999994</v>
      </c>
      <c r="AC64" s="226">
        <v>14</v>
      </c>
      <c r="AD64" s="118">
        <v>21.9</v>
      </c>
      <c r="AE64" s="211">
        <v>109</v>
      </c>
      <c r="AF64" s="116">
        <v>75.7</v>
      </c>
      <c r="AG64" s="226">
        <v>35</v>
      </c>
      <c r="AH64" s="118">
        <v>24.3</v>
      </c>
      <c r="AI64" s="211">
        <v>172</v>
      </c>
      <c r="AJ64" s="116">
        <v>77.099999999999994</v>
      </c>
      <c r="AK64" s="226">
        <v>51</v>
      </c>
      <c r="AL64" s="118">
        <v>22.9</v>
      </c>
      <c r="AM64" s="211">
        <v>213</v>
      </c>
      <c r="AN64" s="116">
        <v>70.3</v>
      </c>
      <c r="AO64" s="226">
        <v>90</v>
      </c>
      <c r="AP64" s="118">
        <v>29.7</v>
      </c>
      <c r="AQ64" s="211">
        <v>205</v>
      </c>
      <c r="AR64" s="116">
        <v>64.099999999999994</v>
      </c>
      <c r="AS64" s="226">
        <v>113</v>
      </c>
      <c r="AT64" s="308">
        <v>35.299999999999997</v>
      </c>
      <c r="AU64" s="31">
        <v>2</v>
      </c>
      <c r="AV64" s="118">
        <v>0.6</v>
      </c>
    </row>
    <row r="65" spans="1:48" ht="14.25" x14ac:dyDescent="0.2">
      <c r="A65" s="69" t="s">
        <v>156</v>
      </c>
      <c r="B65" s="70" t="s">
        <v>424</v>
      </c>
      <c r="C65" s="212" t="s">
        <v>191</v>
      </c>
      <c r="D65" s="99" t="s">
        <v>191</v>
      </c>
      <c r="E65" s="224" t="s">
        <v>191</v>
      </c>
      <c r="F65" s="101" t="s">
        <v>191</v>
      </c>
      <c r="G65" s="212" t="s">
        <v>191</v>
      </c>
      <c r="H65" s="99" t="s">
        <v>191</v>
      </c>
      <c r="I65" s="224" t="s">
        <v>191</v>
      </c>
      <c r="J65" s="101" t="s">
        <v>191</v>
      </c>
      <c r="K65" s="212" t="s">
        <v>191</v>
      </c>
      <c r="L65" s="99" t="s">
        <v>191</v>
      </c>
      <c r="M65" s="224" t="s">
        <v>191</v>
      </c>
      <c r="N65" s="101" t="s">
        <v>191</v>
      </c>
      <c r="O65" s="212" t="s">
        <v>191</v>
      </c>
      <c r="P65" s="99" t="s">
        <v>191</v>
      </c>
      <c r="Q65" s="224" t="s">
        <v>191</v>
      </c>
      <c r="R65" s="101" t="s">
        <v>191</v>
      </c>
      <c r="S65" s="212" t="s">
        <v>191</v>
      </c>
      <c r="T65" s="99" t="s">
        <v>191</v>
      </c>
      <c r="U65" s="224" t="s">
        <v>191</v>
      </c>
      <c r="V65" s="101" t="s">
        <v>191</v>
      </c>
      <c r="W65" s="212" t="s">
        <v>191</v>
      </c>
      <c r="X65" s="99" t="s">
        <v>191</v>
      </c>
      <c r="Y65" s="224" t="s">
        <v>191</v>
      </c>
      <c r="Z65" s="101" t="s">
        <v>191</v>
      </c>
      <c r="AA65" s="212" t="s">
        <v>191</v>
      </c>
      <c r="AB65" s="99" t="s">
        <v>191</v>
      </c>
      <c r="AC65" s="224" t="s">
        <v>191</v>
      </c>
      <c r="AD65" s="101" t="s">
        <v>191</v>
      </c>
      <c r="AE65" s="212" t="s">
        <v>191</v>
      </c>
      <c r="AF65" s="99" t="s">
        <v>191</v>
      </c>
      <c r="AG65" s="224" t="s">
        <v>191</v>
      </c>
      <c r="AH65" s="101" t="s">
        <v>191</v>
      </c>
      <c r="AI65" s="212">
        <v>16</v>
      </c>
      <c r="AJ65" s="99">
        <v>80</v>
      </c>
      <c r="AK65" s="224">
        <v>4</v>
      </c>
      <c r="AL65" s="101">
        <v>20</v>
      </c>
      <c r="AM65" s="212">
        <v>33</v>
      </c>
      <c r="AN65" s="99">
        <v>76.7</v>
      </c>
      <c r="AO65" s="224">
        <v>10</v>
      </c>
      <c r="AP65" s="101">
        <v>23.3</v>
      </c>
      <c r="AQ65" s="212">
        <v>50</v>
      </c>
      <c r="AR65" s="99">
        <v>70.400000000000006</v>
      </c>
      <c r="AS65" s="224">
        <v>21</v>
      </c>
      <c r="AT65" s="309">
        <v>29.6</v>
      </c>
      <c r="AU65" s="35">
        <v>0</v>
      </c>
      <c r="AV65" s="101">
        <v>0</v>
      </c>
    </row>
    <row r="66" spans="1:48" x14ac:dyDescent="0.2">
      <c r="A66" s="74" t="s">
        <v>160</v>
      </c>
      <c r="B66" s="75" t="s">
        <v>161</v>
      </c>
      <c r="C66" s="211">
        <v>245</v>
      </c>
      <c r="D66" s="116">
        <v>68.8</v>
      </c>
      <c r="E66" s="226">
        <v>111</v>
      </c>
      <c r="F66" s="118">
        <v>31.2</v>
      </c>
      <c r="G66" s="211">
        <v>240</v>
      </c>
      <c r="H66" s="116">
        <v>67.599999999999994</v>
      </c>
      <c r="I66" s="226">
        <v>115</v>
      </c>
      <c r="J66" s="118">
        <v>32.4</v>
      </c>
      <c r="K66" s="211">
        <v>237</v>
      </c>
      <c r="L66" s="116">
        <v>64.8</v>
      </c>
      <c r="M66" s="226">
        <v>129</v>
      </c>
      <c r="N66" s="118">
        <v>35.200000000000003</v>
      </c>
      <c r="O66" s="211">
        <v>234</v>
      </c>
      <c r="P66" s="116">
        <v>62.6</v>
      </c>
      <c r="Q66" s="226">
        <v>140</v>
      </c>
      <c r="R66" s="118">
        <v>37.4</v>
      </c>
      <c r="S66" s="211">
        <v>230</v>
      </c>
      <c r="T66" s="116">
        <v>59.9</v>
      </c>
      <c r="U66" s="226">
        <v>154</v>
      </c>
      <c r="V66" s="118">
        <v>40.1</v>
      </c>
      <c r="W66" s="211">
        <v>229</v>
      </c>
      <c r="X66" s="116">
        <v>59.2</v>
      </c>
      <c r="Y66" s="226">
        <v>158</v>
      </c>
      <c r="Z66" s="118">
        <v>40.799999999999997</v>
      </c>
      <c r="AA66" s="211">
        <v>220</v>
      </c>
      <c r="AB66" s="116">
        <v>56</v>
      </c>
      <c r="AC66" s="226">
        <v>173</v>
      </c>
      <c r="AD66" s="118">
        <v>44</v>
      </c>
      <c r="AE66" s="211">
        <v>195</v>
      </c>
      <c r="AF66" s="116">
        <v>51</v>
      </c>
      <c r="AG66" s="226">
        <v>187</v>
      </c>
      <c r="AH66" s="118">
        <v>49</v>
      </c>
      <c r="AI66" s="211">
        <v>190</v>
      </c>
      <c r="AJ66" s="116">
        <v>50.8</v>
      </c>
      <c r="AK66" s="226">
        <v>184</v>
      </c>
      <c r="AL66" s="118">
        <v>49.2</v>
      </c>
      <c r="AM66" s="211">
        <v>190</v>
      </c>
      <c r="AN66" s="116">
        <v>50.5</v>
      </c>
      <c r="AO66" s="226">
        <v>186</v>
      </c>
      <c r="AP66" s="118">
        <v>49.5</v>
      </c>
      <c r="AQ66" s="211">
        <v>217</v>
      </c>
      <c r="AR66" s="116">
        <v>55.4</v>
      </c>
      <c r="AS66" s="226">
        <v>175</v>
      </c>
      <c r="AT66" s="308">
        <v>44.6</v>
      </c>
      <c r="AU66" s="31">
        <v>0</v>
      </c>
      <c r="AV66" s="118">
        <v>0</v>
      </c>
    </row>
    <row r="67" spans="1:48" x14ac:dyDescent="0.2">
      <c r="A67" s="69" t="s">
        <v>163</v>
      </c>
      <c r="B67" s="70" t="s">
        <v>164</v>
      </c>
      <c r="C67" s="212">
        <v>140</v>
      </c>
      <c r="D67" s="99">
        <v>63.9</v>
      </c>
      <c r="E67" s="224">
        <v>79</v>
      </c>
      <c r="F67" s="101">
        <v>36.1</v>
      </c>
      <c r="G67" s="212">
        <v>141</v>
      </c>
      <c r="H67" s="99">
        <v>64.099999999999994</v>
      </c>
      <c r="I67" s="224">
        <v>79</v>
      </c>
      <c r="J67" s="101">
        <v>35.9</v>
      </c>
      <c r="K67" s="212">
        <v>134</v>
      </c>
      <c r="L67" s="99">
        <v>61.5</v>
      </c>
      <c r="M67" s="224">
        <v>84</v>
      </c>
      <c r="N67" s="101">
        <v>38.5</v>
      </c>
      <c r="O67" s="212">
        <v>136</v>
      </c>
      <c r="P67" s="99">
        <v>59.9</v>
      </c>
      <c r="Q67" s="224">
        <v>91</v>
      </c>
      <c r="R67" s="101">
        <v>40.1</v>
      </c>
      <c r="S67" s="212">
        <v>135</v>
      </c>
      <c r="T67" s="99">
        <v>57.4</v>
      </c>
      <c r="U67" s="224">
        <v>100</v>
      </c>
      <c r="V67" s="101">
        <v>42.6</v>
      </c>
      <c r="W67" s="212">
        <v>141</v>
      </c>
      <c r="X67" s="99">
        <v>58.3</v>
      </c>
      <c r="Y67" s="224">
        <v>101</v>
      </c>
      <c r="Z67" s="101">
        <v>41.7</v>
      </c>
      <c r="AA67" s="212">
        <v>148</v>
      </c>
      <c r="AB67" s="99">
        <v>58.5</v>
      </c>
      <c r="AC67" s="224">
        <v>105</v>
      </c>
      <c r="AD67" s="101">
        <v>41.5</v>
      </c>
      <c r="AE67" s="212">
        <v>153</v>
      </c>
      <c r="AF67" s="99">
        <v>58.8</v>
      </c>
      <c r="AG67" s="224">
        <v>107</v>
      </c>
      <c r="AH67" s="101">
        <v>41.2</v>
      </c>
      <c r="AI67" s="212">
        <v>153</v>
      </c>
      <c r="AJ67" s="99">
        <v>58.6</v>
      </c>
      <c r="AK67" s="224">
        <v>108</v>
      </c>
      <c r="AL67" s="101">
        <v>41.4</v>
      </c>
      <c r="AM67" s="212">
        <v>149</v>
      </c>
      <c r="AN67" s="99">
        <v>56.4</v>
      </c>
      <c r="AO67" s="224">
        <v>115</v>
      </c>
      <c r="AP67" s="101">
        <v>43.6</v>
      </c>
      <c r="AQ67" s="212">
        <v>140</v>
      </c>
      <c r="AR67" s="99">
        <v>53.6</v>
      </c>
      <c r="AS67" s="224">
        <v>121</v>
      </c>
      <c r="AT67" s="309">
        <v>46.4</v>
      </c>
      <c r="AU67" s="35">
        <v>0</v>
      </c>
      <c r="AV67" s="101">
        <v>0</v>
      </c>
    </row>
    <row r="68" spans="1:48" x14ac:dyDescent="0.2">
      <c r="A68" s="74" t="s">
        <v>165</v>
      </c>
      <c r="B68" s="75" t="s">
        <v>166</v>
      </c>
      <c r="C68" s="211">
        <v>103</v>
      </c>
      <c r="D68" s="116">
        <v>55.4</v>
      </c>
      <c r="E68" s="226">
        <v>83</v>
      </c>
      <c r="F68" s="118">
        <v>44.6</v>
      </c>
      <c r="G68" s="211">
        <v>107</v>
      </c>
      <c r="H68" s="116">
        <v>54.9</v>
      </c>
      <c r="I68" s="226">
        <v>88</v>
      </c>
      <c r="J68" s="118">
        <v>45.1</v>
      </c>
      <c r="K68" s="211">
        <v>110</v>
      </c>
      <c r="L68" s="116">
        <v>55.8</v>
      </c>
      <c r="M68" s="226">
        <v>87</v>
      </c>
      <c r="N68" s="118">
        <v>44.2</v>
      </c>
      <c r="O68" s="211">
        <v>106</v>
      </c>
      <c r="P68" s="116">
        <v>53.3</v>
      </c>
      <c r="Q68" s="226">
        <v>93</v>
      </c>
      <c r="R68" s="118">
        <v>46.7</v>
      </c>
      <c r="S68" s="211">
        <v>105</v>
      </c>
      <c r="T68" s="116">
        <v>52.8</v>
      </c>
      <c r="U68" s="226">
        <v>94</v>
      </c>
      <c r="V68" s="118">
        <v>47.2</v>
      </c>
      <c r="W68" s="211">
        <v>102</v>
      </c>
      <c r="X68" s="116">
        <v>52</v>
      </c>
      <c r="Y68" s="226">
        <v>94</v>
      </c>
      <c r="Z68" s="118">
        <v>48</v>
      </c>
      <c r="AA68" s="211">
        <v>87</v>
      </c>
      <c r="AB68" s="116">
        <v>44.8</v>
      </c>
      <c r="AC68" s="226">
        <v>107</v>
      </c>
      <c r="AD68" s="118">
        <v>55.2</v>
      </c>
      <c r="AE68" s="211">
        <v>95</v>
      </c>
      <c r="AF68" s="116">
        <v>46.6</v>
      </c>
      <c r="AG68" s="226">
        <v>109</v>
      </c>
      <c r="AH68" s="118">
        <v>53.4</v>
      </c>
      <c r="AI68" s="211">
        <v>103</v>
      </c>
      <c r="AJ68" s="116">
        <v>47.2</v>
      </c>
      <c r="AK68" s="226">
        <v>115</v>
      </c>
      <c r="AL68" s="118">
        <v>52.8</v>
      </c>
      <c r="AM68" s="211">
        <v>104</v>
      </c>
      <c r="AN68" s="116">
        <v>46.6</v>
      </c>
      <c r="AO68" s="226">
        <v>119</v>
      </c>
      <c r="AP68" s="118">
        <v>53.4</v>
      </c>
      <c r="AQ68" s="211">
        <v>108</v>
      </c>
      <c r="AR68" s="116">
        <v>49.3</v>
      </c>
      <c r="AS68" s="226">
        <v>111</v>
      </c>
      <c r="AT68" s="308">
        <v>50.7</v>
      </c>
      <c r="AU68" s="31">
        <v>0</v>
      </c>
      <c r="AV68" s="118">
        <v>0</v>
      </c>
    </row>
    <row r="69" spans="1:48" x14ac:dyDescent="0.2">
      <c r="A69" s="69" t="s">
        <v>168</v>
      </c>
      <c r="B69" s="70" t="s">
        <v>169</v>
      </c>
      <c r="C69" s="212">
        <v>170</v>
      </c>
      <c r="D69" s="99">
        <v>52.8</v>
      </c>
      <c r="E69" s="224">
        <v>152</v>
      </c>
      <c r="F69" s="101">
        <v>47.2</v>
      </c>
      <c r="G69" s="212">
        <v>163</v>
      </c>
      <c r="H69" s="99">
        <v>50.8</v>
      </c>
      <c r="I69" s="224">
        <v>158</v>
      </c>
      <c r="J69" s="101">
        <v>49.2</v>
      </c>
      <c r="K69" s="212">
        <v>176</v>
      </c>
      <c r="L69" s="99">
        <v>54.2</v>
      </c>
      <c r="M69" s="224">
        <v>149</v>
      </c>
      <c r="N69" s="101">
        <v>45.8</v>
      </c>
      <c r="O69" s="212">
        <v>173</v>
      </c>
      <c r="P69" s="99">
        <v>53.6</v>
      </c>
      <c r="Q69" s="224">
        <v>150</v>
      </c>
      <c r="R69" s="101">
        <v>46.4</v>
      </c>
      <c r="S69" s="212">
        <v>177</v>
      </c>
      <c r="T69" s="99">
        <v>55.5</v>
      </c>
      <c r="U69" s="224">
        <v>142</v>
      </c>
      <c r="V69" s="101">
        <v>44.5</v>
      </c>
      <c r="W69" s="212">
        <v>186</v>
      </c>
      <c r="X69" s="99">
        <v>57.4</v>
      </c>
      <c r="Y69" s="224">
        <v>138</v>
      </c>
      <c r="Z69" s="101">
        <v>42.6</v>
      </c>
      <c r="AA69" s="212">
        <v>184</v>
      </c>
      <c r="AB69" s="99">
        <v>57.3</v>
      </c>
      <c r="AC69" s="224">
        <v>137</v>
      </c>
      <c r="AD69" s="101">
        <v>42.7</v>
      </c>
      <c r="AE69" s="212">
        <v>182</v>
      </c>
      <c r="AF69" s="99">
        <v>56.7</v>
      </c>
      <c r="AG69" s="224">
        <v>139</v>
      </c>
      <c r="AH69" s="101">
        <v>43.3</v>
      </c>
      <c r="AI69" s="212">
        <v>196</v>
      </c>
      <c r="AJ69" s="99">
        <v>57</v>
      </c>
      <c r="AK69" s="224">
        <v>148</v>
      </c>
      <c r="AL69" s="101">
        <v>43</v>
      </c>
      <c r="AM69" s="212">
        <v>201</v>
      </c>
      <c r="AN69" s="99">
        <v>54.5</v>
      </c>
      <c r="AO69" s="224">
        <v>168</v>
      </c>
      <c r="AP69" s="101">
        <v>45.5</v>
      </c>
      <c r="AQ69" s="212">
        <v>193</v>
      </c>
      <c r="AR69" s="99">
        <v>50.1</v>
      </c>
      <c r="AS69" s="224">
        <v>192</v>
      </c>
      <c r="AT69" s="309">
        <v>49.9</v>
      </c>
      <c r="AU69" s="35">
        <v>0</v>
      </c>
      <c r="AV69" s="101">
        <v>0</v>
      </c>
    </row>
    <row r="70" spans="1:48" ht="13.5" thickBot="1" x14ac:dyDescent="0.25">
      <c r="A70" s="81" t="s">
        <v>171</v>
      </c>
      <c r="B70" s="75" t="s">
        <v>172</v>
      </c>
      <c r="C70" s="211">
        <v>57</v>
      </c>
      <c r="D70" s="116">
        <v>35.200000000000003</v>
      </c>
      <c r="E70" s="226">
        <v>105</v>
      </c>
      <c r="F70" s="118">
        <v>64.8</v>
      </c>
      <c r="G70" s="211">
        <v>63</v>
      </c>
      <c r="H70" s="116">
        <v>37.5</v>
      </c>
      <c r="I70" s="226">
        <v>105</v>
      </c>
      <c r="J70" s="118">
        <v>62.5</v>
      </c>
      <c r="K70" s="211">
        <v>70</v>
      </c>
      <c r="L70" s="116">
        <v>39.5</v>
      </c>
      <c r="M70" s="226">
        <v>107</v>
      </c>
      <c r="N70" s="118">
        <v>60.5</v>
      </c>
      <c r="O70" s="211">
        <v>59</v>
      </c>
      <c r="P70" s="116">
        <v>33.700000000000003</v>
      </c>
      <c r="Q70" s="226">
        <v>116</v>
      </c>
      <c r="R70" s="118">
        <v>66.3</v>
      </c>
      <c r="S70" s="211">
        <v>51</v>
      </c>
      <c r="T70" s="116">
        <v>30.7</v>
      </c>
      <c r="U70" s="226">
        <v>115</v>
      </c>
      <c r="V70" s="118">
        <v>69.3</v>
      </c>
      <c r="W70" s="211">
        <v>60</v>
      </c>
      <c r="X70" s="116">
        <v>33.299999999999997</v>
      </c>
      <c r="Y70" s="226">
        <v>120</v>
      </c>
      <c r="Z70" s="118">
        <v>66.7</v>
      </c>
      <c r="AA70" s="211">
        <v>65</v>
      </c>
      <c r="AB70" s="116">
        <v>33.5</v>
      </c>
      <c r="AC70" s="226">
        <v>129</v>
      </c>
      <c r="AD70" s="118">
        <v>66.5</v>
      </c>
      <c r="AE70" s="211">
        <v>74</v>
      </c>
      <c r="AF70" s="116">
        <v>37.6</v>
      </c>
      <c r="AG70" s="226">
        <v>123</v>
      </c>
      <c r="AH70" s="118">
        <v>62.4</v>
      </c>
      <c r="AI70" s="211">
        <v>73</v>
      </c>
      <c r="AJ70" s="116">
        <v>36.5</v>
      </c>
      <c r="AK70" s="226">
        <v>127</v>
      </c>
      <c r="AL70" s="118">
        <v>63.5</v>
      </c>
      <c r="AM70" s="211">
        <v>68</v>
      </c>
      <c r="AN70" s="116">
        <v>33.799999999999997</v>
      </c>
      <c r="AO70" s="226">
        <v>133</v>
      </c>
      <c r="AP70" s="118">
        <v>66.2</v>
      </c>
      <c r="AQ70" s="211">
        <v>55</v>
      </c>
      <c r="AR70" s="116">
        <v>29.4</v>
      </c>
      <c r="AS70" s="226">
        <v>132</v>
      </c>
      <c r="AT70" s="308">
        <v>70.599999999999994</v>
      </c>
      <c r="AU70" s="31">
        <v>0</v>
      </c>
      <c r="AV70" s="118">
        <v>0</v>
      </c>
    </row>
    <row r="71" spans="1:48" ht="13.5" thickBot="1" x14ac:dyDescent="0.25">
      <c r="A71" s="94"/>
      <c r="B71" s="95" t="s">
        <v>218</v>
      </c>
      <c r="C71" s="701">
        <v>10373</v>
      </c>
      <c r="D71" s="702">
        <v>55.7</v>
      </c>
      <c r="E71" s="703">
        <v>8237</v>
      </c>
      <c r="F71" s="704">
        <v>44.3</v>
      </c>
      <c r="G71" s="701">
        <v>10607</v>
      </c>
      <c r="H71" s="702">
        <v>55.7</v>
      </c>
      <c r="I71" s="703">
        <v>8431</v>
      </c>
      <c r="J71" s="704">
        <v>44.3</v>
      </c>
      <c r="K71" s="701">
        <v>10715</v>
      </c>
      <c r="L71" s="702">
        <v>55.4</v>
      </c>
      <c r="M71" s="703">
        <v>8627</v>
      </c>
      <c r="N71" s="704">
        <v>44.6</v>
      </c>
      <c r="O71" s="784">
        <v>10862</v>
      </c>
      <c r="P71" s="785">
        <v>55.1</v>
      </c>
      <c r="Q71" s="786">
        <v>8860</v>
      </c>
      <c r="R71" s="787">
        <v>44.9</v>
      </c>
      <c r="S71" s="784">
        <v>11021</v>
      </c>
      <c r="T71" s="785">
        <v>54.8</v>
      </c>
      <c r="U71" s="786">
        <v>9098</v>
      </c>
      <c r="V71" s="787">
        <v>45.2</v>
      </c>
      <c r="W71" s="788">
        <v>11100</v>
      </c>
      <c r="X71" s="789">
        <v>54.2</v>
      </c>
      <c r="Y71" s="790">
        <v>9365</v>
      </c>
      <c r="Z71" s="791">
        <v>45.8</v>
      </c>
      <c r="AA71" s="788">
        <v>11423</v>
      </c>
      <c r="AB71" s="789">
        <v>53.7</v>
      </c>
      <c r="AC71" s="790">
        <v>9855</v>
      </c>
      <c r="AD71" s="791">
        <v>46.3</v>
      </c>
      <c r="AE71" s="788">
        <v>11668</v>
      </c>
      <c r="AF71" s="789">
        <v>53.1</v>
      </c>
      <c r="AG71" s="790">
        <v>10326</v>
      </c>
      <c r="AH71" s="791">
        <v>46.9</v>
      </c>
      <c r="AI71" s="788">
        <v>12095</v>
      </c>
      <c r="AJ71" s="789">
        <v>52.8</v>
      </c>
      <c r="AK71" s="790">
        <v>10831</v>
      </c>
      <c r="AL71" s="791">
        <v>47.2</v>
      </c>
      <c r="AM71" s="788">
        <v>12413</v>
      </c>
      <c r="AN71" s="789">
        <v>52.4</v>
      </c>
      <c r="AO71" s="790">
        <v>11256</v>
      </c>
      <c r="AP71" s="791">
        <v>47.6</v>
      </c>
      <c r="AQ71" s="792">
        <v>12377</v>
      </c>
      <c r="AR71" s="793">
        <v>51.3</v>
      </c>
      <c r="AS71" s="794">
        <v>11711</v>
      </c>
      <c r="AT71" s="795">
        <v>48.5</v>
      </c>
      <c r="AU71" s="796">
        <v>29</v>
      </c>
      <c r="AV71" s="797">
        <v>0.1</v>
      </c>
    </row>
    <row r="72" spans="1:48" x14ac:dyDescent="0.2">
      <c r="A72" s="27"/>
      <c r="B72" s="312"/>
      <c r="C72" s="102"/>
      <c r="D72" s="99"/>
      <c r="E72" s="102"/>
      <c r="F72" s="99"/>
      <c r="G72" s="102"/>
      <c r="H72" s="99"/>
      <c r="I72" s="102"/>
      <c r="J72" s="99"/>
      <c r="K72" s="102"/>
      <c r="L72" s="99"/>
      <c r="M72" s="102"/>
      <c r="N72" s="99"/>
      <c r="O72" s="102"/>
      <c r="P72" s="99"/>
      <c r="Q72" s="102"/>
      <c r="R72" s="99"/>
      <c r="S72" s="102"/>
      <c r="T72" s="99"/>
      <c r="U72" s="102"/>
      <c r="V72" s="99"/>
      <c r="W72" s="313"/>
      <c r="X72" s="300"/>
      <c r="Y72" s="313"/>
      <c r="Z72" s="300"/>
      <c r="AA72" s="486"/>
      <c r="AB72" s="487"/>
      <c r="AC72" s="486"/>
      <c r="AD72" s="487"/>
      <c r="AE72" s="486"/>
      <c r="AF72" s="487"/>
      <c r="AG72" s="486"/>
      <c r="AH72" s="487"/>
      <c r="AI72" s="486"/>
      <c r="AJ72" s="487"/>
      <c r="AK72" s="486"/>
      <c r="AL72" s="487"/>
      <c r="AM72" s="486"/>
      <c r="AN72" s="487"/>
      <c r="AO72" s="486"/>
      <c r="AP72" s="487"/>
      <c r="AQ72" s="314"/>
      <c r="AR72" s="304"/>
      <c r="AS72" s="314"/>
      <c r="AT72" s="304"/>
      <c r="AU72" s="314"/>
      <c r="AV72" s="304"/>
    </row>
    <row r="73" spans="1:48" x14ac:dyDescent="0.2">
      <c r="A73" s="315" t="s">
        <v>752</v>
      </c>
      <c r="B73" s="312"/>
      <c r="C73" s="102"/>
      <c r="D73" s="99"/>
      <c r="E73" s="102"/>
      <c r="F73" s="99"/>
      <c r="G73" s="102"/>
      <c r="H73" s="99"/>
      <c r="I73" s="102"/>
      <c r="J73" s="99"/>
      <c r="K73" s="102"/>
      <c r="L73" s="99"/>
      <c r="M73" s="102"/>
      <c r="N73" s="99"/>
      <c r="O73" s="102"/>
      <c r="P73" s="99"/>
      <c r="Q73" s="102"/>
      <c r="R73" s="99"/>
      <c r="S73" s="102"/>
      <c r="T73" s="99"/>
      <c r="U73" s="102"/>
      <c r="V73" s="99"/>
      <c r="W73" s="313"/>
      <c r="X73" s="300"/>
      <c r="Y73" s="313"/>
      <c r="Z73" s="300"/>
      <c r="AA73" s="486"/>
      <c r="AB73" s="487"/>
      <c r="AC73" s="486"/>
      <c r="AD73" s="487"/>
      <c r="AE73" s="486"/>
      <c r="AF73" s="487"/>
      <c r="AG73" s="486"/>
      <c r="AH73" s="487"/>
      <c r="AI73" s="486"/>
      <c r="AJ73" s="487"/>
      <c r="AK73" s="486"/>
      <c r="AL73" s="487"/>
      <c r="AM73" s="486"/>
      <c r="AN73" s="487"/>
      <c r="AO73" s="486"/>
      <c r="AP73" s="487"/>
      <c r="AQ73" s="314"/>
      <c r="AR73" s="304"/>
      <c r="AS73" s="314"/>
      <c r="AT73" s="304"/>
      <c r="AU73" s="314"/>
      <c r="AV73" s="304"/>
    </row>
    <row r="74" spans="1:48" x14ac:dyDescent="0.2">
      <c r="A74" s="315" t="s">
        <v>800</v>
      </c>
      <c r="B74" s="312"/>
      <c r="C74" s="102"/>
      <c r="D74" s="99"/>
      <c r="E74" s="102"/>
      <c r="F74" s="99"/>
      <c r="G74" s="102"/>
      <c r="H74" s="99"/>
      <c r="I74" s="102"/>
      <c r="J74" s="99"/>
      <c r="K74" s="102"/>
      <c r="L74" s="99"/>
      <c r="M74" s="102"/>
      <c r="N74" s="99"/>
      <c r="O74" s="102"/>
      <c r="P74" s="99"/>
      <c r="Q74" s="102"/>
      <c r="R74" s="99"/>
      <c r="S74" s="102"/>
      <c r="T74" s="99"/>
      <c r="U74" s="102"/>
      <c r="V74" s="99"/>
      <c r="W74" s="313"/>
      <c r="X74" s="300"/>
      <c r="Y74" s="313"/>
      <c r="Z74" s="300"/>
      <c r="AA74" s="486"/>
      <c r="AB74" s="487"/>
      <c r="AC74" s="486"/>
      <c r="AD74" s="487"/>
      <c r="AE74" s="486"/>
      <c r="AF74" s="487"/>
      <c r="AG74" s="486"/>
      <c r="AH74" s="487"/>
      <c r="AI74" s="486"/>
      <c r="AJ74" s="487"/>
      <c r="AK74" s="486"/>
      <c r="AL74" s="487"/>
      <c r="AM74" s="486"/>
      <c r="AN74" s="487"/>
      <c r="AO74" s="486"/>
      <c r="AP74" s="487"/>
      <c r="AQ74" s="314"/>
      <c r="AR74" s="304"/>
      <c r="AS74" s="314"/>
      <c r="AT74" s="304"/>
      <c r="AU74" s="314"/>
      <c r="AV74" s="304"/>
    </row>
    <row r="75" spans="1:48" x14ac:dyDescent="0.2">
      <c r="A75" s="315" t="s">
        <v>799</v>
      </c>
      <c r="B75" s="312"/>
      <c r="C75" s="102"/>
      <c r="D75" s="99"/>
      <c r="E75" s="102"/>
      <c r="F75" s="99"/>
      <c r="G75" s="102"/>
      <c r="H75" s="99"/>
      <c r="I75" s="102"/>
      <c r="J75" s="99"/>
      <c r="K75" s="102"/>
      <c r="L75" s="99"/>
      <c r="M75" s="102"/>
      <c r="N75" s="99"/>
      <c r="O75" s="102"/>
      <c r="P75" s="99"/>
      <c r="Q75" s="102"/>
      <c r="R75" s="99"/>
      <c r="S75" s="102"/>
      <c r="T75" s="99"/>
      <c r="U75" s="102"/>
      <c r="V75" s="99"/>
      <c r="W75" s="313"/>
      <c r="X75" s="300"/>
      <c r="Y75" s="313"/>
      <c r="Z75" s="300"/>
      <c r="AA75" s="486"/>
      <c r="AB75" s="487"/>
      <c r="AC75" s="486"/>
      <c r="AD75" s="487"/>
      <c r="AE75" s="486"/>
      <c r="AF75" s="487"/>
      <c r="AG75" s="486"/>
      <c r="AH75" s="487"/>
      <c r="AI75" s="486"/>
      <c r="AJ75" s="487"/>
      <c r="AK75" s="486"/>
      <c r="AL75" s="487"/>
      <c r="AM75" s="486"/>
      <c r="AN75" s="487"/>
      <c r="AO75" s="486"/>
      <c r="AP75" s="487"/>
      <c r="AQ75" s="314"/>
      <c r="AR75" s="304"/>
      <c r="AS75" s="314"/>
      <c r="AT75" s="304"/>
      <c r="AU75" s="314"/>
      <c r="AV75" s="304"/>
    </row>
    <row r="77" spans="1:48" x14ac:dyDescent="0.2">
      <c r="A77" s="632" t="s">
        <v>805</v>
      </c>
      <c r="B77" s="632"/>
    </row>
    <row r="78" spans="1:48" x14ac:dyDescent="0.2">
      <c r="A78" s="632"/>
      <c r="B78" s="632"/>
      <c r="C78" s="568"/>
    </row>
    <row r="79" spans="1:48" x14ac:dyDescent="0.2">
      <c r="A79" s="311" t="s">
        <v>413</v>
      </c>
    </row>
  </sheetData>
  <mergeCells count="37">
    <mergeCell ref="A77:B78"/>
    <mergeCell ref="AK4:AL4"/>
    <mergeCell ref="AM4:AN4"/>
    <mergeCell ref="AO4:AP4"/>
    <mergeCell ref="M4:N4"/>
    <mergeCell ref="O4:P4"/>
    <mergeCell ref="Q4:R4"/>
    <mergeCell ref="S4:T4"/>
    <mergeCell ref="U4:V4"/>
    <mergeCell ref="W4:X4"/>
    <mergeCell ref="C4:D4"/>
    <mergeCell ref="E4:F4"/>
    <mergeCell ref="G4:H4"/>
    <mergeCell ref="I4:J4"/>
    <mergeCell ref="K4:L4"/>
    <mergeCell ref="A1:B1"/>
    <mergeCell ref="A2:B2"/>
    <mergeCell ref="AQ4:AR4"/>
    <mergeCell ref="AS4:AT4"/>
    <mergeCell ref="AU4:AV4"/>
    <mergeCell ref="Y4:Z4"/>
    <mergeCell ref="AA4:AB4"/>
    <mergeCell ref="AC4:AD4"/>
    <mergeCell ref="AE4:AF4"/>
    <mergeCell ref="AG4:AH4"/>
    <mergeCell ref="AI4:AJ4"/>
    <mergeCell ref="AM3:AP3"/>
    <mergeCell ref="AQ3:AV3"/>
    <mergeCell ref="C3:F3"/>
    <mergeCell ref="G3:J3"/>
    <mergeCell ref="AE3:AH3"/>
    <mergeCell ref="AI3:AL3"/>
    <mergeCell ref="K3:N3"/>
    <mergeCell ref="O3:R3"/>
    <mergeCell ref="S3:V3"/>
    <mergeCell ref="W3:Z3"/>
    <mergeCell ref="AA3:AD3"/>
  </mergeCells>
  <hyperlinks>
    <hyperlink ref="A2:B2" location="TOC!A1" display="Return to Table of Contents"/>
  </hyperlinks>
  <pageMargins left="0.25" right="0.25" top="0.75" bottom="0.75" header="0.3" footer="0.3"/>
  <pageSetup scale="67" fitToWidth="0" orientation="portrait" r:id="rId1"/>
  <headerFooter>
    <oddHeader>&amp;L2015-16 Survey of Dental Education
Report 1 - Academic Programs, Enrollment, and Graduates</oddHeader>
  </headerFooter>
  <colBreaks count="3" manualBreakCount="3">
    <brk id="14" max="78" man="1"/>
    <brk id="26" max="78" man="1"/>
    <brk id="38" max="78"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9"/>
  <sheetViews>
    <sheetView zoomScaleNormal="100" workbookViewId="0">
      <pane xSplit="2" ySplit="5" topLeftCell="C6" activePane="bottomRight" state="frozen"/>
      <selection pane="topRight" activeCell="C1" sqref="C1"/>
      <selection pane="bottomLeft" activeCell="A8" sqref="A8"/>
      <selection pane="bottomRight" sqref="A1:B2"/>
    </sheetView>
  </sheetViews>
  <sheetFormatPr defaultRowHeight="12.75" x14ac:dyDescent="0.2"/>
  <cols>
    <col min="1" max="1" width="5.5703125" style="1" customWidth="1"/>
    <col min="2" max="2" width="53" style="1" customWidth="1"/>
    <col min="3" max="33" width="9.7109375" style="1" customWidth="1"/>
    <col min="34" max="16384" width="9.140625" style="1"/>
  </cols>
  <sheetData>
    <row r="1" spans="1:33" x14ac:dyDescent="0.2">
      <c r="A1" s="638" t="s">
        <v>402</v>
      </c>
      <c r="B1" s="638"/>
    </row>
    <row r="2" spans="1:33" x14ac:dyDescent="0.2">
      <c r="A2" s="638"/>
      <c r="B2" s="638"/>
      <c r="C2" s="588"/>
    </row>
    <row r="3" spans="1:33" ht="13.5" thickBot="1" x14ac:dyDescent="0.25">
      <c r="A3" s="630" t="s">
        <v>1</v>
      </c>
      <c r="B3" s="630"/>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row>
    <row r="4" spans="1:33" s="97" customFormat="1" ht="51.75" customHeight="1" x14ac:dyDescent="0.2">
      <c r="A4" s="667"/>
      <c r="B4" s="697"/>
      <c r="C4" s="664" t="s">
        <v>439</v>
      </c>
      <c r="D4" s="664"/>
      <c r="E4" s="665"/>
      <c r="F4" s="664" t="s">
        <v>788</v>
      </c>
      <c r="G4" s="664"/>
      <c r="H4" s="665"/>
      <c r="I4" s="664" t="s">
        <v>441</v>
      </c>
      <c r="J4" s="664"/>
      <c r="K4" s="664"/>
      <c r="L4" s="637" t="s">
        <v>781</v>
      </c>
      <c r="M4" s="637"/>
      <c r="N4" s="637"/>
      <c r="O4" s="664" t="s">
        <v>442</v>
      </c>
      <c r="P4" s="664"/>
      <c r="Q4" s="664"/>
      <c r="R4" s="666" t="s">
        <v>472</v>
      </c>
      <c r="S4" s="664"/>
      <c r="T4" s="665"/>
      <c r="U4" s="664" t="s">
        <v>782</v>
      </c>
      <c r="V4" s="664"/>
      <c r="W4" s="664"/>
      <c r="X4" s="666" t="s">
        <v>280</v>
      </c>
      <c r="Y4" s="664"/>
      <c r="Z4" s="665"/>
      <c r="AA4" s="664" t="s">
        <v>220</v>
      </c>
      <c r="AB4" s="664"/>
      <c r="AC4" s="664"/>
      <c r="AD4" s="666" t="s">
        <v>221</v>
      </c>
      <c r="AE4" s="664"/>
      <c r="AF4" s="665"/>
      <c r="AG4" s="554"/>
    </row>
    <row r="5" spans="1:33" ht="14.25" customHeight="1" x14ac:dyDescent="0.2">
      <c r="A5" s="627" t="s">
        <v>2</v>
      </c>
      <c r="B5" s="249" t="s">
        <v>3</v>
      </c>
      <c r="C5" s="532" t="s">
        <v>214</v>
      </c>
      <c r="D5" s="532" t="s">
        <v>215</v>
      </c>
      <c r="E5" s="533" t="s">
        <v>35</v>
      </c>
      <c r="F5" s="534" t="s">
        <v>214</v>
      </c>
      <c r="G5" s="532" t="s">
        <v>215</v>
      </c>
      <c r="H5" s="533" t="s">
        <v>35</v>
      </c>
      <c r="I5" s="534" t="s">
        <v>214</v>
      </c>
      <c r="J5" s="532" t="s">
        <v>215</v>
      </c>
      <c r="K5" s="533" t="s">
        <v>35</v>
      </c>
      <c r="L5" s="534" t="s">
        <v>214</v>
      </c>
      <c r="M5" s="532" t="s">
        <v>215</v>
      </c>
      <c r="N5" s="533" t="s">
        <v>35</v>
      </c>
      <c r="O5" s="534" t="s">
        <v>214</v>
      </c>
      <c r="P5" s="532" t="s">
        <v>215</v>
      </c>
      <c r="Q5" s="533" t="s">
        <v>35</v>
      </c>
      <c r="R5" s="534" t="s">
        <v>214</v>
      </c>
      <c r="S5" s="532" t="s">
        <v>215</v>
      </c>
      <c r="T5" s="533" t="s">
        <v>35</v>
      </c>
      <c r="U5" s="534" t="s">
        <v>214</v>
      </c>
      <c r="V5" s="532" t="s">
        <v>215</v>
      </c>
      <c r="W5" s="533" t="s">
        <v>35</v>
      </c>
      <c r="X5" s="534" t="s">
        <v>214</v>
      </c>
      <c r="Y5" s="532" t="s">
        <v>215</v>
      </c>
      <c r="Z5" s="533" t="s">
        <v>35</v>
      </c>
      <c r="AA5" s="534" t="s">
        <v>214</v>
      </c>
      <c r="AB5" s="532" t="s">
        <v>215</v>
      </c>
      <c r="AC5" s="533" t="s">
        <v>35</v>
      </c>
      <c r="AD5" s="534" t="s">
        <v>214</v>
      </c>
      <c r="AE5" s="532" t="s">
        <v>215</v>
      </c>
      <c r="AF5" s="533" t="s">
        <v>35</v>
      </c>
      <c r="AG5" s="535" t="s">
        <v>222</v>
      </c>
    </row>
    <row r="6" spans="1:33" x14ac:dyDescent="0.2">
      <c r="A6" s="608" t="s">
        <v>10</v>
      </c>
      <c r="B6" s="250" t="s">
        <v>11</v>
      </c>
      <c r="C6" s="127">
        <v>101</v>
      </c>
      <c r="D6" s="328">
        <v>82</v>
      </c>
      <c r="E6" s="130">
        <v>0</v>
      </c>
      <c r="F6" s="127">
        <v>6</v>
      </c>
      <c r="G6" s="328">
        <v>13</v>
      </c>
      <c r="H6" s="130">
        <v>0</v>
      </c>
      <c r="I6" s="127">
        <v>1</v>
      </c>
      <c r="J6" s="328">
        <v>0</v>
      </c>
      <c r="K6" s="127">
        <v>0</v>
      </c>
      <c r="L6" s="323">
        <v>1</v>
      </c>
      <c r="M6" s="328">
        <v>1</v>
      </c>
      <c r="N6" s="130">
        <v>0</v>
      </c>
      <c r="O6" s="127">
        <v>11</v>
      </c>
      <c r="P6" s="328">
        <v>13</v>
      </c>
      <c r="Q6" s="127">
        <v>0</v>
      </c>
      <c r="R6" s="323">
        <v>0</v>
      </c>
      <c r="S6" s="328">
        <v>0</v>
      </c>
      <c r="T6" s="130">
        <v>0</v>
      </c>
      <c r="U6" s="127">
        <v>2</v>
      </c>
      <c r="V6" s="328">
        <v>8</v>
      </c>
      <c r="W6" s="127">
        <v>0</v>
      </c>
      <c r="X6" s="323">
        <v>0</v>
      </c>
      <c r="Y6" s="328">
        <v>1</v>
      </c>
      <c r="Z6" s="130">
        <v>0</v>
      </c>
      <c r="AA6" s="145">
        <v>0</v>
      </c>
      <c r="AB6" s="148">
        <v>0</v>
      </c>
      <c r="AC6" s="127">
        <v>0</v>
      </c>
      <c r="AD6" s="323">
        <v>122</v>
      </c>
      <c r="AE6" s="328">
        <v>118</v>
      </c>
      <c r="AF6" s="130">
        <v>0</v>
      </c>
      <c r="AG6" s="325">
        <v>240</v>
      </c>
    </row>
    <row r="7" spans="1:33" x14ac:dyDescent="0.2">
      <c r="A7" s="609" t="s">
        <v>18</v>
      </c>
      <c r="B7" s="251" t="s">
        <v>626</v>
      </c>
      <c r="C7" s="126">
        <v>103</v>
      </c>
      <c r="D7" s="149">
        <v>80</v>
      </c>
      <c r="E7" s="133">
        <v>0</v>
      </c>
      <c r="F7" s="126">
        <v>3</v>
      </c>
      <c r="G7" s="149">
        <v>5</v>
      </c>
      <c r="H7" s="133">
        <v>0</v>
      </c>
      <c r="I7" s="126">
        <v>12</v>
      </c>
      <c r="J7" s="149">
        <v>8</v>
      </c>
      <c r="K7" s="126">
        <v>0</v>
      </c>
      <c r="L7" s="324">
        <v>0</v>
      </c>
      <c r="M7" s="149">
        <v>3</v>
      </c>
      <c r="N7" s="133">
        <v>0</v>
      </c>
      <c r="O7" s="126">
        <v>28</v>
      </c>
      <c r="P7" s="149">
        <v>44</v>
      </c>
      <c r="Q7" s="126">
        <v>0</v>
      </c>
      <c r="R7" s="324">
        <v>1</v>
      </c>
      <c r="S7" s="149">
        <v>1</v>
      </c>
      <c r="T7" s="133">
        <v>0</v>
      </c>
      <c r="U7" s="126">
        <v>4</v>
      </c>
      <c r="V7" s="149">
        <v>1</v>
      </c>
      <c r="W7" s="126">
        <v>0</v>
      </c>
      <c r="X7" s="324">
        <v>1</v>
      </c>
      <c r="Y7" s="149">
        <v>0</v>
      </c>
      <c r="Z7" s="133">
        <v>0</v>
      </c>
      <c r="AA7" s="146">
        <v>4</v>
      </c>
      <c r="AB7" s="149">
        <v>6</v>
      </c>
      <c r="AC7" s="126">
        <v>0</v>
      </c>
      <c r="AD7" s="324">
        <v>156</v>
      </c>
      <c r="AE7" s="149">
        <v>148</v>
      </c>
      <c r="AF7" s="133">
        <v>0</v>
      </c>
      <c r="AG7" s="326">
        <v>304</v>
      </c>
    </row>
    <row r="8" spans="1:33" x14ac:dyDescent="0.2">
      <c r="A8" s="608" t="s">
        <v>18</v>
      </c>
      <c r="B8" s="250" t="s">
        <v>21</v>
      </c>
      <c r="C8" s="127">
        <v>263</v>
      </c>
      <c r="D8" s="148">
        <v>165</v>
      </c>
      <c r="E8" s="130">
        <v>0</v>
      </c>
      <c r="F8" s="127">
        <v>1</v>
      </c>
      <c r="G8" s="148">
        <v>6</v>
      </c>
      <c r="H8" s="130">
        <v>0</v>
      </c>
      <c r="I8" s="127">
        <v>15</v>
      </c>
      <c r="J8" s="148">
        <v>15</v>
      </c>
      <c r="K8" s="127">
        <v>0</v>
      </c>
      <c r="L8" s="323">
        <v>2</v>
      </c>
      <c r="M8" s="148">
        <v>0</v>
      </c>
      <c r="N8" s="130">
        <v>0</v>
      </c>
      <c r="O8" s="127">
        <v>24</v>
      </c>
      <c r="P8" s="148">
        <v>38</v>
      </c>
      <c r="Q8" s="127">
        <v>0</v>
      </c>
      <c r="R8" s="323">
        <v>0</v>
      </c>
      <c r="S8" s="148">
        <v>0</v>
      </c>
      <c r="T8" s="130">
        <v>0</v>
      </c>
      <c r="U8" s="127">
        <v>0</v>
      </c>
      <c r="V8" s="148">
        <v>0</v>
      </c>
      <c r="W8" s="127">
        <v>0</v>
      </c>
      <c r="X8" s="323">
        <v>0</v>
      </c>
      <c r="Y8" s="148">
        <v>0</v>
      </c>
      <c r="Z8" s="130">
        <v>0</v>
      </c>
      <c r="AA8" s="145">
        <v>0</v>
      </c>
      <c r="AB8" s="148">
        <v>0</v>
      </c>
      <c r="AC8" s="127">
        <v>0</v>
      </c>
      <c r="AD8" s="323">
        <v>305</v>
      </c>
      <c r="AE8" s="148">
        <v>224</v>
      </c>
      <c r="AF8" s="130">
        <v>0</v>
      </c>
      <c r="AG8" s="325">
        <v>529</v>
      </c>
    </row>
    <row r="9" spans="1:33" x14ac:dyDescent="0.2">
      <c r="A9" s="609" t="s">
        <v>24</v>
      </c>
      <c r="B9" s="251" t="s">
        <v>25</v>
      </c>
      <c r="C9" s="126">
        <v>108</v>
      </c>
      <c r="D9" s="149">
        <v>63</v>
      </c>
      <c r="E9" s="133">
        <v>0</v>
      </c>
      <c r="F9" s="126">
        <v>2</v>
      </c>
      <c r="G9" s="149">
        <v>1</v>
      </c>
      <c r="H9" s="133">
        <v>0</v>
      </c>
      <c r="I9" s="126">
        <v>1</v>
      </c>
      <c r="J9" s="149">
        <v>2</v>
      </c>
      <c r="K9" s="126">
        <v>0</v>
      </c>
      <c r="L9" s="324">
        <v>1</v>
      </c>
      <c r="M9" s="149">
        <v>1</v>
      </c>
      <c r="N9" s="133">
        <v>0</v>
      </c>
      <c r="O9" s="126">
        <v>126</v>
      </c>
      <c r="P9" s="149">
        <v>113</v>
      </c>
      <c r="Q9" s="126">
        <v>0</v>
      </c>
      <c r="R9" s="324">
        <v>0</v>
      </c>
      <c r="S9" s="149">
        <v>0</v>
      </c>
      <c r="T9" s="133">
        <v>0</v>
      </c>
      <c r="U9" s="126">
        <v>17</v>
      </c>
      <c r="V9" s="149">
        <v>10</v>
      </c>
      <c r="W9" s="126">
        <v>0</v>
      </c>
      <c r="X9" s="324">
        <v>0</v>
      </c>
      <c r="Y9" s="149">
        <v>0</v>
      </c>
      <c r="Z9" s="133">
        <v>0</v>
      </c>
      <c r="AA9" s="146">
        <v>7</v>
      </c>
      <c r="AB9" s="149">
        <v>6</v>
      </c>
      <c r="AC9" s="126">
        <v>0</v>
      </c>
      <c r="AD9" s="324">
        <v>262</v>
      </c>
      <c r="AE9" s="149">
        <v>196</v>
      </c>
      <c r="AF9" s="133">
        <v>0</v>
      </c>
      <c r="AG9" s="326">
        <v>458</v>
      </c>
    </row>
    <row r="10" spans="1:33" x14ac:dyDescent="0.2">
      <c r="A10" s="608" t="s">
        <v>24</v>
      </c>
      <c r="B10" s="250" t="s">
        <v>29</v>
      </c>
      <c r="C10" s="127">
        <v>34</v>
      </c>
      <c r="D10" s="148">
        <v>54</v>
      </c>
      <c r="E10" s="130">
        <v>0</v>
      </c>
      <c r="F10" s="127">
        <v>7</v>
      </c>
      <c r="G10" s="148">
        <v>5</v>
      </c>
      <c r="H10" s="130">
        <v>0</v>
      </c>
      <c r="I10" s="127">
        <v>16</v>
      </c>
      <c r="J10" s="148">
        <v>25</v>
      </c>
      <c r="K10" s="127">
        <v>0</v>
      </c>
      <c r="L10" s="323">
        <v>0</v>
      </c>
      <c r="M10" s="148">
        <v>0</v>
      </c>
      <c r="N10" s="130">
        <v>0</v>
      </c>
      <c r="O10" s="127">
        <v>62</v>
      </c>
      <c r="P10" s="148">
        <v>106</v>
      </c>
      <c r="Q10" s="127">
        <v>0</v>
      </c>
      <c r="R10" s="323">
        <v>0</v>
      </c>
      <c r="S10" s="148">
        <v>1</v>
      </c>
      <c r="T10" s="130">
        <v>0</v>
      </c>
      <c r="U10" s="127">
        <v>6</v>
      </c>
      <c r="V10" s="148">
        <v>8</v>
      </c>
      <c r="W10" s="127">
        <v>0</v>
      </c>
      <c r="X10" s="323">
        <v>18</v>
      </c>
      <c r="Y10" s="148">
        <v>51</v>
      </c>
      <c r="Z10" s="130">
        <v>0</v>
      </c>
      <c r="AA10" s="145">
        <v>5</v>
      </c>
      <c r="AB10" s="148">
        <v>4</v>
      </c>
      <c r="AC10" s="127">
        <v>0</v>
      </c>
      <c r="AD10" s="323">
        <v>148</v>
      </c>
      <c r="AE10" s="148">
        <v>254</v>
      </c>
      <c r="AF10" s="130">
        <v>0</v>
      </c>
      <c r="AG10" s="325">
        <v>402</v>
      </c>
    </row>
    <row r="11" spans="1:33" x14ac:dyDescent="0.2">
      <c r="A11" s="609" t="s">
        <v>24</v>
      </c>
      <c r="B11" s="251" t="s">
        <v>30</v>
      </c>
      <c r="C11" s="126">
        <v>54</v>
      </c>
      <c r="D11" s="149">
        <v>35</v>
      </c>
      <c r="E11" s="133">
        <v>0</v>
      </c>
      <c r="F11" s="126">
        <v>5</v>
      </c>
      <c r="G11" s="149">
        <v>2</v>
      </c>
      <c r="H11" s="133">
        <v>0</v>
      </c>
      <c r="I11" s="126">
        <v>16</v>
      </c>
      <c r="J11" s="149">
        <v>9</v>
      </c>
      <c r="K11" s="126">
        <v>0</v>
      </c>
      <c r="L11" s="324">
        <v>1</v>
      </c>
      <c r="M11" s="149">
        <v>0</v>
      </c>
      <c r="N11" s="133">
        <v>0</v>
      </c>
      <c r="O11" s="126">
        <v>101</v>
      </c>
      <c r="P11" s="149">
        <v>112</v>
      </c>
      <c r="Q11" s="126">
        <v>0</v>
      </c>
      <c r="R11" s="324">
        <v>5</v>
      </c>
      <c r="S11" s="149">
        <v>7</v>
      </c>
      <c r="T11" s="133">
        <v>0</v>
      </c>
      <c r="U11" s="126">
        <v>2</v>
      </c>
      <c r="V11" s="149">
        <v>2</v>
      </c>
      <c r="W11" s="126">
        <v>0</v>
      </c>
      <c r="X11" s="324">
        <v>5</v>
      </c>
      <c r="Y11" s="149">
        <v>26</v>
      </c>
      <c r="Z11" s="133">
        <v>0</v>
      </c>
      <c r="AA11" s="146">
        <v>1</v>
      </c>
      <c r="AB11" s="149">
        <v>5</v>
      </c>
      <c r="AC11" s="126">
        <v>0</v>
      </c>
      <c r="AD11" s="324">
        <v>190</v>
      </c>
      <c r="AE11" s="149">
        <v>198</v>
      </c>
      <c r="AF11" s="133">
        <v>0</v>
      </c>
      <c r="AG11" s="326">
        <v>388</v>
      </c>
    </row>
    <row r="12" spans="1:33" x14ac:dyDescent="0.2">
      <c r="A12" s="608" t="s">
        <v>24</v>
      </c>
      <c r="B12" s="250" t="s">
        <v>560</v>
      </c>
      <c r="C12" s="127">
        <v>127</v>
      </c>
      <c r="D12" s="148">
        <v>90</v>
      </c>
      <c r="E12" s="130">
        <v>0</v>
      </c>
      <c r="F12" s="127">
        <v>9</v>
      </c>
      <c r="G12" s="148">
        <v>12</v>
      </c>
      <c r="H12" s="130">
        <v>0</v>
      </c>
      <c r="I12" s="127">
        <v>27</v>
      </c>
      <c r="J12" s="148">
        <v>21</v>
      </c>
      <c r="K12" s="127">
        <v>0</v>
      </c>
      <c r="L12" s="323">
        <v>1</v>
      </c>
      <c r="M12" s="148">
        <v>0</v>
      </c>
      <c r="N12" s="130">
        <v>0</v>
      </c>
      <c r="O12" s="127">
        <v>105</v>
      </c>
      <c r="P12" s="148">
        <v>115</v>
      </c>
      <c r="Q12" s="127">
        <v>1</v>
      </c>
      <c r="R12" s="323">
        <v>1</v>
      </c>
      <c r="S12" s="148">
        <v>9</v>
      </c>
      <c r="T12" s="130">
        <v>0</v>
      </c>
      <c r="U12" s="127">
        <v>11</v>
      </c>
      <c r="V12" s="148">
        <v>5</v>
      </c>
      <c r="W12" s="127">
        <v>0</v>
      </c>
      <c r="X12" s="323">
        <v>41</v>
      </c>
      <c r="Y12" s="148">
        <v>39</v>
      </c>
      <c r="Z12" s="130">
        <v>0</v>
      </c>
      <c r="AA12" s="145">
        <v>19</v>
      </c>
      <c r="AB12" s="148">
        <v>20</v>
      </c>
      <c r="AC12" s="127">
        <v>0</v>
      </c>
      <c r="AD12" s="323">
        <v>341</v>
      </c>
      <c r="AE12" s="148">
        <v>311</v>
      </c>
      <c r="AF12" s="130">
        <v>1</v>
      </c>
      <c r="AG12" s="325">
        <v>653</v>
      </c>
    </row>
    <row r="13" spans="1:33" x14ac:dyDescent="0.2">
      <c r="A13" s="609" t="s">
        <v>24</v>
      </c>
      <c r="B13" s="251" t="s">
        <v>34</v>
      </c>
      <c r="C13" s="126">
        <v>109</v>
      </c>
      <c r="D13" s="149">
        <v>58</v>
      </c>
      <c r="E13" s="133">
        <v>0</v>
      </c>
      <c r="F13" s="126">
        <v>13</v>
      </c>
      <c r="G13" s="149">
        <v>8</v>
      </c>
      <c r="H13" s="133">
        <v>0</v>
      </c>
      <c r="I13" s="126">
        <v>18</v>
      </c>
      <c r="J13" s="149">
        <v>29</v>
      </c>
      <c r="K13" s="126">
        <v>0</v>
      </c>
      <c r="L13" s="324">
        <v>1</v>
      </c>
      <c r="M13" s="149">
        <v>0</v>
      </c>
      <c r="N13" s="133">
        <v>0</v>
      </c>
      <c r="O13" s="126">
        <v>93</v>
      </c>
      <c r="P13" s="149">
        <v>80</v>
      </c>
      <c r="Q13" s="126">
        <v>0</v>
      </c>
      <c r="R13" s="324">
        <v>0</v>
      </c>
      <c r="S13" s="149">
        <v>0</v>
      </c>
      <c r="T13" s="133">
        <v>0</v>
      </c>
      <c r="U13" s="126">
        <v>13</v>
      </c>
      <c r="V13" s="149">
        <v>5</v>
      </c>
      <c r="W13" s="126">
        <v>0</v>
      </c>
      <c r="X13" s="324">
        <v>0</v>
      </c>
      <c r="Y13" s="149">
        <v>0</v>
      </c>
      <c r="Z13" s="133">
        <v>0</v>
      </c>
      <c r="AA13" s="146">
        <v>0</v>
      </c>
      <c r="AB13" s="149">
        <v>0</v>
      </c>
      <c r="AC13" s="126">
        <v>0</v>
      </c>
      <c r="AD13" s="324">
        <v>247</v>
      </c>
      <c r="AE13" s="149">
        <v>180</v>
      </c>
      <c r="AF13" s="133">
        <v>0</v>
      </c>
      <c r="AG13" s="326">
        <v>427</v>
      </c>
    </row>
    <row r="14" spans="1:33" x14ac:dyDescent="0.2">
      <c r="A14" s="608" t="s">
        <v>24</v>
      </c>
      <c r="B14" s="250" t="s">
        <v>644</v>
      </c>
      <c r="C14" s="127">
        <v>49</v>
      </c>
      <c r="D14" s="148">
        <v>43</v>
      </c>
      <c r="E14" s="130">
        <v>0</v>
      </c>
      <c r="F14" s="127">
        <v>1</v>
      </c>
      <c r="G14" s="148">
        <v>2</v>
      </c>
      <c r="H14" s="130">
        <v>0</v>
      </c>
      <c r="I14" s="127">
        <v>16</v>
      </c>
      <c r="J14" s="148">
        <v>18</v>
      </c>
      <c r="K14" s="127">
        <v>0</v>
      </c>
      <c r="L14" s="323">
        <v>1</v>
      </c>
      <c r="M14" s="148">
        <v>2</v>
      </c>
      <c r="N14" s="130">
        <v>0</v>
      </c>
      <c r="O14" s="127">
        <v>57</v>
      </c>
      <c r="P14" s="148">
        <v>49</v>
      </c>
      <c r="Q14" s="127">
        <v>0</v>
      </c>
      <c r="R14" s="323">
        <v>0</v>
      </c>
      <c r="S14" s="148">
        <v>0</v>
      </c>
      <c r="T14" s="130">
        <v>0</v>
      </c>
      <c r="U14" s="127">
        <v>12</v>
      </c>
      <c r="V14" s="148">
        <v>11</v>
      </c>
      <c r="W14" s="127">
        <v>0</v>
      </c>
      <c r="X14" s="323">
        <v>0</v>
      </c>
      <c r="Y14" s="148">
        <v>0</v>
      </c>
      <c r="Z14" s="130">
        <v>0</v>
      </c>
      <c r="AA14" s="145">
        <v>6</v>
      </c>
      <c r="AB14" s="148">
        <v>8</v>
      </c>
      <c r="AC14" s="127">
        <v>0</v>
      </c>
      <c r="AD14" s="323">
        <v>142</v>
      </c>
      <c r="AE14" s="148">
        <v>133</v>
      </c>
      <c r="AF14" s="130">
        <v>0</v>
      </c>
      <c r="AG14" s="325">
        <v>275</v>
      </c>
    </row>
    <row r="15" spans="1:33" s="567" customFormat="1" x14ac:dyDescent="0.2">
      <c r="A15" s="614" t="s">
        <v>37</v>
      </c>
      <c r="B15" s="562" t="s">
        <v>38</v>
      </c>
      <c r="C15" s="579">
        <v>112</v>
      </c>
      <c r="D15" s="580">
        <v>93</v>
      </c>
      <c r="E15" s="581">
        <v>0</v>
      </c>
      <c r="F15" s="579">
        <v>3</v>
      </c>
      <c r="G15" s="580">
        <v>0</v>
      </c>
      <c r="H15" s="581">
        <v>0</v>
      </c>
      <c r="I15" s="579">
        <v>18</v>
      </c>
      <c r="J15" s="580">
        <v>23</v>
      </c>
      <c r="K15" s="579">
        <v>0</v>
      </c>
      <c r="L15" s="582">
        <v>0</v>
      </c>
      <c r="M15" s="580">
        <v>2</v>
      </c>
      <c r="N15" s="581">
        <v>0</v>
      </c>
      <c r="O15" s="579">
        <v>22</v>
      </c>
      <c r="P15" s="580">
        <v>21</v>
      </c>
      <c r="Q15" s="579">
        <v>0</v>
      </c>
      <c r="R15" s="582">
        <v>0</v>
      </c>
      <c r="S15" s="580">
        <v>0</v>
      </c>
      <c r="T15" s="581">
        <v>0</v>
      </c>
      <c r="U15" s="579">
        <v>6</v>
      </c>
      <c r="V15" s="580">
        <v>4</v>
      </c>
      <c r="W15" s="579">
        <v>0</v>
      </c>
      <c r="X15" s="582">
        <v>40</v>
      </c>
      <c r="Y15" s="580">
        <v>43</v>
      </c>
      <c r="Z15" s="581">
        <v>0</v>
      </c>
      <c r="AA15" s="583">
        <v>5</v>
      </c>
      <c r="AB15" s="580">
        <v>2</v>
      </c>
      <c r="AC15" s="579">
        <v>1</v>
      </c>
      <c r="AD15" s="582">
        <v>206</v>
      </c>
      <c r="AE15" s="580">
        <v>188</v>
      </c>
      <c r="AF15" s="581">
        <v>1</v>
      </c>
      <c r="AG15" s="584">
        <v>395</v>
      </c>
    </row>
    <row r="16" spans="1:33" x14ac:dyDescent="0.2">
      <c r="A16" s="608" t="s">
        <v>40</v>
      </c>
      <c r="B16" s="250" t="s">
        <v>41</v>
      </c>
      <c r="C16" s="127">
        <v>53</v>
      </c>
      <c r="D16" s="148">
        <v>50</v>
      </c>
      <c r="E16" s="130">
        <v>0</v>
      </c>
      <c r="F16" s="127">
        <v>2</v>
      </c>
      <c r="G16" s="148">
        <v>9</v>
      </c>
      <c r="H16" s="130">
        <v>0</v>
      </c>
      <c r="I16" s="127">
        <v>6</v>
      </c>
      <c r="J16" s="148">
        <v>11</v>
      </c>
      <c r="K16" s="127">
        <v>0</v>
      </c>
      <c r="L16" s="323">
        <v>0</v>
      </c>
      <c r="M16" s="148">
        <v>0</v>
      </c>
      <c r="N16" s="130">
        <v>0</v>
      </c>
      <c r="O16" s="127">
        <v>14</v>
      </c>
      <c r="P16" s="148">
        <v>15</v>
      </c>
      <c r="Q16" s="127">
        <v>0</v>
      </c>
      <c r="R16" s="323">
        <v>0</v>
      </c>
      <c r="S16" s="148">
        <v>0</v>
      </c>
      <c r="T16" s="130">
        <v>0</v>
      </c>
      <c r="U16" s="127">
        <v>3</v>
      </c>
      <c r="V16" s="148">
        <v>0</v>
      </c>
      <c r="W16" s="127">
        <v>0</v>
      </c>
      <c r="X16" s="323">
        <v>0</v>
      </c>
      <c r="Y16" s="148">
        <v>1</v>
      </c>
      <c r="Z16" s="130">
        <v>0</v>
      </c>
      <c r="AA16" s="145">
        <v>3</v>
      </c>
      <c r="AB16" s="148">
        <v>1</v>
      </c>
      <c r="AC16" s="127">
        <v>0</v>
      </c>
      <c r="AD16" s="323">
        <v>81</v>
      </c>
      <c r="AE16" s="148">
        <v>87</v>
      </c>
      <c r="AF16" s="130">
        <v>0</v>
      </c>
      <c r="AG16" s="325">
        <v>168</v>
      </c>
    </row>
    <row r="17" spans="1:33" x14ac:dyDescent="0.2">
      <c r="A17" s="609" t="s">
        <v>44</v>
      </c>
      <c r="B17" s="251" t="s">
        <v>45</v>
      </c>
      <c r="C17" s="126">
        <v>18</v>
      </c>
      <c r="D17" s="149">
        <v>20</v>
      </c>
      <c r="E17" s="133">
        <v>0</v>
      </c>
      <c r="F17" s="126">
        <v>48</v>
      </c>
      <c r="G17" s="149">
        <v>87</v>
      </c>
      <c r="H17" s="133">
        <v>0</v>
      </c>
      <c r="I17" s="126">
        <v>7</v>
      </c>
      <c r="J17" s="149">
        <v>16</v>
      </c>
      <c r="K17" s="126">
        <v>0</v>
      </c>
      <c r="L17" s="324">
        <v>0</v>
      </c>
      <c r="M17" s="149">
        <v>1</v>
      </c>
      <c r="N17" s="133">
        <v>0</v>
      </c>
      <c r="O17" s="126">
        <v>34</v>
      </c>
      <c r="P17" s="149">
        <v>25</v>
      </c>
      <c r="Q17" s="126">
        <v>0</v>
      </c>
      <c r="R17" s="324">
        <v>1</v>
      </c>
      <c r="S17" s="149">
        <v>0</v>
      </c>
      <c r="T17" s="133">
        <v>0</v>
      </c>
      <c r="U17" s="126">
        <v>9</v>
      </c>
      <c r="V17" s="149">
        <v>9</v>
      </c>
      <c r="W17" s="126">
        <v>0</v>
      </c>
      <c r="X17" s="324">
        <v>9</v>
      </c>
      <c r="Y17" s="149">
        <v>18</v>
      </c>
      <c r="Z17" s="133">
        <v>0</v>
      </c>
      <c r="AA17" s="146">
        <v>2</v>
      </c>
      <c r="AB17" s="149">
        <v>2</v>
      </c>
      <c r="AC17" s="126">
        <v>0</v>
      </c>
      <c r="AD17" s="324">
        <v>128</v>
      </c>
      <c r="AE17" s="149">
        <v>178</v>
      </c>
      <c r="AF17" s="133">
        <v>0</v>
      </c>
      <c r="AG17" s="326">
        <v>306</v>
      </c>
    </row>
    <row r="18" spans="1:33" x14ac:dyDescent="0.2">
      <c r="A18" s="608" t="s">
        <v>47</v>
      </c>
      <c r="B18" s="250" t="s">
        <v>48</v>
      </c>
      <c r="C18" s="127">
        <v>79</v>
      </c>
      <c r="D18" s="148">
        <v>85</v>
      </c>
      <c r="E18" s="130">
        <v>0</v>
      </c>
      <c r="F18" s="127">
        <v>12</v>
      </c>
      <c r="G18" s="148">
        <v>14</v>
      </c>
      <c r="H18" s="130">
        <v>0</v>
      </c>
      <c r="I18" s="127">
        <v>23</v>
      </c>
      <c r="J18" s="148">
        <v>59</v>
      </c>
      <c r="K18" s="127">
        <v>0</v>
      </c>
      <c r="L18" s="323">
        <v>0</v>
      </c>
      <c r="M18" s="148">
        <v>0</v>
      </c>
      <c r="N18" s="130">
        <v>0</v>
      </c>
      <c r="O18" s="127">
        <v>26</v>
      </c>
      <c r="P18" s="148">
        <v>44</v>
      </c>
      <c r="Q18" s="127">
        <v>0</v>
      </c>
      <c r="R18" s="323">
        <v>0</v>
      </c>
      <c r="S18" s="148">
        <v>0</v>
      </c>
      <c r="T18" s="130">
        <v>0</v>
      </c>
      <c r="U18" s="127">
        <v>7</v>
      </c>
      <c r="V18" s="148">
        <v>2</v>
      </c>
      <c r="W18" s="127">
        <v>0</v>
      </c>
      <c r="X18" s="323">
        <v>0</v>
      </c>
      <c r="Y18" s="148">
        <v>0</v>
      </c>
      <c r="Z18" s="130">
        <v>0</v>
      </c>
      <c r="AA18" s="145">
        <v>4</v>
      </c>
      <c r="AB18" s="148">
        <v>5</v>
      </c>
      <c r="AC18" s="127">
        <v>0</v>
      </c>
      <c r="AD18" s="323">
        <v>151</v>
      </c>
      <c r="AE18" s="148">
        <v>209</v>
      </c>
      <c r="AF18" s="130">
        <v>0</v>
      </c>
      <c r="AG18" s="325">
        <v>360</v>
      </c>
    </row>
    <row r="19" spans="1:33" x14ac:dyDescent="0.2">
      <c r="A19" s="609" t="s">
        <v>47</v>
      </c>
      <c r="B19" s="251" t="s">
        <v>49</v>
      </c>
      <c r="C19" s="126">
        <v>113</v>
      </c>
      <c r="D19" s="149">
        <v>74</v>
      </c>
      <c r="E19" s="133">
        <v>0</v>
      </c>
      <c r="F19" s="126">
        <v>2</v>
      </c>
      <c r="G19" s="149">
        <v>6</v>
      </c>
      <c r="H19" s="133">
        <v>0</v>
      </c>
      <c r="I19" s="126">
        <v>34</v>
      </c>
      <c r="J19" s="149">
        <v>78</v>
      </c>
      <c r="K19" s="126">
        <v>0</v>
      </c>
      <c r="L19" s="324">
        <v>0</v>
      </c>
      <c r="M19" s="149">
        <v>0</v>
      </c>
      <c r="N19" s="133">
        <v>0</v>
      </c>
      <c r="O19" s="126">
        <v>50</v>
      </c>
      <c r="P19" s="149">
        <v>48</v>
      </c>
      <c r="Q19" s="126">
        <v>0</v>
      </c>
      <c r="R19" s="324">
        <v>0</v>
      </c>
      <c r="S19" s="149">
        <v>0</v>
      </c>
      <c r="T19" s="133">
        <v>0</v>
      </c>
      <c r="U19" s="126">
        <v>5</v>
      </c>
      <c r="V19" s="149">
        <v>12</v>
      </c>
      <c r="W19" s="126">
        <v>0</v>
      </c>
      <c r="X19" s="324">
        <v>18</v>
      </c>
      <c r="Y19" s="149">
        <v>33</v>
      </c>
      <c r="Z19" s="133">
        <v>0</v>
      </c>
      <c r="AA19" s="146">
        <v>15</v>
      </c>
      <c r="AB19" s="149">
        <v>4</v>
      </c>
      <c r="AC19" s="126">
        <v>0</v>
      </c>
      <c r="AD19" s="324">
        <v>237</v>
      </c>
      <c r="AE19" s="149">
        <v>255</v>
      </c>
      <c r="AF19" s="133">
        <v>0</v>
      </c>
      <c r="AG19" s="326">
        <v>492</v>
      </c>
    </row>
    <row r="20" spans="1:33" x14ac:dyDescent="0.2">
      <c r="A20" s="608" t="s">
        <v>47</v>
      </c>
      <c r="B20" s="250" t="s">
        <v>640</v>
      </c>
      <c r="C20" s="127">
        <v>156</v>
      </c>
      <c r="D20" s="148">
        <v>111</v>
      </c>
      <c r="E20" s="130">
        <v>3</v>
      </c>
      <c r="F20" s="127">
        <v>3</v>
      </c>
      <c r="G20" s="148">
        <v>4</v>
      </c>
      <c r="H20" s="130">
        <v>0</v>
      </c>
      <c r="I20" s="127">
        <v>9</v>
      </c>
      <c r="J20" s="148">
        <v>19</v>
      </c>
      <c r="K20" s="127">
        <v>0</v>
      </c>
      <c r="L20" s="323">
        <v>3</v>
      </c>
      <c r="M20" s="148">
        <v>1</v>
      </c>
      <c r="N20" s="130">
        <v>0</v>
      </c>
      <c r="O20" s="127">
        <v>28</v>
      </c>
      <c r="P20" s="148">
        <v>38</v>
      </c>
      <c r="Q20" s="127">
        <v>0</v>
      </c>
      <c r="R20" s="323">
        <v>1</v>
      </c>
      <c r="S20" s="148">
        <v>0</v>
      </c>
      <c r="T20" s="130">
        <v>0</v>
      </c>
      <c r="U20" s="127">
        <v>5</v>
      </c>
      <c r="V20" s="148">
        <v>6</v>
      </c>
      <c r="W20" s="127">
        <v>0</v>
      </c>
      <c r="X20" s="323">
        <v>0</v>
      </c>
      <c r="Y20" s="148">
        <v>0</v>
      </c>
      <c r="Z20" s="130">
        <v>0</v>
      </c>
      <c r="AA20" s="145">
        <v>6</v>
      </c>
      <c r="AB20" s="148">
        <v>5</v>
      </c>
      <c r="AC20" s="127">
        <v>3</v>
      </c>
      <c r="AD20" s="323">
        <v>211</v>
      </c>
      <c r="AE20" s="148">
        <v>184</v>
      </c>
      <c r="AF20" s="130">
        <v>6</v>
      </c>
      <c r="AG20" s="325">
        <v>401</v>
      </c>
    </row>
    <row r="21" spans="1:33" ht="11.25" customHeight="1" x14ac:dyDescent="0.2">
      <c r="A21" s="609" t="s">
        <v>52</v>
      </c>
      <c r="B21" s="251" t="s">
        <v>628</v>
      </c>
      <c r="C21" s="126">
        <v>136</v>
      </c>
      <c r="D21" s="149">
        <v>84</v>
      </c>
      <c r="E21" s="133">
        <v>0</v>
      </c>
      <c r="F21" s="126">
        <v>18</v>
      </c>
      <c r="G21" s="149">
        <v>23</v>
      </c>
      <c r="H21" s="133">
        <v>0</v>
      </c>
      <c r="I21" s="126">
        <v>6</v>
      </c>
      <c r="J21" s="149">
        <v>11</v>
      </c>
      <c r="K21" s="126">
        <v>0</v>
      </c>
      <c r="L21" s="324">
        <v>0</v>
      </c>
      <c r="M21" s="149">
        <v>0</v>
      </c>
      <c r="N21" s="133">
        <v>0</v>
      </c>
      <c r="O21" s="126">
        <v>17</v>
      </c>
      <c r="P21" s="149">
        <v>16</v>
      </c>
      <c r="Q21" s="126">
        <v>0</v>
      </c>
      <c r="R21" s="324">
        <v>0</v>
      </c>
      <c r="S21" s="149">
        <v>0</v>
      </c>
      <c r="T21" s="133">
        <v>0</v>
      </c>
      <c r="U21" s="126">
        <v>16</v>
      </c>
      <c r="V21" s="149">
        <v>2</v>
      </c>
      <c r="W21" s="126">
        <v>0</v>
      </c>
      <c r="X21" s="324">
        <v>0</v>
      </c>
      <c r="Y21" s="149">
        <v>0</v>
      </c>
      <c r="Z21" s="133">
        <v>0</v>
      </c>
      <c r="AA21" s="146">
        <v>3</v>
      </c>
      <c r="AB21" s="149">
        <v>1</v>
      </c>
      <c r="AC21" s="126">
        <v>0</v>
      </c>
      <c r="AD21" s="324">
        <v>196</v>
      </c>
      <c r="AE21" s="149">
        <v>137</v>
      </c>
      <c r="AF21" s="133">
        <v>0</v>
      </c>
      <c r="AG21" s="326">
        <v>333</v>
      </c>
    </row>
    <row r="22" spans="1:33" x14ac:dyDescent="0.2">
      <c r="A22" s="608" t="s">
        <v>55</v>
      </c>
      <c r="B22" s="250" t="s">
        <v>56</v>
      </c>
      <c r="C22" s="127">
        <v>98</v>
      </c>
      <c r="D22" s="148">
        <v>64</v>
      </c>
      <c r="E22" s="130">
        <v>0</v>
      </c>
      <c r="F22" s="127">
        <v>6</v>
      </c>
      <c r="G22" s="148">
        <v>2</v>
      </c>
      <c r="H22" s="130">
        <v>0</v>
      </c>
      <c r="I22" s="127">
        <v>3</v>
      </c>
      <c r="J22" s="148">
        <v>4</v>
      </c>
      <c r="K22" s="127">
        <v>0</v>
      </c>
      <c r="L22" s="323">
        <v>1</v>
      </c>
      <c r="M22" s="148">
        <v>0</v>
      </c>
      <c r="N22" s="130">
        <v>0</v>
      </c>
      <c r="O22" s="127">
        <v>10</v>
      </c>
      <c r="P22" s="148">
        <v>8</v>
      </c>
      <c r="Q22" s="127">
        <v>0</v>
      </c>
      <c r="R22" s="323">
        <v>0</v>
      </c>
      <c r="S22" s="148">
        <v>0</v>
      </c>
      <c r="T22" s="130">
        <v>0</v>
      </c>
      <c r="U22" s="127">
        <v>1</v>
      </c>
      <c r="V22" s="148">
        <v>0</v>
      </c>
      <c r="W22" s="127">
        <v>0</v>
      </c>
      <c r="X22" s="323">
        <v>0</v>
      </c>
      <c r="Y22" s="148">
        <v>1</v>
      </c>
      <c r="Z22" s="130">
        <v>0</v>
      </c>
      <c r="AA22" s="145">
        <v>1</v>
      </c>
      <c r="AB22" s="148">
        <v>2</v>
      </c>
      <c r="AC22" s="127">
        <v>0</v>
      </c>
      <c r="AD22" s="323">
        <v>120</v>
      </c>
      <c r="AE22" s="148">
        <v>81</v>
      </c>
      <c r="AF22" s="130">
        <v>0</v>
      </c>
      <c r="AG22" s="325">
        <v>201</v>
      </c>
    </row>
    <row r="23" spans="1:33" x14ac:dyDescent="0.2">
      <c r="A23" s="609" t="s">
        <v>55</v>
      </c>
      <c r="B23" s="251" t="s">
        <v>58</v>
      </c>
      <c r="C23" s="126">
        <v>81</v>
      </c>
      <c r="D23" s="149">
        <v>62</v>
      </c>
      <c r="E23" s="133">
        <v>0</v>
      </c>
      <c r="F23" s="126">
        <v>11</v>
      </c>
      <c r="G23" s="149">
        <v>8</v>
      </c>
      <c r="H23" s="133">
        <v>0</v>
      </c>
      <c r="I23" s="126">
        <v>15</v>
      </c>
      <c r="J23" s="149">
        <v>19</v>
      </c>
      <c r="K23" s="126">
        <v>0</v>
      </c>
      <c r="L23" s="324">
        <v>0</v>
      </c>
      <c r="M23" s="149">
        <v>0</v>
      </c>
      <c r="N23" s="133">
        <v>0</v>
      </c>
      <c r="O23" s="126">
        <v>37</v>
      </c>
      <c r="P23" s="149">
        <v>67</v>
      </c>
      <c r="Q23" s="126">
        <v>0</v>
      </c>
      <c r="R23" s="324">
        <v>1</v>
      </c>
      <c r="S23" s="149">
        <v>0</v>
      </c>
      <c r="T23" s="133">
        <v>0</v>
      </c>
      <c r="U23" s="126">
        <v>4</v>
      </c>
      <c r="V23" s="149">
        <v>5</v>
      </c>
      <c r="W23" s="126">
        <v>0</v>
      </c>
      <c r="X23" s="324">
        <v>0</v>
      </c>
      <c r="Y23" s="149">
        <v>0</v>
      </c>
      <c r="Z23" s="133">
        <v>0</v>
      </c>
      <c r="AA23" s="146">
        <v>0</v>
      </c>
      <c r="AB23" s="149">
        <v>3</v>
      </c>
      <c r="AC23" s="126">
        <v>0</v>
      </c>
      <c r="AD23" s="324">
        <v>149</v>
      </c>
      <c r="AE23" s="149">
        <v>164</v>
      </c>
      <c r="AF23" s="133">
        <v>0</v>
      </c>
      <c r="AG23" s="326">
        <v>313</v>
      </c>
    </row>
    <row r="24" spans="1:33" x14ac:dyDescent="0.2">
      <c r="A24" s="608" t="s">
        <v>55</v>
      </c>
      <c r="B24" s="250" t="s">
        <v>61</v>
      </c>
      <c r="C24" s="127">
        <v>178</v>
      </c>
      <c r="D24" s="148">
        <v>139</v>
      </c>
      <c r="E24" s="130">
        <v>0</v>
      </c>
      <c r="F24" s="127">
        <v>1</v>
      </c>
      <c r="G24" s="148">
        <v>4</v>
      </c>
      <c r="H24" s="130">
        <v>0</v>
      </c>
      <c r="I24" s="127">
        <v>20</v>
      </c>
      <c r="J24" s="148">
        <v>7</v>
      </c>
      <c r="K24" s="127">
        <v>0</v>
      </c>
      <c r="L24" s="323">
        <v>0</v>
      </c>
      <c r="M24" s="148">
        <v>0</v>
      </c>
      <c r="N24" s="130">
        <v>0</v>
      </c>
      <c r="O24" s="127">
        <v>79</v>
      </c>
      <c r="P24" s="148">
        <v>59</v>
      </c>
      <c r="Q24" s="127">
        <v>0</v>
      </c>
      <c r="R24" s="323">
        <v>2</v>
      </c>
      <c r="S24" s="148">
        <v>2</v>
      </c>
      <c r="T24" s="130">
        <v>0</v>
      </c>
      <c r="U24" s="127">
        <v>7</v>
      </c>
      <c r="V24" s="148">
        <v>6</v>
      </c>
      <c r="W24" s="127">
        <v>0</v>
      </c>
      <c r="X24" s="323">
        <v>4</v>
      </c>
      <c r="Y24" s="148">
        <v>5</v>
      </c>
      <c r="Z24" s="130">
        <v>0</v>
      </c>
      <c r="AA24" s="145">
        <v>2</v>
      </c>
      <c r="AB24" s="148">
        <v>0</v>
      </c>
      <c r="AC24" s="127">
        <v>0</v>
      </c>
      <c r="AD24" s="323">
        <v>293</v>
      </c>
      <c r="AE24" s="148">
        <v>222</v>
      </c>
      <c r="AF24" s="130">
        <v>0</v>
      </c>
      <c r="AG24" s="325">
        <v>515</v>
      </c>
    </row>
    <row r="25" spans="1:33" x14ac:dyDescent="0.2">
      <c r="A25" s="609" t="s">
        <v>63</v>
      </c>
      <c r="B25" s="251" t="s">
        <v>64</v>
      </c>
      <c r="C25" s="126">
        <v>161</v>
      </c>
      <c r="D25" s="149">
        <v>140</v>
      </c>
      <c r="E25" s="133">
        <v>1</v>
      </c>
      <c r="F25" s="126">
        <v>9</v>
      </c>
      <c r="G25" s="149">
        <v>14</v>
      </c>
      <c r="H25" s="133">
        <v>1</v>
      </c>
      <c r="I25" s="126">
        <v>5</v>
      </c>
      <c r="J25" s="149">
        <v>4</v>
      </c>
      <c r="K25" s="126">
        <v>0</v>
      </c>
      <c r="L25" s="324">
        <v>0</v>
      </c>
      <c r="M25" s="149">
        <v>1</v>
      </c>
      <c r="N25" s="133">
        <v>0</v>
      </c>
      <c r="O25" s="126">
        <v>22</v>
      </c>
      <c r="P25" s="149">
        <v>41</v>
      </c>
      <c r="Q25" s="126">
        <v>0</v>
      </c>
      <c r="R25" s="324">
        <v>0</v>
      </c>
      <c r="S25" s="149">
        <v>1</v>
      </c>
      <c r="T25" s="133">
        <v>0</v>
      </c>
      <c r="U25" s="126">
        <v>1</v>
      </c>
      <c r="V25" s="149">
        <v>4</v>
      </c>
      <c r="W25" s="126">
        <v>0</v>
      </c>
      <c r="X25" s="324">
        <v>16</v>
      </c>
      <c r="Y25" s="149">
        <v>10</v>
      </c>
      <c r="Z25" s="133">
        <v>0</v>
      </c>
      <c r="AA25" s="146">
        <v>9</v>
      </c>
      <c r="AB25" s="149">
        <v>5</v>
      </c>
      <c r="AC25" s="126">
        <v>0</v>
      </c>
      <c r="AD25" s="324">
        <v>223</v>
      </c>
      <c r="AE25" s="149">
        <v>220</v>
      </c>
      <c r="AF25" s="133">
        <v>2</v>
      </c>
      <c r="AG25" s="326">
        <v>445</v>
      </c>
    </row>
    <row r="26" spans="1:33" x14ac:dyDescent="0.2">
      <c r="A26" s="608" t="s">
        <v>66</v>
      </c>
      <c r="B26" s="250" t="s">
        <v>67</v>
      </c>
      <c r="C26" s="127">
        <v>158</v>
      </c>
      <c r="D26" s="148">
        <v>124</v>
      </c>
      <c r="E26" s="130">
        <v>0</v>
      </c>
      <c r="F26" s="127">
        <v>5</v>
      </c>
      <c r="G26" s="148">
        <v>1</v>
      </c>
      <c r="H26" s="130">
        <v>0</v>
      </c>
      <c r="I26" s="127">
        <v>2</v>
      </c>
      <c r="J26" s="148">
        <v>7</v>
      </c>
      <c r="K26" s="127">
        <v>0</v>
      </c>
      <c r="L26" s="323">
        <v>0</v>
      </c>
      <c r="M26" s="148">
        <v>0</v>
      </c>
      <c r="N26" s="130">
        <v>0</v>
      </c>
      <c r="O26" s="127">
        <v>10</v>
      </c>
      <c r="P26" s="148">
        <v>15</v>
      </c>
      <c r="Q26" s="127">
        <v>0</v>
      </c>
      <c r="R26" s="323">
        <v>0</v>
      </c>
      <c r="S26" s="148">
        <v>0</v>
      </c>
      <c r="T26" s="130">
        <v>0</v>
      </c>
      <c r="U26" s="127">
        <v>0</v>
      </c>
      <c r="V26" s="148">
        <v>0</v>
      </c>
      <c r="W26" s="127">
        <v>0</v>
      </c>
      <c r="X26" s="323">
        <v>0</v>
      </c>
      <c r="Y26" s="148">
        <v>0</v>
      </c>
      <c r="Z26" s="130">
        <v>0</v>
      </c>
      <c r="AA26" s="145">
        <v>0</v>
      </c>
      <c r="AB26" s="148">
        <v>0</v>
      </c>
      <c r="AC26" s="127">
        <v>0</v>
      </c>
      <c r="AD26" s="323">
        <v>175</v>
      </c>
      <c r="AE26" s="148">
        <v>147</v>
      </c>
      <c r="AF26" s="130">
        <v>0</v>
      </c>
      <c r="AG26" s="325">
        <v>322</v>
      </c>
    </row>
    <row r="27" spans="1:33" x14ac:dyDescent="0.2">
      <c r="A27" s="609" t="s">
        <v>69</v>
      </c>
      <c r="B27" s="251" t="s">
        <v>70</v>
      </c>
      <c r="C27" s="126">
        <v>94</v>
      </c>
      <c r="D27" s="149">
        <v>90</v>
      </c>
      <c r="E27" s="133">
        <v>1</v>
      </c>
      <c r="F27" s="126">
        <v>0</v>
      </c>
      <c r="G27" s="149">
        <v>9</v>
      </c>
      <c r="H27" s="133">
        <v>0</v>
      </c>
      <c r="I27" s="126">
        <v>8</v>
      </c>
      <c r="J27" s="149">
        <v>6</v>
      </c>
      <c r="K27" s="126">
        <v>0</v>
      </c>
      <c r="L27" s="324">
        <v>1</v>
      </c>
      <c r="M27" s="149">
        <v>0</v>
      </c>
      <c r="N27" s="133">
        <v>0</v>
      </c>
      <c r="O27" s="126">
        <v>13</v>
      </c>
      <c r="P27" s="149">
        <v>12</v>
      </c>
      <c r="Q27" s="126">
        <v>0</v>
      </c>
      <c r="R27" s="324">
        <v>0</v>
      </c>
      <c r="S27" s="149">
        <v>0</v>
      </c>
      <c r="T27" s="133">
        <v>0</v>
      </c>
      <c r="U27" s="126">
        <v>5</v>
      </c>
      <c r="V27" s="149">
        <v>10</v>
      </c>
      <c r="W27" s="126">
        <v>0</v>
      </c>
      <c r="X27" s="324">
        <v>2</v>
      </c>
      <c r="Y27" s="149">
        <v>1</v>
      </c>
      <c r="Z27" s="133">
        <v>0</v>
      </c>
      <c r="AA27" s="146">
        <v>1</v>
      </c>
      <c r="AB27" s="149">
        <v>0</v>
      </c>
      <c r="AC27" s="126">
        <v>0</v>
      </c>
      <c r="AD27" s="324">
        <v>124</v>
      </c>
      <c r="AE27" s="149">
        <v>128</v>
      </c>
      <c r="AF27" s="133">
        <v>1</v>
      </c>
      <c r="AG27" s="326">
        <v>253</v>
      </c>
    </row>
    <row r="28" spans="1:33" x14ac:dyDescent="0.2">
      <c r="A28" s="608" t="s">
        <v>69</v>
      </c>
      <c r="B28" s="250" t="s">
        <v>72</v>
      </c>
      <c r="C28" s="127">
        <v>215</v>
      </c>
      <c r="D28" s="148">
        <v>143</v>
      </c>
      <c r="E28" s="130">
        <v>1</v>
      </c>
      <c r="F28" s="127">
        <v>9</v>
      </c>
      <c r="G28" s="148">
        <v>13</v>
      </c>
      <c r="H28" s="130">
        <v>0</v>
      </c>
      <c r="I28" s="127">
        <v>10</v>
      </c>
      <c r="J28" s="148">
        <v>12</v>
      </c>
      <c r="K28" s="127">
        <v>0</v>
      </c>
      <c r="L28" s="323">
        <v>0</v>
      </c>
      <c r="M28" s="148">
        <v>0</v>
      </c>
      <c r="N28" s="130">
        <v>0</v>
      </c>
      <c r="O28" s="127">
        <v>26</v>
      </c>
      <c r="P28" s="148">
        <v>27</v>
      </c>
      <c r="Q28" s="127">
        <v>0</v>
      </c>
      <c r="R28" s="323">
        <v>0</v>
      </c>
      <c r="S28" s="148">
        <v>0</v>
      </c>
      <c r="T28" s="130">
        <v>0</v>
      </c>
      <c r="U28" s="127">
        <v>7</v>
      </c>
      <c r="V28" s="148">
        <v>5</v>
      </c>
      <c r="W28" s="127">
        <v>0</v>
      </c>
      <c r="X28" s="323">
        <v>0</v>
      </c>
      <c r="Y28" s="148">
        <v>3</v>
      </c>
      <c r="Z28" s="130">
        <v>0</v>
      </c>
      <c r="AA28" s="145">
        <v>1</v>
      </c>
      <c r="AB28" s="148">
        <v>3</v>
      </c>
      <c r="AC28" s="127">
        <v>1</v>
      </c>
      <c r="AD28" s="323">
        <v>268</v>
      </c>
      <c r="AE28" s="148">
        <v>206</v>
      </c>
      <c r="AF28" s="130">
        <v>2</v>
      </c>
      <c r="AG28" s="325">
        <v>476</v>
      </c>
    </row>
    <row r="29" spans="1:33" x14ac:dyDescent="0.2">
      <c r="A29" s="609" t="s">
        <v>74</v>
      </c>
      <c r="B29" s="251" t="s">
        <v>629</v>
      </c>
      <c r="C29" s="126">
        <v>97</v>
      </c>
      <c r="D29" s="149">
        <v>96</v>
      </c>
      <c r="E29" s="133">
        <v>0</v>
      </c>
      <c r="F29" s="126">
        <v>5</v>
      </c>
      <c r="G29" s="149">
        <v>8</v>
      </c>
      <c r="H29" s="133">
        <v>0</v>
      </c>
      <c r="I29" s="126">
        <v>3</v>
      </c>
      <c r="J29" s="149">
        <v>8</v>
      </c>
      <c r="K29" s="126">
        <v>0</v>
      </c>
      <c r="L29" s="324">
        <v>0</v>
      </c>
      <c r="M29" s="149">
        <v>0</v>
      </c>
      <c r="N29" s="133">
        <v>0</v>
      </c>
      <c r="O29" s="126">
        <v>16</v>
      </c>
      <c r="P29" s="149">
        <v>26</v>
      </c>
      <c r="Q29" s="126">
        <v>0</v>
      </c>
      <c r="R29" s="324">
        <v>0</v>
      </c>
      <c r="S29" s="149">
        <v>0</v>
      </c>
      <c r="T29" s="133">
        <v>0</v>
      </c>
      <c r="U29" s="126">
        <v>0</v>
      </c>
      <c r="V29" s="149">
        <v>0</v>
      </c>
      <c r="W29" s="126">
        <v>0</v>
      </c>
      <c r="X29" s="324">
        <v>0</v>
      </c>
      <c r="Y29" s="149">
        <v>0</v>
      </c>
      <c r="Z29" s="133">
        <v>0</v>
      </c>
      <c r="AA29" s="146">
        <v>0</v>
      </c>
      <c r="AB29" s="149">
        <v>0</v>
      </c>
      <c r="AC29" s="126">
        <v>0</v>
      </c>
      <c r="AD29" s="324">
        <v>121</v>
      </c>
      <c r="AE29" s="149">
        <v>138</v>
      </c>
      <c r="AF29" s="133">
        <v>0</v>
      </c>
      <c r="AG29" s="326">
        <v>259</v>
      </c>
    </row>
    <row r="30" spans="1:33" x14ac:dyDescent="0.2">
      <c r="A30" s="608" t="s">
        <v>76</v>
      </c>
      <c r="B30" s="250" t="s">
        <v>77</v>
      </c>
      <c r="C30" s="127">
        <v>80</v>
      </c>
      <c r="D30" s="148">
        <v>67</v>
      </c>
      <c r="E30" s="130">
        <v>1</v>
      </c>
      <c r="F30" s="127">
        <v>0</v>
      </c>
      <c r="G30" s="148">
        <v>0</v>
      </c>
      <c r="H30" s="130">
        <v>0</v>
      </c>
      <c r="I30" s="127">
        <v>0</v>
      </c>
      <c r="J30" s="148">
        <v>3</v>
      </c>
      <c r="K30" s="127">
        <v>0</v>
      </c>
      <c r="L30" s="323">
        <v>0</v>
      </c>
      <c r="M30" s="148">
        <v>0</v>
      </c>
      <c r="N30" s="130">
        <v>0</v>
      </c>
      <c r="O30" s="127">
        <v>9</v>
      </c>
      <c r="P30" s="148">
        <v>19</v>
      </c>
      <c r="Q30" s="127">
        <v>0</v>
      </c>
      <c r="R30" s="323">
        <v>0</v>
      </c>
      <c r="S30" s="148">
        <v>0</v>
      </c>
      <c r="T30" s="130">
        <v>0</v>
      </c>
      <c r="U30" s="127">
        <v>2</v>
      </c>
      <c r="V30" s="148">
        <v>1</v>
      </c>
      <c r="W30" s="127">
        <v>0</v>
      </c>
      <c r="X30" s="323">
        <v>0</v>
      </c>
      <c r="Y30" s="148">
        <v>0</v>
      </c>
      <c r="Z30" s="130">
        <v>0</v>
      </c>
      <c r="AA30" s="145">
        <v>4</v>
      </c>
      <c r="AB30" s="148">
        <v>3</v>
      </c>
      <c r="AC30" s="127">
        <v>0</v>
      </c>
      <c r="AD30" s="323">
        <v>95</v>
      </c>
      <c r="AE30" s="148">
        <v>93</v>
      </c>
      <c r="AF30" s="130">
        <v>1</v>
      </c>
      <c r="AG30" s="325">
        <v>189</v>
      </c>
    </row>
    <row r="31" spans="1:33" x14ac:dyDescent="0.2">
      <c r="A31" s="609" t="s">
        <v>79</v>
      </c>
      <c r="B31" s="251" t="s">
        <v>80</v>
      </c>
      <c r="C31" s="126">
        <v>161</v>
      </c>
      <c r="D31" s="149">
        <v>122</v>
      </c>
      <c r="E31" s="133">
        <v>1</v>
      </c>
      <c r="F31" s="126">
        <v>14</v>
      </c>
      <c r="G31" s="149">
        <v>40</v>
      </c>
      <c r="H31" s="133">
        <v>0</v>
      </c>
      <c r="I31" s="126">
        <v>16</v>
      </c>
      <c r="J31" s="149">
        <v>23</v>
      </c>
      <c r="K31" s="126">
        <v>0</v>
      </c>
      <c r="L31" s="324">
        <v>0</v>
      </c>
      <c r="M31" s="149">
        <v>0</v>
      </c>
      <c r="N31" s="133">
        <v>0</v>
      </c>
      <c r="O31" s="126">
        <v>38</v>
      </c>
      <c r="P31" s="149">
        <v>63</v>
      </c>
      <c r="Q31" s="126">
        <v>0</v>
      </c>
      <c r="R31" s="324">
        <v>1</v>
      </c>
      <c r="S31" s="149">
        <v>0</v>
      </c>
      <c r="T31" s="133">
        <v>0</v>
      </c>
      <c r="U31" s="126">
        <v>13</v>
      </c>
      <c r="V31" s="149">
        <v>9</v>
      </c>
      <c r="W31" s="126">
        <v>0</v>
      </c>
      <c r="X31" s="324">
        <v>6</v>
      </c>
      <c r="Y31" s="149">
        <v>5</v>
      </c>
      <c r="Z31" s="133">
        <v>0</v>
      </c>
      <c r="AA31" s="146">
        <v>2</v>
      </c>
      <c r="AB31" s="149">
        <v>6</v>
      </c>
      <c r="AC31" s="126">
        <v>0</v>
      </c>
      <c r="AD31" s="324">
        <v>251</v>
      </c>
      <c r="AE31" s="149">
        <v>268</v>
      </c>
      <c r="AF31" s="133">
        <v>1</v>
      </c>
      <c r="AG31" s="326">
        <v>520</v>
      </c>
    </row>
    <row r="32" spans="1:33" x14ac:dyDescent="0.2">
      <c r="A32" s="608" t="s">
        <v>83</v>
      </c>
      <c r="B32" s="250" t="s">
        <v>84</v>
      </c>
      <c r="C32" s="127">
        <v>36</v>
      </c>
      <c r="D32" s="148">
        <v>30</v>
      </c>
      <c r="E32" s="130">
        <v>0</v>
      </c>
      <c r="F32" s="127">
        <v>3</v>
      </c>
      <c r="G32" s="148">
        <v>3</v>
      </c>
      <c r="H32" s="130">
        <v>0</v>
      </c>
      <c r="I32" s="127">
        <v>8</v>
      </c>
      <c r="J32" s="148">
        <v>11</v>
      </c>
      <c r="K32" s="127">
        <v>0</v>
      </c>
      <c r="L32" s="323">
        <v>2</v>
      </c>
      <c r="M32" s="148">
        <v>0</v>
      </c>
      <c r="N32" s="130">
        <v>0</v>
      </c>
      <c r="O32" s="127">
        <v>17</v>
      </c>
      <c r="P32" s="148">
        <v>26</v>
      </c>
      <c r="Q32" s="127">
        <v>0</v>
      </c>
      <c r="R32" s="323">
        <v>0</v>
      </c>
      <c r="S32" s="148">
        <v>0</v>
      </c>
      <c r="T32" s="130">
        <v>0</v>
      </c>
      <c r="U32" s="127">
        <v>0</v>
      </c>
      <c r="V32" s="148">
        <v>0</v>
      </c>
      <c r="W32" s="127">
        <v>0</v>
      </c>
      <c r="X32" s="323">
        <v>1</v>
      </c>
      <c r="Y32" s="148">
        <v>6</v>
      </c>
      <c r="Z32" s="130">
        <v>0</v>
      </c>
      <c r="AA32" s="145">
        <v>0</v>
      </c>
      <c r="AB32" s="148">
        <v>0</v>
      </c>
      <c r="AC32" s="127">
        <v>0</v>
      </c>
      <c r="AD32" s="323">
        <v>67</v>
      </c>
      <c r="AE32" s="148">
        <v>76</v>
      </c>
      <c r="AF32" s="130">
        <v>0</v>
      </c>
      <c r="AG32" s="325">
        <v>143</v>
      </c>
    </row>
    <row r="33" spans="1:33" x14ac:dyDescent="0.2">
      <c r="A33" s="609" t="s">
        <v>83</v>
      </c>
      <c r="B33" s="251" t="s">
        <v>86</v>
      </c>
      <c r="C33" s="126">
        <v>102</v>
      </c>
      <c r="D33" s="149">
        <v>77</v>
      </c>
      <c r="E33" s="133">
        <v>0</v>
      </c>
      <c r="F33" s="126">
        <v>6</v>
      </c>
      <c r="G33" s="149">
        <v>4</v>
      </c>
      <c r="H33" s="133">
        <v>0</v>
      </c>
      <c r="I33" s="126">
        <v>13</v>
      </c>
      <c r="J33" s="149">
        <v>21</v>
      </c>
      <c r="K33" s="126">
        <v>0</v>
      </c>
      <c r="L33" s="324">
        <v>0</v>
      </c>
      <c r="M33" s="149">
        <v>0</v>
      </c>
      <c r="N33" s="133">
        <v>0</v>
      </c>
      <c r="O33" s="126">
        <v>57</v>
      </c>
      <c r="P33" s="149">
        <v>56</v>
      </c>
      <c r="Q33" s="126">
        <v>0</v>
      </c>
      <c r="R33" s="324">
        <v>0</v>
      </c>
      <c r="S33" s="149">
        <v>0</v>
      </c>
      <c r="T33" s="133">
        <v>0</v>
      </c>
      <c r="U33" s="126">
        <v>7</v>
      </c>
      <c r="V33" s="149">
        <v>7</v>
      </c>
      <c r="W33" s="126">
        <v>0</v>
      </c>
      <c r="X33" s="324">
        <v>76</v>
      </c>
      <c r="Y33" s="149">
        <v>129</v>
      </c>
      <c r="Z33" s="133">
        <v>0</v>
      </c>
      <c r="AA33" s="146">
        <v>18</v>
      </c>
      <c r="AB33" s="149">
        <v>23</v>
      </c>
      <c r="AC33" s="126">
        <v>3</v>
      </c>
      <c r="AD33" s="324">
        <v>279</v>
      </c>
      <c r="AE33" s="149">
        <v>317</v>
      </c>
      <c r="AF33" s="133">
        <v>3</v>
      </c>
      <c r="AG33" s="326">
        <v>599</v>
      </c>
    </row>
    <row r="34" spans="1:33" x14ac:dyDescent="0.2">
      <c r="A34" s="608" t="s">
        <v>83</v>
      </c>
      <c r="B34" s="250" t="s">
        <v>88</v>
      </c>
      <c r="C34" s="127">
        <v>179</v>
      </c>
      <c r="D34" s="148">
        <v>183</v>
      </c>
      <c r="E34" s="130">
        <v>2</v>
      </c>
      <c r="F34" s="127">
        <v>14</v>
      </c>
      <c r="G34" s="148">
        <v>31</v>
      </c>
      <c r="H34" s="130">
        <v>0</v>
      </c>
      <c r="I34" s="127">
        <v>27</v>
      </c>
      <c r="J34" s="148">
        <v>37</v>
      </c>
      <c r="K34" s="127">
        <v>0</v>
      </c>
      <c r="L34" s="323">
        <v>1</v>
      </c>
      <c r="M34" s="148">
        <v>1</v>
      </c>
      <c r="N34" s="130">
        <v>0</v>
      </c>
      <c r="O34" s="127">
        <v>116</v>
      </c>
      <c r="P34" s="148">
        <v>148</v>
      </c>
      <c r="Q34" s="127">
        <v>0</v>
      </c>
      <c r="R34" s="323">
        <v>0</v>
      </c>
      <c r="S34" s="148">
        <v>0</v>
      </c>
      <c r="T34" s="130">
        <v>0</v>
      </c>
      <c r="U34" s="127">
        <v>14</v>
      </c>
      <c r="V34" s="148">
        <v>23</v>
      </c>
      <c r="W34" s="127">
        <v>0</v>
      </c>
      <c r="X34" s="323">
        <v>2</v>
      </c>
      <c r="Y34" s="148">
        <v>7</v>
      </c>
      <c r="Z34" s="130">
        <v>0</v>
      </c>
      <c r="AA34" s="145">
        <v>2</v>
      </c>
      <c r="AB34" s="148">
        <v>14</v>
      </c>
      <c r="AC34" s="127">
        <v>2</v>
      </c>
      <c r="AD34" s="323">
        <v>355</v>
      </c>
      <c r="AE34" s="148">
        <v>444</v>
      </c>
      <c r="AF34" s="130">
        <v>4</v>
      </c>
      <c r="AG34" s="325">
        <v>803</v>
      </c>
    </row>
    <row r="35" spans="1:33" x14ac:dyDescent="0.2">
      <c r="A35" s="609" t="s">
        <v>89</v>
      </c>
      <c r="B35" s="251" t="s">
        <v>90</v>
      </c>
      <c r="C35" s="126">
        <v>177</v>
      </c>
      <c r="D35" s="149">
        <v>126</v>
      </c>
      <c r="E35" s="133">
        <v>0</v>
      </c>
      <c r="F35" s="126">
        <v>10</v>
      </c>
      <c r="G35" s="149">
        <v>15</v>
      </c>
      <c r="H35" s="133">
        <v>0</v>
      </c>
      <c r="I35" s="126">
        <v>2</v>
      </c>
      <c r="J35" s="149">
        <v>5</v>
      </c>
      <c r="K35" s="126">
        <v>0</v>
      </c>
      <c r="L35" s="324">
        <v>2</v>
      </c>
      <c r="M35" s="149">
        <v>0</v>
      </c>
      <c r="N35" s="133">
        <v>0</v>
      </c>
      <c r="O35" s="126">
        <v>88</v>
      </c>
      <c r="P35" s="149">
        <v>94</v>
      </c>
      <c r="Q35" s="126">
        <v>0</v>
      </c>
      <c r="R35" s="324">
        <v>0</v>
      </c>
      <c r="S35" s="149">
        <v>2</v>
      </c>
      <c r="T35" s="133">
        <v>0</v>
      </c>
      <c r="U35" s="126">
        <v>5</v>
      </c>
      <c r="V35" s="149">
        <v>11</v>
      </c>
      <c r="W35" s="126">
        <v>0</v>
      </c>
      <c r="X35" s="324">
        <v>4</v>
      </c>
      <c r="Y35" s="149">
        <v>3</v>
      </c>
      <c r="Z35" s="133">
        <v>0</v>
      </c>
      <c r="AA35" s="146">
        <v>16</v>
      </c>
      <c r="AB35" s="149">
        <v>7</v>
      </c>
      <c r="AC35" s="126">
        <v>0</v>
      </c>
      <c r="AD35" s="324">
        <v>304</v>
      </c>
      <c r="AE35" s="149">
        <v>263</v>
      </c>
      <c r="AF35" s="133">
        <v>0</v>
      </c>
      <c r="AG35" s="326">
        <v>567</v>
      </c>
    </row>
    <row r="36" spans="1:33" x14ac:dyDescent="0.2">
      <c r="A36" s="608" t="s">
        <v>89</v>
      </c>
      <c r="B36" s="250" t="s">
        <v>91</v>
      </c>
      <c r="C36" s="127">
        <v>178</v>
      </c>
      <c r="D36" s="148">
        <v>125</v>
      </c>
      <c r="E36" s="130">
        <v>0</v>
      </c>
      <c r="F36" s="127">
        <v>2</v>
      </c>
      <c r="G36" s="148">
        <v>7</v>
      </c>
      <c r="H36" s="130">
        <v>0</v>
      </c>
      <c r="I36" s="127">
        <v>3</v>
      </c>
      <c r="J36" s="148">
        <v>7</v>
      </c>
      <c r="K36" s="127">
        <v>0</v>
      </c>
      <c r="L36" s="323">
        <v>0</v>
      </c>
      <c r="M36" s="148">
        <v>0</v>
      </c>
      <c r="N36" s="130">
        <v>0</v>
      </c>
      <c r="O36" s="127">
        <v>45</v>
      </c>
      <c r="P36" s="148">
        <v>38</v>
      </c>
      <c r="Q36" s="127">
        <v>0</v>
      </c>
      <c r="R36" s="323">
        <v>0</v>
      </c>
      <c r="S36" s="148">
        <v>0</v>
      </c>
      <c r="T36" s="130">
        <v>0</v>
      </c>
      <c r="U36" s="127">
        <v>4</v>
      </c>
      <c r="V36" s="148">
        <v>3</v>
      </c>
      <c r="W36" s="127">
        <v>0</v>
      </c>
      <c r="X36" s="323">
        <v>14</v>
      </c>
      <c r="Y36" s="148">
        <v>14</v>
      </c>
      <c r="Z36" s="130">
        <v>0</v>
      </c>
      <c r="AA36" s="145">
        <v>4</v>
      </c>
      <c r="AB36" s="148">
        <v>3</v>
      </c>
      <c r="AC36" s="127">
        <v>0</v>
      </c>
      <c r="AD36" s="323">
        <v>250</v>
      </c>
      <c r="AE36" s="148">
        <v>197</v>
      </c>
      <c r="AF36" s="130">
        <v>0</v>
      </c>
      <c r="AG36" s="325">
        <v>447</v>
      </c>
    </row>
    <row r="37" spans="1:33" x14ac:dyDescent="0.2">
      <c r="A37" s="609" t="s">
        <v>93</v>
      </c>
      <c r="B37" s="251" t="s">
        <v>94</v>
      </c>
      <c r="C37" s="126">
        <v>154</v>
      </c>
      <c r="D37" s="149">
        <v>143</v>
      </c>
      <c r="E37" s="133">
        <v>0</v>
      </c>
      <c r="F37" s="126">
        <v>2</v>
      </c>
      <c r="G37" s="149">
        <v>4</v>
      </c>
      <c r="H37" s="133">
        <v>0</v>
      </c>
      <c r="I37" s="126">
        <v>13</v>
      </c>
      <c r="J37" s="149">
        <v>5</v>
      </c>
      <c r="K37" s="126">
        <v>0</v>
      </c>
      <c r="L37" s="324">
        <v>1</v>
      </c>
      <c r="M37" s="149">
        <v>1</v>
      </c>
      <c r="N37" s="133">
        <v>0</v>
      </c>
      <c r="O37" s="126">
        <v>30</v>
      </c>
      <c r="P37" s="149">
        <v>28</v>
      </c>
      <c r="Q37" s="126">
        <v>0</v>
      </c>
      <c r="R37" s="324">
        <v>0</v>
      </c>
      <c r="S37" s="149">
        <v>0</v>
      </c>
      <c r="T37" s="133">
        <v>0</v>
      </c>
      <c r="U37" s="126">
        <v>2</v>
      </c>
      <c r="V37" s="149">
        <v>4</v>
      </c>
      <c r="W37" s="126">
        <v>0</v>
      </c>
      <c r="X37" s="324">
        <v>11</v>
      </c>
      <c r="Y37" s="149">
        <v>17</v>
      </c>
      <c r="Z37" s="133">
        <v>0</v>
      </c>
      <c r="AA37" s="146">
        <v>6</v>
      </c>
      <c r="AB37" s="149">
        <v>7</v>
      </c>
      <c r="AC37" s="126">
        <v>0</v>
      </c>
      <c r="AD37" s="324">
        <v>219</v>
      </c>
      <c r="AE37" s="149">
        <v>209</v>
      </c>
      <c r="AF37" s="133">
        <v>0</v>
      </c>
      <c r="AG37" s="326">
        <v>428</v>
      </c>
    </row>
    <row r="38" spans="1:33" x14ac:dyDescent="0.2">
      <c r="A38" s="608" t="s">
        <v>96</v>
      </c>
      <c r="B38" s="250" t="s">
        <v>97</v>
      </c>
      <c r="C38" s="127">
        <v>59</v>
      </c>
      <c r="D38" s="148">
        <v>45</v>
      </c>
      <c r="E38" s="130">
        <v>0</v>
      </c>
      <c r="F38" s="127">
        <v>5</v>
      </c>
      <c r="G38" s="148">
        <v>12</v>
      </c>
      <c r="H38" s="130">
        <v>0</v>
      </c>
      <c r="I38" s="127">
        <v>0</v>
      </c>
      <c r="J38" s="148">
        <v>4</v>
      </c>
      <c r="K38" s="127">
        <v>0</v>
      </c>
      <c r="L38" s="323">
        <v>0</v>
      </c>
      <c r="M38" s="148">
        <v>0</v>
      </c>
      <c r="N38" s="130">
        <v>0</v>
      </c>
      <c r="O38" s="127">
        <v>6</v>
      </c>
      <c r="P38" s="148">
        <v>6</v>
      </c>
      <c r="Q38" s="127">
        <v>0</v>
      </c>
      <c r="R38" s="323">
        <v>1</v>
      </c>
      <c r="S38" s="148">
        <v>0</v>
      </c>
      <c r="T38" s="130">
        <v>0</v>
      </c>
      <c r="U38" s="127">
        <v>0</v>
      </c>
      <c r="V38" s="148">
        <v>3</v>
      </c>
      <c r="W38" s="127">
        <v>0</v>
      </c>
      <c r="X38" s="323">
        <v>0</v>
      </c>
      <c r="Y38" s="148">
        <v>0</v>
      </c>
      <c r="Z38" s="130">
        <v>0</v>
      </c>
      <c r="AA38" s="145">
        <v>0</v>
      </c>
      <c r="AB38" s="148">
        <v>1</v>
      </c>
      <c r="AC38" s="127">
        <v>1</v>
      </c>
      <c r="AD38" s="323">
        <v>71</v>
      </c>
      <c r="AE38" s="148">
        <v>71</v>
      </c>
      <c r="AF38" s="130">
        <v>1</v>
      </c>
      <c r="AG38" s="325">
        <v>143</v>
      </c>
    </row>
    <row r="39" spans="1:33" x14ac:dyDescent="0.2">
      <c r="A39" s="609" t="s">
        <v>100</v>
      </c>
      <c r="B39" s="251" t="s">
        <v>101</v>
      </c>
      <c r="C39" s="126">
        <v>205</v>
      </c>
      <c r="D39" s="149">
        <v>136</v>
      </c>
      <c r="E39" s="133">
        <v>0</v>
      </c>
      <c r="F39" s="126">
        <v>5</v>
      </c>
      <c r="G39" s="149">
        <v>5</v>
      </c>
      <c r="H39" s="133">
        <v>0</v>
      </c>
      <c r="I39" s="126">
        <v>14</v>
      </c>
      <c r="J39" s="149">
        <v>9</v>
      </c>
      <c r="K39" s="126">
        <v>0</v>
      </c>
      <c r="L39" s="324">
        <v>2</v>
      </c>
      <c r="M39" s="149">
        <v>2</v>
      </c>
      <c r="N39" s="133">
        <v>0</v>
      </c>
      <c r="O39" s="126">
        <v>19</v>
      </c>
      <c r="P39" s="149">
        <v>21</v>
      </c>
      <c r="Q39" s="126">
        <v>0</v>
      </c>
      <c r="R39" s="324">
        <v>0</v>
      </c>
      <c r="S39" s="149">
        <v>0</v>
      </c>
      <c r="T39" s="133">
        <v>0</v>
      </c>
      <c r="U39" s="126">
        <v>3</v>
      </c>
      <c r="V39" s="149">
        <v>4</v>
      </c>
      <c r="W39" s="126">
        <v>0</v>
      </c>
      <c r="X39" s="324">
        <v>3</v>
      </c>
      <c r="Y39" s="149">
        <v>0</v>
      </c>
      <c r="Z39" s="133">
        <v>0</v>
      </c>
      <c r="AA39" s="146">
        <v>2</v>
      </c>
      <c r="AB39" s="149">
        <v>2</v>
      </c>
      <c r="AC39" s="126">
        <v>0</v>
      </c>
      <c r="AD39" s="324">
        <v>253</v>
      </c>
      <c r="AE39" s="149">
        <v>179</v>
      </c>
      <c r="AF39" s="133">
        <v>0</v>
      </c>
      <c r="AG39" s="326">
        <v>432</v>
      </c>
    </row>
    <row r="40" spans="1:33" x14ac:dyDescent="0.2">
      <c r="A40" s="608" t="s">
        <v>100</v>
      </c>
      <c r="B40" s="250" t="s">
        <v>102</v>
      </c>
      <c r="C40" s="127">
        <v>37</v>
      </c>
      <c r="D40" s="148">
        <v>54</v>
      </c>
      <c r="E40" s="130">
        <v>0</v>
      </c>
      <c r="F40" s="127">
        <v>1</v>
      </c>
      <c r="G40" s="148">
        <v>0</v>
      </c>
      <c r="H40" s="130">
        <v>0</v>
      </c>
      <c r="I40" s="127">
        <v>4</v>
      </c>
      <c r="J40" s="148">
        <v>3</v>
      </c>
      <c r="K40" s="127">
        <v>0</v>
      </c>
      <c r="L40" s="323">
        <v>0</v>
      </c>
      <c r="M40" s="148">
        <v>1</v>
      </c>
      <c r="N40" s="130">
        <v>0</v>
      </c>
      <c r="O40" s="127">
        <v>8</v>
      </c>
      <c r="P40" s="148">
        <v>13</v>
      </c>
      <c r="Q40" s="127">
        <v>0</v>
      </c>
      <c r="R40" s="323">
        <v>0</v>
      </c>
      <c r="S40" s="148">
        <v>0</v>
      </c>
      <c r="T40" s="130">
        <v>0</v>
      </c>
      <c r="U40" s="127">
        <v>1</v>
      </c>
      <c r="V40" s="148">
        <v>3</v>
      </c>
      <c r="W40" s="127">
        <v>0</v>
      </c>
      <c r="X40" s="323">
        <v>0</v>
      </c>
      <c r="Y40" s="148">
        <v>0</v>
      </c>
      <c r="Z40" s="130">
        <v>0</v>
      </c>
      <c r="AA40" s="145">
        <v>0</v>
      </c>
      <c r="AB40" s="148">
        <v>1</v>
      </c>
      <c r="AC40" s="127">
        <v>0</v>
      </c>
      <c r="AD40" s="323">
        <v>51</v>
      </c>
      <c r="AE40" s="148">
        <v>75</v>
      </c>
      <c r="AF40" s="130">
        <v>0</v>
      </c>
      <c r="AG40" s="325">
        <v>126</v>
      </c>
    </row>
    <row r="41" spans="1:33" x14ac:dyDescent="0.2">
      <c r="A41" s="609" t="s">
        <v>104</v>
      </c>
      <c r="B41" s="251" t="s">
        <v>105</v>
      </c>
      <c r="C41" s="126">
        <v>158</v>
      </c>
      <c r="D41" s="149">
        <v>91</v>
      </c>
      <c r="E41" s="133">
        <v>0</v>
      </c>
      <c r="F41" s="126">
        <v>4</v>
      </c>
      <c r="G41" s="149">
        <v>9</v>
      </c>
      <c r="H41" s="133">
        <v>0</v>
      </c>
      <c r="I41" s="126">
        <v>13</v>
      </c>
      <c r="J41" s="149">
        <v>7</v>
      </c>
      <c r="K41" s="126">
        <v>0</v>
      </c>
      <c r="L41" s="324">
        <v>5</v>
      </c>
      <c r="M41" s="149">
        <v>2</v>
      </c>
      <c r="N41" s="133">
        <v>0</v>
      </c>
      <c r="O41" s="126">
        <v>21</v>
      </c>
      <c r="P41" s="149">
        <v>16</v>
      </c>
      <c r="Q41" s="126">
        <v>0</v>
      </c>
      <c r="R41" s="324">
        <v>2</v>
      </c>
      <c r="S41" s="149">
        <v>1</v>
      </c>
      <c r="T41" s="133">
        <v>0</v>
      </c>
      <c r="U41" s="126">
        <v>6</v>
      </c>
      <c r="V41" s="149">
        <v>1</v>
      </c>
      <c r="W41" s="126">
        <v>0</v>
      </c>
      <c r="X41" s="324">
        <v>3</v>
      </c>
      <c r="Y41" s="149">
        <v>3</v>
      </c>
      <c r="Z41" s="133">
        <v>0</v>
      </c>
      <c r="AA41" s="146">
        <v>0</v>
      </c>
      <c r="AB41" s="149">
        <v>0</v>
      </c>
      <c r="AC41" s="126">
        <v>0</v>
      </c>
      <c r="AD41" s="324">
        <v>212</v>
      </c>
      <c r="AE41" s="149">
        <v>130</v>
      </c>
      <c r="AF41" s="133">
        <v>0</v>
      </c>
      <c r="AG41" s="326">
        <v>342</v>
      </c>
    </row>
    <row r="42" spans="1:33" x14ac:dyDescent="0.2">
      <c r="A42" s="608" t="s">
        <v>104</v>
      </c>
      <c r="B42" s="250" t="s">
        <v>630</v>
      </c>
      <c r="C42" s="127">
        <v>94</v>
      </c>
      <c r="D42" s="148">
        <v>76</v>
      </c>
      <c r="E42" s="130">
        <v>0</v>
      </c>
      <c r="F42" s="127">
        <v>0</v>
      </c>
      <c r="G42" s="148">
        <v>0</v>
      </c>
      <c r="H42" s="130">
        <v>0</v>
      </c>
      <c r="I42" s="127">
        <v>4</v>
      </c>
      <c r="J42" s="148">
        <v>4</v>
      </c>
      <c r="K42" s="127">
        <v>0</v>
      </c>
      <c r="L42" s="323">
        <v>1</v>
      </c>
      <c r="M42" s="148">
        <v>2</v>
      </c>
      <c r="N42" s="130">
        <v>0</v>
      </c>
      <c r="O42" s="127">
        <v>3</v>
      </c>
      <c r="P42" s="148">
        <v>6</v>
      </c>
      <c r="Q42" s="127">
        <v>0</v>
      </c>
      <c r="R42" s="323">
        <v>0</v>
      </c>
      <c r="S42" s="148">
        <v>0</v>
      </c>
      <c r="T42" s="130">
        <v>0</v>
      </c>
      <c r="U42" s="127">
        <v>0</v>
      </c>
      <c r="V42" s="148">
        <v>0</v>
      </c>
      <c r="W42" s="127">
        <v>0</v>
      </c>
      <c r="X42" s="323">
        <v>0</v>
      </c>
      <c r="Y42" s="148">
        <v>0</v>
      </c>
      <c r="Z42" s="130">
        <v>0</v>
      </c>
      <c r="AA42" s="145">
        <v>0</v>
      </c>
      <c r="AB42" s="148">
        <v>0</v>
      </c>
      <c r="AC42" s="127">
        <v>0</v>
      </c>
      <c r="AD42" s="323">
        <v>102</v>
      </c>
      <c r="AE42" s="148">
        <v>88</v>
      </c>
      <c r="AF42" s="130">
        <v>0</v>
      </c>
      <c r="AG42" s="325">
        <v>190</v>
      </c>
    </row>
    <row r="43" spans="1:33" x14ac:dyDescent="0.2">
      <c r="A43" s="609" t="s">
        <v>109</v>
      </c>
      <c r="B43" s="251" t="s">
        <v>110</v>
      </c>
      <c r="C43" s="126">
        <v>105</v>
      </c>
      <c r="D43" s="149">
        <v>43</v>
      </c>
      <c r="E43" s="133">
        <v>0</v>
      </c>
      <c r="F43" s="126">
        <v>5</v>
      </c>
      <c r="G43" s="149">
        <v>2</v>
      </c>
      <c r="H43" s="133">
        <v>0</v>
      </c>
      <c r="I43" s="126">
        <v>14</v>
      </c>
      <c r="J43" s="149">
        <v>7</v>
      </c>
      <c r="K43" s="126">
        <v>0</v>
      </c>
      <c r="L43" s="324">
        <v>3</v>
      </c>
      <c r="M43" s="149">
        <v>1</v>
      </c>
      <c r="N43" s="133">
        <v>0</v>
      </c>
      <c r="O43" s="126">
        <v>61</v>
      </c>
      <c r="P43" s="149">
        <v>70</v>
      </c>
      <c r="Q43" s="126">
        <v>0</v>
      </c>
      <c r="R43" s="324">
        <v>0</v>
      </c>
      <c r="S43" s="149">
        <v>0</v>
      </c>
      <c r="T43" s="133">
        <v>0</v>
      </c>
      <c r="U43" s="126">
        <v>0</v>
      </c>
      <c r="V43" s="149">
        <v>4</v>
      </c>
      <c r="W43" s="126">
        <v>0</v>
      </c>
      <c r="X43" s="324">
        <v>0</v>
      </c>
      <c r="Y43" s="149">
        <v>0</v>
      </c>
      <c r="Z43" s="133">
        <v>0</v>
      </c>
      <c r="AA43" s="146">
        <v>1</v>
      </c>
      <c r="AB43" s="149">
        <v>0</v>
      </c>
      <c r="AC43" s="126">
        <v>0</v>
      </c>
      <c r="AD43" s="324">
        <v>189</v>
      </c>
      <c r="AE43" s="149">
        <v>127</v>
      </c>
      <c r="AF43" s="133">
        <v>0</v>
      </c>
      <c r="AG43" s="326">
        <v>316</v>
      </c>
    </row>
    <row r="44" spans="1:33" x14ac:dyDescent="0.2">
      <c r="A44" s="608" t="s">
        <v>112</v>
      </c>
      <c r="B44" s="250" t="s">
        <v>631</v>
      </c>
      <c r="C44" s="127">
        <v>87</v>
      </c>
      <c r="D44" s="148">
        <v>78</v>
      </c>
      <c r="E44" s="130">
        <v>0</v>
      </c>
      <c r="F44" s="127">
        <v>8</v>
      </c>
      <c r="G44" s="148">
        <v>20</v>
      </c>
      <c r="H44" s="130">
        <v>0</v>
      </c>
      <c r="I44" s="127">
        <v>22</v>
      </c>
      <c r="J44" s="148">
        <v>34</v>
      </c>
      <c r="K44" s="127">
        <v>0</v>
      </c>
      <c r="L44" s="323">
        <v>0</v>
      </c>
      <c r="M44" s="148">
        <v>0</v>
      </c>
      <c r="N44" s="130">
        <v>0</v>
      </c>
      <c r="O44" s="127">
        <v>39</v>
      </c>
      <c r="P44" s="148">
        <v>59</v>
      </c>
      <c r="Q44" s="127">
        <v>0</v>
      </c>
      <c r="R44" s="323">
        <v>0</v>
      </c>
      <c r="S44" s="148">
        <v>0</v>
      </c>
      <c r="T44" s="130">
        <v>0</v>
      </c>
      <c r="U44" s="127">
        <v>2</v>
      </c>
      <c r="V44" s="148">
        <v>3</v>
      </c>
      <c r="W44" s="127">
        <v>0</v>
      </c>
      <c r="X44" s="323">
        <v>15</v>
      </c>
      <c r="Y44" s="148">
        <v>20</v>
      </c>
      <c r="Z44" s="130">
        <v>0</v>
      </c>
      <c r="AA44" s="145">
        <v>9</v>
      </c>
      <c r="AB44" s="148">
        <v>9</v>
      </c>
      <c r="AC44" s="127">
        <v>0</v>
      </c>
      <c r="AD44" s="323">
        <v>182</v>
      </c>
      <c r="AE44" s="148">
        <v>223</v>
      </c>
      <c r="AF44" s="130">
        <v>0</v>
      </c>
      <c r="AG44" s="325">
        <v>405</v>
      </c>
    </row>
    <row r="45" spans="1:33" x14ac:dyDescent="0.2">
      <c r="A45" s="609" t="s">
        <v>114</v>
      </c>
      <c r="B45" s="251" t="s">
        <v>115</v>
      </c>
      <c r="C45" s="126">
        <v>85</v>
      </c>
      <c r="D45" s="149">
        <v>71</v>
      </c>
      <c r="E45" s="133">
        <v>0</v>
      </c>
      <c r="F45" s="126">
        <v>9</v>
      </c>
      <c r="G45" s="149">
        <v>11</v>
      </c>
      <c r="H45" s="133">
        <v>0</v>
      </c>
      <c r="I45" s="126">
        <v>20</v>
      </c>
      <c r="J45" s="149">
        <v>15</v>
      </c>
      <c r="K45" s="126">
        <v>0</v>
      </c>
      <c r="L45" s="324">
        <v>2</v>
      </c>
      <c r="M45" s="149">
        <v>0</v>
      </c>
      <c r="N45" s="133">
        <v>0</v>
      </c>
      <c r="O45" s="126">
        <v>48</v>
      </c>
      <c r="P45" s="149">
        <v>46</v>
      </c>
      <c r="Q45" s="126">
        <v>0</v>
      </c>
      <c r="R45" s="324">
        <v>0</v>
      </c>
      <c r="S45" s="149">
        <v>0</v>
      </c>
      <c r="T45" s="133">
        <v>0</v>
      </c>
      <c r="U45" s="126">
        <v>1</v>
      </c>
      <c r="V45" s="149">
        <v>2</v>
      </c>
      <c r="W45" s="126">
        <v>0</v>
      </c>
      <c r="X45" s="324">
        <v>2</v>
      </c>
      <c r="Y45" s="149">
        <v>5</v>
      </c>
      <c r="Z45" s="133">
        <v>0</v>
      </c>
      <c r="AA45" s="146">
        <v>0</v>
      </c>
      <c r="AB45" s="149">
        <v>1</v>
      </c>
      <c r="AC45" s="126">
        <v>0</v>
      </c>
      <c r="AD45" s="324">
        <v>167</v>
      </c>
      <c r="AE45" s="149">
        <v>151</v>
      </c>
      <c r="AF45" s="133">
        <v>0</v>
      </c>
      <c r="AG45" s="326">
        <v>318</v>
      </c>
    </row>
    <row r="46" spans="1:33" x14ac:dyDescent="0.2">
      <c r="A46" s="608" t="s">
        <v>114</v>
      </c>
      <c r="B46" s="250" t="s">
        <v>118</v>
      </c>
      <c r="C46" s="127">
        <v>298</v>
      </c>
      <c r="D46" s="148">
        <v>240</v>
      </c>
      <c r="E46" s="130">
        <v>0</v>
      </c>
      <c r="F46" s="127">
        <v>11</v>
      </c>
      <c r="G46" s="148">
        <v>16</v>
      </c>
      <c r="H46" s="130">
        <v>0</v>
      </c>
      <c r="I46" s="127">
        <v>25</v>
      </c>
      <c r="J46" s="148">
        <v>46</v>
      </c>
      <c r="K46" s="127">
        <v>0</v>
      </c>
      <c r="L46" s="323">
        <v>1</v>
      </c>
      <c r="M46" s="148">
        <v>1</v>
      </c>
      <c r="N46" s="130">
        <v>0</v>
      </c>
      <c r="O46" s="127">
        <v>239</v>
      </c>
      <c r="P46" s="148">
        <v>244</v>
      </c>
      <c r="Q46" s="127">
        <v>1</v>
      </c>
      <c r="R46" s="323">
        <v>0</v>
      </c>
      <c r="S46" s="148">
        <v>1</v>
      </c>
      <c r="T46" s="130">
        <v>0</v>
      </c>
      <c r="U46" s="127">
        <v>4</v>
      </c>
      <c r="V46" s="148">
        <v>4</v>
      </c>
      <c r="W46" s="127">
        <v>0</v>
      </c>
      <c r="X46" s="323">
        <v>135</v>
      </c>
      <c r="Y46" s="148">
        <v>180</v>
      </c>
      <c r="Z46" s="130">
        <v>0</v>
      </c>
      <c r="AA46" s="145">
        <v>13</v>
      </c>
      <c r="AB46" s="148">
        <v>20</v>
      </c>
      <c r="AC46" s="127">
        <v>0</v>
      </c>
      <c r="AD46" s="323">
        <v>726</v>
      </c>
      <c r="AE46" s="148">
        <v>752</v>
      </c>
      <c r="AF46" s="130">
        <v>1</v>
      </c>
      <c r="AG46" s="325">
        <v>1479</v>
      </c>
    </row>
    <row r="47" spans="1:33" x14ac:dyDescent="0.2">
      <c r="A47" s="609" t="s">
        <v>114</v>
      </c>
      <c r="B47" s="251" t="s">
        <v>632</v>
      </c>
      <c r="C47" s="126">
        <v>46</v>
      </c>
      <c r="D47" s="149">
        <v>48</v>
      </c>
      <c r="E47" s="133">
        <v>1</v>
      </c>
      <c r="F47" s="126">
        <v>0</v>
      </c>
      <c r="G47" s="149">
        <v>2</v>
      </c>
      <c r="H47" s="133">
        <v>0</v>
      </c>
      <c r="I47" s="126">
        <v>5</v>
      </c>
      <c r="J47" s="149">
        <v>1</v>
      </c>
      <c r="K47" s="126">
        <v>0</v>
      </c>
      <c r="L47" s="324">
        <v>0</v>
      </c>
      <c r="M47" s="149">
        <v>0</v>
      </c>
      <c r="N47" s="133">
        <v>0</v>
      </c>
      <c r="O47" s="126">
        <v>13</v>
      </c>
      <c r="P47" s="149">
        <v>25</v>
      </c>
      <c r="Q47" s="126">
        <v>0</v>
      </c>
      <c r="R47" s="324">
        <v>0</v>
      </c>
      <c r="S47" s="149">
        <v>0</v>
      </c>
      <c r="T47" s="133">
        <v>0</v>
      </c>
      <c r="U47" s="126">
        <v>0</v>
      </c>
      <c r="V47" s="149">
        <v>0</v>
      </c>
      <c r="W47" s="126">
        <v>0</v>
      </c>
      <c r="X47" s="324">
        <v>0</v>
      </c>
      <c r="Y47" s="149">
        <v>0</v>
      </c>
      <c r="Z47" s="133">
        <v>0</v>
      </c>
      <c r="AA47" s="146">
        <v>16</v>
      </c>
      <c r="AB47" s="149">
        <v>11</v>
      </c>
      <c r="AC47" s="126">
        <v>0</v>
      </c>
      <c r="AD47" s="324">
        <v>80</v>
      </c>
      <c r="AE47" s="149">
        <v>87</v>
      </c>
      <c r="AF47" s="133">
        <v>1</v>
      </c>
      <c r="AG47" s="326">
        <v>168</v>
      </c>
    </row>
    <row r="48" spans="1:33" x14ac:dyDescent="0.2">
      <c r="A48" s="608" t="s">
        <v>114</v>
      </c>
      <c r="B48" s="250" t="s">
        <v>633</v>
      </c>
      <c r="C48" s="127">
        <v>125</v>
      </c>
      <c r="D48" s="148">
        <v>102</v>
      </c>
      <c r="E48" s="130">
        <v>0</v>
      </c>
      <c r="F48" s="127">
        <v>6</v>
      </c>
      <c r="G48" s="148">
        <v>3</v>
      </c>
      <c r="H48" s="130">
        <v>0</v>
      </c>
      <c r="I48" s="127">
        <v>13</v>
      </c>
      <c r="J48" s="148">
        <v>8</v>
      </c>
      <c r="K48" s="127">
        <v>0</v>
      </c>
      <c r="L48" s="323">
        <v>0</v>
      </c>
      <c r="M48" s="148">
        <v>0</v>
      </c>
      <c r="N48" s="130">
        <v>0</v>
      </c>
      <c r="O48" s="127">
        <v>33</v>
      </c>
      <c r="P48" s="148">
        <v>65</v>
      </c>
      <c r="Q48" s="127">
        <v>0</v>
      </c>
      <c r="R48" s="323">
        <v>0</v>
      </c>
      <c r="S48" s="148">
        <v>0</v>
      </c>
      <c r="T48" s="130">
        <v>0</v>
      </c>
      <c r="U48" s="127">
        <v>7</v>
      </c>
      <c r="V48" s="148">
        <v>3</v>
      </c>
      <c r="W48" s="127">
        <v>0</v>
      </c>
      <c r="X48" s="323">
        <v>5</v>
      </c>
      <c r="Y48" s="148">
        <v>16</v>
      </c>
      <c r="Z48" s="130">
        <v>0</v>
      </c>
      <c r="AA48" s="145">
        <v>9</v>
      </c>
      <c r="AB48" s="148">
        <v>9</v>
      </c>
      <c r="AC48" s="127">
        <v>0</v>
      </c>
      <c r="AD48" s="323">
        <v>198</v>
      </c>
      <c r="AE48" s="148">
        <v>206</v>
      </c>
      <c r="AF48" s="130">
        <v>0</v>
      </c>
      <c r="AG48" s="325">
        <v>404</v>
      </c>
    </row>
    <row r="49" spans="1:33" x14ac:dyDescent="0.2">
      <c r="A49" s="609" t="s">
        <v>122</v>
      </c>
      <c r="B49" s="251" t="s">
        <v>123</v>
      </c>
      <c r="C49" s="126">
        <v>102</v>
      </c>
      <c r="D49" s="149">
        <v>97</v>
      </c>
      <c r="E49" s="133">
        <v>0</v>
      </c>
      <c r="F49" s="126">
        <v>21</v>
      </c>
      <c r="G49" s="149">
        <v>22</v>
      </c>
      <c r="H49" s="133">
        <v>0</v>
      </c>
      <c r="I49" s="126">
        <v>6</v>
      </c>
      <c r="J49" s="149">
        <v>10</v>
      </c>
      <c r="K49" s="126">
        <v>0</v>
      </c>
      <c r="L49" s="324">
        <v>2</v>
      </c>
      <c r="M49" s="149">
        <v>0</v>
      </c>
      <c r="N49" s="133">
        <v>0</v>
      </c>
      <c r="O49" s="126">
        <v>16</v>
      </c>
      <c r="P49" s="149">
        <v>23</v>
      </c>
      <c r="Q49" s="126">
        <v>0</v>
      </c>
      <c r="R49" s="324">
        <v>1</v>
      </c>
      <c r="S49" s="149">
        <v>2</v>
      </c>
      <c r="T49" s="133">
        <v>0</v>
      </c>
      <c r="U49" s="126">
        <v>7</v>
      </c>
      <c r="V49" s="149">
        <v>5</v>
      </c>
      <c r="W49" s="126">
        <v>0</v>
      </c>
      <c r="X49" s="324">
        <v>0</v>
      </c>
      <c r="Y49" s="149">
        <v>0</v>
      </c>
      <c r="Z49" s="133">
        <v>0</v>
      </c>
      <c r="AA49" s="146">
        <v>4</v>
      </c>
      <c r="AB49" s="149">
        <v>6</v>
      </c>
      <c r="AC49" s="126">
        <v>0</v>
      </c>
      <c r="AD49" s="324">
        <v>159</v>
      </c>
      <c r="AE49" s="149">
        <v>165</v>
      </c>
      <c r="AF49" s="133">
        <v>0</v>
      </c>
      <c r="AG49" s="326">
        <v>324</v>
      </c>
    </row>
    <row r="50" spans="1:33" x14ac:dyDescent="0.2">
      <c r="A50" s="608" t="s">
        <v>122</v>
      </c>
      <c r="B50" s="250" t="s">
        <v>124</v>
      </c>
      <c r="C50" s="127">
        <v>85</v>
      </c>
      <c r="D50" s="148">
        <v>68</v>
      </c>
      <c r="E50" s="130">
        <v>1</v>
      </c>
      <c r="F50" s="127">
        <v>13</v>
      </c>
      <c r="G50" s="148">
        <v>18</v>
      </c>
      <c r="H50" s="130">
        <v>0</v>
      </c>
      <c r="I50" s="127">
        <v>0</v>
      </c>
      <c r="J50" s="148">
        <v>4</v>
      </c>
      <c r="K50" s="127">
        <v>0</v>
      </c>
      <c r="L50" s="323">
        <v>0</v>
      </c>
      <c r="M50" s="148">
        <v>1</v>
      </c>
      <c r="N50" s="130">
        <v>0</v>
      </c>
      <c r="O50" s="127">
        <v>4</v>
      </c>
      <c r="P50" s="148">
        <v>10</v>
      </c>
      <c r="Q50" s="127">
        <v>0</v>
      </c>
      <c r="R50" s="323">
        <v>0</v>
      </c>
      <c r="S50" s="148">
        <v>0</v>
      </c>
      <c r="T50" s="130">
        <v>0</v>
      </c>
      <c r="U50" s="127">
        <v>0</v>
      </c>
      <c r="V50" s="148">
        <v>1</v>
      </c>
      <c r="W50" s="127">
        <v>0</v>
      </c>
      <c r="X50" s="323">
        <v>0</v>
      </c>
      <c r="Y50" s="148">
        <v>0</v>
      </c>
      <c r="Z50" s="130">
        <v>0</v>
      </c>
      <c r="AA50" s="145">
        <v>0</v>
      </c>
      <c r="AB50" s="148">
        <v>0</v>
      </c>
      <c r="AC50" s="127">
        <v>1</v>
      </c>
      <c r="AD50" s="323">
        <v>102</v>
      </c>
      <c r="AE50" s="148">
        <v>102</v>
      </c>
      <c r="AF50" s="130">
        <v>2</v>
      </c>
      <c r="AG50" s="325">
        <v>206</v>
      </c>
    </row>
    <row r="51" spans="1:33" x14ac:dyDescent="0.2">
      <c r="A51" s="609" t="s">
        <v>127</v>
      </c>
      <c r="B51" s="251" t="s">
        <v>128</v>
      </c>
      <c r="C51" s="126">
        <v>213</v>
      </c>
      <c r="D51" s="149">
        <v>129</v>
      </c>
      <c r="E51" s="133">
        <v>0</v>
      </c>
      <c r="F51" s="126">
        <v>11</v>
      </c>
      <c r="G51" s="149">
        <v>8</v>
      </c>
      <c r="H51" s="133">
        <v>0</v>
      </c>
      <c r="I51" s="126">
        <v>7</v>
      </c>
      <c r="J51" s="149">
        <v>4</v>
      </c>
      <c r="K51" s="126">
        <v>0</v>
      </c>
      <c r="L51" s="324">
        <v>2</v>
      </c>
      <c r="M51" s="149">
        <v>2</v>
      </c>
      <c r="N51" s="133">
        <v>0</v>
      </c>
      <c r="O51" s="126">
        <v>25</v>
      </c>
      <c r="P51" s="149">
        <v>28</v>
      </c>
      <c r="Q51" s="126">
        <v>0</v>
      </c>
      <c r="R51" s="324">
        <v>5</v>
      </c>
      <c r="S51" s="149">
        <v>5</v>
      </c>
      <c r="T51" s="133">
        <v>0</v>
      </c>
      <c r="U51" s="126">
        <v>2</v>
      </c>
      <c r="V51" s="149">
        <v>0</v>
      </c>
      <c r="W51" s="126">
        <v>0</v>
      </c>
      <c r="X51" s="324">
        <v>0</v>
      </c>
      <c r="Y51" s="149">
        <v>0</v>
      </c>
      <c r="Z51" s="133">
        <v>0</v>
      </c>
      <c r="AA51" s="146">
        <v>2</v>
      </c>
      <c r="AB51" s="149">
        <v>1</v>
      </c>
      <c r="AC51" s="126">
        <v>0</v>
      </c>
      <c r="AD51" s="324">
        <v>267</v>
      </c>
      <c r="AE51" s="149">
        <v>177</v>
      </c>
      <c r="AF51" s="133">
        <v>0</v>
      </c>
      <c r="AG51" s="326">
        <v>444</v>
      </c>
    </row>
    <row r="52" spans="1:33" x14ac:dyDescent="0.2">
      <c r="A52" s="608" t="s">
        <v>127</v>
      </c>
      <c r="B52" s="250" t="s">
        <v>634</v>
      </c>
      <c r="C52" s="127">
        <v>75</v>
      </c>
      <c r="D52" s="148">
        <v>62</v>
      </c>
      <c r="E52" s="130">
        <v>0</v>
      </c>
      <c r="F52" s="127">
        <v>3</v>
      </c>
      <c r="G52" s="148">
        <v>6</v>
      </c>
      <c r="H52" s="130">
        <v>0</v>
      </c>
      <c r="I52" s="127">
        <v>4</v>
      </c>
      <c r="J52" s="148">
        <v>10</v>
      </c>
      <c r="K52" s="127">
        <v>0</v>
      </c>
      <c r="L52" s="323">
        <v>0</v>
      </c>
      <c r="M52" s="148">
        <v>0</v>
      </c>
      <c r="N52" s="130">
        <v>0</v>
      </c>
      <c r="O52" s="127">
        <v>30</v>
      </c>
      <c r="P52" s="148">
        <v>53</v>
      </c>
      <c r="Q52" s="127">
        <v>0</v>
      </c>
      <c r="R52" s="323">
        <v>0</v>
      </c>
      <c r="S52" s="148">
        <v>0</v>
      </c>
      <c r="T52" s="130">
        <v>0</v>
      </c>
      <c r="U52" s="127">
        <v>2</v>
      </c>
      <c r="V52" s="148">
        <v>3</v>
      </c>
      <c r="W52" s="127">
        <v>0</v>
      </c>
      <c r="X52" s="323">
        <v>24</v>
      </c>
      <c r="Y52" s="148">
        <v>20</v>
      </c>
      <c r="Z52" s="130">
        <v>0</v>
      </c>
      <c r="AA52" s="145">
        <v>0</v>
      </c>
      <c r="AB52" s="148">
        <v>0</v>
      </c>
      <c r="AC52" s="127">
        <v>0</v>
      </c>
      <c r="AD52" s="323">
        <v>138</v>
      </c>
      <c r="AE52" s="148">
        <v>154</v>
      </c>
      <c r="AF52" s="130">
        <v>0</v>
      </c>
      <c r="AG52" s="325">
        <v>292</v>
      </c>
    </row>
    <row r="53" spans="1:33" x14ac:dyDescent="0.2">
      <c r="A53" s="609" t="s">
        <v>130</v>
      </c>
      <c r="B53" s="251" t="s">
        <v>131</v>
      </c>
      <c r="C53" s="126">
        <v>103</v>
      </c>
      <c r="D53" s="149">
        <v>52</v>
      </c>
      <c r="E53" s="133">
        <v>0</v>
      </c>
      <c r="F53" s="126">
        <v>3</v>
      </c>
      <c r="G53" s="149">
        <v>1</v>
      </c>
      <c r="H53" s="133">
        <v>0</v>
      </c>
      <c r="I53" s="126">
        <v>7</v>
      </c>
      <c r="J53" s="149">
        <v>2</v>
      </c>
      <c r="K53" s="126">
        <v>0</v>
      </c>
      <c r="L53" s="324">
        <v>4</v>
      </c>
      <c r="M53" s="149">
        <v>2</v>
      </c>
      <c r="N53" s="133">
        <v>0</v>
      </c>
      <c r="O53" s="126">
        <v>13</v>
      </c>
      <c r="P53" s="149">
        <v>18</v>
      </c>
      <c r="Q53" s="126">
        <v>0</v>
      </c>
      <c r="R53" s="324">
        <v>0</v>
      </c>
      <c r="S53" s="149">
        <v>0</v>
      </c>
      <c r="T53" s="133">
        <v>0</v>
      </c>
      <c r="U53" s="126">
        <v>13</v>
      </c>
      <c r="V53" s="149">
        <v>5</v>
      </c>
      <c r="W53" s="126">
        <v>0</v>
      </c>
      <c r="X53" s="324">
        <v>0</v>
      </c>
      <c r="Y53" s="149">
        <v>6</v>
      </c>
      <c r="Z53" s="133">
        <v>0</v>
      </c>
      <c r="AA53" s="146">
        <v>1</v>
      </c>
      <c r="AB53" s="149">
        <v>1</v>
      </c>
      <c r="AC53" s="126">
        <v>0</v>
      </c>
      <c r="AD53" s="324">
        <v>144</v>
      </c>
      <c r="AE53" s="149">
        <v>87</v>
      </c>
      <c r="AF53" s="133">
        <v>0</v>
      </c>
      <c r="AG53" s="326">
        <v>231</v>
      </c>
    </row>
    <row r="54" spans="1:33" x14ac:dyDescent="0.2">
      <c r="A54" s="608" t="s">
        <v>132</v>
      </c>
      <c r="B54" s="250" t="s">
        <v>133</v>
      </c>
      <c r="C54" s="127">
        <v>128</v>
      </c>
      <c r="D54" s="148">
        <v>70</v>
      </c>
      <c r="E54" s="130">
        <v>0</v>
      </c>
      <c r="F54" s="127">
        <v>0</v>
      </c>
      <c r="G54" s="148">
        <v>0</v>
      </c>
      <c r="H54" s="130">
        <v>0</v>
      </c>
      <c r="I54" s="127">
        <v>7</v>
      </c>
      <c r="J54" s="148">
        <v>5</v>
      </c>
      <c r="K54" s="127">
        <v>0</v>
      </c>
      <c r="L54" s="323">
        <v>0</v>
      </c>
      <c r="M54" s="148">
        <v>0</v>
      </c>
      <c r="N54" s="130">
        <v>0</v>
      </c>
      <c r="O54" s="127">
        <v>32</v>
      </c>
      <c r="P54" s="148">
        <v>33</v>
      </c>
      <c r="Q54" s="127">
        <v>0</v>
      </c>
      <c r="R54" s="323">
        <v>1</v>
      </c>
      <c r="S54" s="148">
        <v>0</v>
      </c>
      <c r="T54" s="130">
        <v>0</v>
      </c>
      <c r="U54" s="127">
        <v>5</v>
      </c>
      <c r="V54" s="148">
        <v>1</v>
      </c>
      <c r="W54" s="127">
        <v>0</v>
      </c>
      <c r="X54" s="323">
        <v>1</v>
      </c>
      <c r="Y54" s="148">
        <v>3</v>
      </c>
      <c r="Z54" s="130">
        <v>0</v>
      </c>
      <c r="AA54" s="145">
        <v>9</v>
      </c>
      <c r="AB54" s="148">
        <v>3</v>
      </c>
      <c r="AC54" s="127">
        <v>0</v>
      </c>
      <c r="AD54" s="323">
        <v>183</v>
      </c>
      <c r="AE54" s="148">
        <v>115</v>
      </c>
      <c r="AF54" s="130">
        <v>0</v>
      </c>
      <c r="AG54" s="325">
        <v>298</v>
      </c>
    </row>
    <row r="55" spans="1:33" x14ac:dyDescent="0.2">
      <c r="A55" s="609" t="s">
        <v>135</v>
      </c>
      <c r="B55" s="251" t="s">
        <v>136</v>
      </c>
      <c r="C55" s="126">
        <v>160</v>
      </c>
      <c r="D55" s="149">
        <v>125</v>
      </c>
      <c r="E55" s="133">
        <v>0</v>
      </c>
      <c r="F55" s="126">
        <v>8</v>
      </c>
      <c r="G55" s="149">
        <v>9</v>
      </c>
      <c r="H55" s="133">
        <v>0</v>
      </c>
      <c r="I55" s="126">
        <v>23</v>
      </c>
      <c r="J55" s="149">
        <v>24</v>
      </c>
      <c r="K55" s="126">
        <v>0</v>
      </c>
      <c r="L55" s="324">
        <v>0</v>
      </c>
      <c r="M55" s="149">
        <v>1</v>
      </c>
      <c r="N55" s="133">
        <v>0</v>
      </c>
      <c r="O55" s="126">
        <v>83</v>
      </c>
      <c r="P55" s="149">
        <v>74</v>
      </c>
      <c r="Q55" s="126">
        <v>0</v>
      </c>
      <c r="R55" s="324">
        <v>0</v>
      </c>
      <c r="S55" s="149">
        <v>0</v>
      </c>
      <c r="T55" s="133">
        <v>0</v>
      </c>
      <c r="U55" s="126">
        <v>2</v>
      </c>
      <c r="V55" s="149">
        <v>4</v>
      </c>
      <c r="W55" s="126">
        <v>0</v>
      </c>
      <c r="X55" s="324">
        <v>12</v>
      </c>
      <c r="Y55" s="149">
        <v>14</v>
      </c>
      <c r="Z55" s="133">
        <v>0</v>
      </c>
      <c r="AA55" s="146">
        <v>9</v>
      </c>
      <c r="AB55" s="149">
        <v>11</v>
      </c>
      <c r="AC55" s="126">
        <v>0</v>
      </c>
      <c r="AD55" s="324">
        <v>297</v>
      </c>
      <c r="AE55" s="149">
        <v>262</v>
      </c>
      <c r="AF55" s="133">
        <v>0</v>
      </c>
      <c r="AG55" s="326">
        <v>559</v>
      </c>
    </row>
    <row r="56" spans="1:33" x14ac:dyDescent="0.2">
      <c r="A56" s="608" t="s">
        <v>135</v>
      </c>
      <c r="B56" s="250" t="s">
        <v>140</v>
      </c>
      <c r="C56" s="127">
        <v>112</v>
      </c>
      <c r="D56" s="148">
        <v>118</v>
      </c>
      <c r="E56" s="130">
        <v>0</v>
      </c>
      <c r="F56" s="127">
        <v>4</v>
      </c>
      <c r="G56" s="148">
        <v>11</v>
      </c>
      <c r="H56" s="130">
        <v>0</v>
      </c>
      <c r="I56" s="127">
        <v>14</v>
      </c>
      <c r="J56" s="148">
        <v>21</v>
      </c>
      <c r="K56" s="127">
        <v>0</v>
      </c>
      <c r="L56" s="323">
        <v>0</v>
      </c>
      <c r="M56" s="148">
        <v>0</v>
      </c>
      <c r="N56" s="130">
        <v>0</v>
      </c>
      <c r="O56" s="127">
        <v>91</v>
      </c>
      <c r="P56" s="148">
        <v>140</v>
      </c>
      <c r="Q56" s="127">
        <v>0</v>
      </c>
      <c r="R56" s="323">
        <v>0</v>
      </c>
      <c r="S56" s="148">
        <v>0</v>
      </c>
      <c r="T56" s="130">
        <v>0</v>
      </c>
      <c r="U56" s="127">
        <v>4</v>
      </c>
      <c r="V56" s="148">
        <v>4</v>
      </c>
      <c r="W56" s="127">
        <v>0</v>
      </c>
      <c r="X56" s="323">
        <v>6</v>
      </c>
      <c r="Y56" s="148">
        <v>7</v>
      </c>
      <c r="Z56" s="130">
        <v>0</v>
      </c>
      <c r="AA56" s="145">
        <v>2</v>
      </c>
      <c r="AB56" s="148">
        <v>0</v>
      </c>
      <c r="AC56" s="127">
        <v>0</v>
      </c>
      <c r="AD56" s="323">
        <v>233</v>
      </c>
      <c r="AE56" s="148">
        <v>301</v>
      </c>
      <c r="AF56" s="130">
        <v>0</v>
      </c>
      <c r="AG56" s="325">
        <v>534</v>
      </c>
    </row>
    <row r="57" spans="1:33" x14ac:dyDescent="0.2">
      <c r="A57" s="609" t="s">
        <v>135</v>
      </c>
      <c r="B57" s="251" t="s">
        <v>142</v>
      </c>
      <c r="C57" s="126">
        <v>97</v>
      </c>
      <c r="D57" s="149">
        <v>86</v>
      </c>
      <c r="E57" s="133">
        <v>0</v>
      </c>
      <c r="F57" s="126">
        <v>2</v>
      </c>
      <c r="G57" s="149">
        <v>4</v>
      </c>
      <c r="H57" s="133">
        <v>0</v>
      </c>
      <c r="I57" s="126">
        <v>6</v>
      </c>
      <c r="J57" s="149">
        <v>11</v>
      </c>
      <c r="K57" s="126">
        <v>0</v>
      </c>
      <c r="L57" s="324">
        <v>1</v>
      </c>
      <c r="M57" s="149">
        <v>0</v>
      </c>
      <c r="N57" s="133">
        <v>0</v>
      </c>
      <c r="O57" s="126">
        <v>30</v>
      </c>
      <c r="P57" s="149">
        <v>42</v>
      </c>
      <c r="Q57" s="126">
        <v>0</v>
      </c>
      <c r="R57" s="324">
        <v>0</v>
      </c>
      <c r="S57" s="149">
        <v>0</v>
      </c>
      <c r="T57" s="133">
        <v>0</v>
      </c>
      <c r="U57" s="126">
        <v>6</v>
      </c>
      <c r="V57" s="149">
        <v>3</v>
      </c>
      <c r="W57" s="126">
        <v>0</v>
      </c>
      <c r="X57" s="324">
        <v>18</v>
      </c>
      <c r="Y57" s="149">
        <v>17</v>
      </c>
      <c r="Z57" s="133">
        <v>0</v>
      </c>
      <c r="AA57" s="146">
        <v>0</v>
      </c>
      <c r="AB57" s="149">
        <v>1</v>
      </c>
      <c r="AC57" s="126">
        <v>0</v>
      </c>
      <c r="AD57" s="324">
        <v>160</v>
      </c>
      <c r="AE57" s="149">
        <v>164</v>
      </c>
      <c r="AF57" s="133">
        <v>0</v>
      </c>
      <c r="AG57" s="326">
        <v>324</v>
      </c>
    </row>
    <row r="58" spans="1:33" x14ac:dyDescent="0.2">
      <c r="A58" s="608" t="s">
        <v>143</v>
      </c>
      <c r="B58" s="250" t="s">
        <v>144</v>
      </c>
      <c r="C58" s="127">
        <v>121</v>
      </c>
      <c r="D58" s="148">
        <v>112</v>
      </c>
      <c r="E58" s="130">
        <v>0</v>
      </c>
      <c r="F58" s="127">
        <v>2</v>
      </c>
      <c r="G58" s="148">
        <v>8</v>
      </c>
      <c r="H58" s="130">
        <v>0</v>
      </c>
      <c r="I58" s="127">
        <v>4</v>
      </c>
      <c r="J58" s="148">
        <v>1</v>
      </c>
      <c r="K58" s="127">
        <v>0</v>
      </c>
      <c r="L58" s="323">
        <v>0</v>
      </c>
      <c r="M58" s="148">
        <v>2</v>
      </c>
      <c r="N58" s="130">
        <v>0</v>
      </c>
      <c r="O58" s="127">
        <v>14</v>
      </c>
      <c r="P58" s="148">
        <v>26</v>
      </c>
      <c r="Q58" s="127">
        <v>0</v>
      </c>
      <c r="R58" s="323">
        <v>0</v>
      </c>
      <c r="S58" s="148">
        <v>0</v>
      </c>
      <c r="T58" s="130">
        <v>0</v>
      </c>
      <c r="U58" s="127">
        <v>0</v>
      </c>
      <c r="V58" s="148">
        <v>0</v>
      </c>
      <c r="W58" s="127">
        <v>0</v>
      </c>
      <c r="X58" s="323">
        <v>0</v>
      </c>
      <c r="Y58" s="148">
        <v>0</v>
      </c>
      <c r="Z58" s="130">
        <v>0</v>
      </c>
      <c r="AA58" s="145">
        <v>0</v>
      </c>
      <c r="AB58" s="148">
        <v>3</v>
      </c>
      <c r="AC58" s="127">
        <v>0</v>
      </c>
      <c r="AD58" s="323">
        <v>141</v>
      </c>
      <c r="AE58" s="148">
        <v>152</v>
      </c>
      <c r="AF58" s="130">
        <v>0</v>
      </c>
      <c r="AG58" s="325">
        <v>293</v>
      </c>
    </row>
    <row r="59" spans="1:33" x14ac:dyDescent="0.2">
      <c r="A59" s="609" t="s">
        <v>145</v>
      </c>
      <c r="B59" s="251" t="s">
        <v>146</v>
      </c>
      <c r="C59" s="126">
        <v>14</v>
      </c>
      <c r="D59" s="149">
        <v>7</v>
      </c>
      <c r="E59" s="133">
        <v>0</v>
      </c>
      <c r="F59" s="126">
        <v>69</v>
      </c>
      <c r="G59" s="149">
        <v>118</v>
      </c>
      <c r="H59" s="133">
        <v>0</v>
      </c>
      <c r="I59" s="126">
        <v>4</v>
      </c>
      <c r="J59" s="149">
        <v>11</v>
      </c>
      <c r="K59" s="126">
        <v>0</v>
      </c>
      <c r="L59" s="324">
        <v>1</v>
      </c>
      <c r="M59" s="149">
        <v>0</v>
      </c>
      <c r="N59" s="133">
        <v>0</v>
      </c>
      <c r="O59" s="126">
        <v>6</v>
      </c>
      <c r="P59" s="149">
        <v>7</v>
      </c>
      <c r="Q59" s="126">
        <v>0</v>
      </c>
      <c r="R59" s="324">
        <v>0</v>
      </c>
      <c r="S59" s="149">
        <v>0</v>
      </c>
      <c r="T59" s="133">
        <v>0</v>
      </c>
      <c r="U59" s="126">
        <v>0</v>
      </c>
      <c r="V59" s="149">
        <v>2</v>
      </c>
      <c r="W59" s="126">
        <v>0</v>
      </c>
      <c r="X59" s="324">
        <v>1</v>
      </c>
      <c r="Y59" s="149">
        <v>2</v>
      </c>
      <c r="Z59" s="133">
        <v>0</v>
      </c>
      <c r="AA59" s="146">
        <v>0</v>
      </c>
      <c r="AB59" s="149">
        <v>0</v>
      </c>
      <c r="AC59" s="126">
        <v>0</v>
      </c>
      <c r="AD59" s="324">
        <v>95</v>
      </c>
      <c r="AE59" s="149">
        <v>147</v>
      </c>
      <c r="AF59" s="133">
        <v>0</v>
      </c>
      <c r="AG59" s="326">
        <v>242</v>
      </c>
    </row>
    <row r="60" spans="1:33" x14ac:dyDescent="0.2">
      <c r="A60" s="608" t="s">
        <v>145</v>
      </c>
      <c r="B60" s="250" t="s">
        <v>792</v>
      </c>
      <c r="C60" s="127">
        <v>195</v>
      </c>
      <c r="D60" s="148">
        <v>88</v>
      </c>
      <c r="E60" s="130">
        <v>0</v>
      </c>
      <c r="F60" s="127">
        <v>5</v>
      </c>
      <c r="G60" s="148">
        <v>9</v>
      </c>
      <c r="H60" s="130">
        <v>0</v>
      </c>
      <c r="I60" s="127">
        <v>5</v>
      </c>
      <c r="J60" s="148">
        <v>2</v>
      </c>
      <c r="K60" s="127">
        <v>0</v>
      </c>
      <c r="L60" s="323">
        <v>1</v>
      </c>
      <c r="M60" s="148">
        <v>1</v>
      </c>
      <c r="N60" s="130">
        <v>0</v>
      </c>
      <c r="O60" s="127">
        <v>21</v>
      </c>
      <c r="P60" s="148">
        <v>23</v>
      </c>
      <c r="Q60" s="127">
        <v>0</v>
      </c>
      <c r="R60" s="323">
        <v>0</v>
      </c>
      <c r="S60" s="148">
        <v>0</v>
      </c>
      <c r="T60" s="130">
        <v>0</v>
      </c>
      <c r="U60" s="127">
        <v>2</v>
      </c>
      <c r="V60" s="148">
        <v>1</v>
      </c>
      <c r="W60" s="127">
        <v>0</v>
      </c>
      <c r="X60" s="323">
        <v>0</v>
      </c>
      <c r="Y60" s="148">
        <v>0</v>
      </c>
      <c r="Z60" s="130">
        <v>0</v>
      </c>
      <c r="AA60" s="145">
        <v>6</v>
      </c>
      <c r="AB60" s="148">
        <v>3</v>
      </c>
      <c r="AC60" s="127">
        <v>0</v>
      </c>
      <c r="AD60" s="323">
        <v>235</v>
      </c>
      <c r="AE60" s="148">
        <v>127</v>
      </c>
      <c r="AF60" s="130">
        <v>0</v>
      </c>
      <c r="AG60" s="325">
        <v>362</v>
      </c>
    </row>
    <row r="61" spans="1:33" x14ac:dyDescent="0.2">
      <c r="A61" s="609" t="s">
        <v>151</v>
      </c>
      <c r="B61" s="251" t="s">
        <v>796</v>
      </c>
      <c r="C61" s="126">
        <v>92</v>
      </c>
      <c r="D61" s="149">
        <v>84</v>
      </c>
      <c r="E61" s="133">
        <v>0</v>
      </c>
      <c r="F61" s="126">
        <v>29</v>
      </c>
      <c r="G61" s="149">
        <v>25</v>
      </c>
      <c r="H61" s="133">
        <v>0</v>
      </c>
      <c r="I61" s="126">
        <v>38</v>
      </c>
      <c r="J61" s="149">
        <v>46</v>
      </c>
      <c r="K61" s="126">
        <v>0</v>
      </c>
      <c r="L61" s="324">
        <v>2</v>
      </c>
      <c r="M61" s="149">
        <v>0</v>
      </c>
      <c r="N61" s="133">
        <v>0</v>
      </c>
      <c r="O61" s="126">
        <v>50</v>
      </c>
      <c r="P61" s="149">
        <v>44</v>
      </c>
      <c r="Q61" s="126">
        <v>0</v>
      </c>
      <c r="R61" s="324">
        <v>0</v>
      </c>
      <c r="S61" s="149">
        <v>0</v>
      </c>
      <c r="T61" s="133">
        <v>0</v>
      </c>
      <c r="U61" s="126">
        <v>0</v>
      </c>
      <c r="V61" s="149">
        <v>0</v>
      </c>
      <c r="W61" s="126">
        <v>0</v>
      </c>
      <c r="X61" s="324">
        <v>1</v>
      </c>
      <c r="Y61" s="149">
        <v>3</v>
      </c>
      <c r="Z61" s="133">
        <v>0</v>
      </c>
      <c r="AA61" s="146">
        <v>2</v>
      </c>
      <c r="AB61" s="149">
        <v>3</v>
      </c>
      <c r="AC61" s="126">
        <v>0</v>
      </c>
      <c r="AD61" s="324">
        <v>214</v>
      </c>
      <c r="AE61" s="149">
        <v>205</v>
      </c>
      <c r="AF61" s="133">
        <v>0</v>
      </c>
      <c r="AG61" s="326">
        <v>419</v>
      </c>
    </row>
    <row r="62" spans="1:33" x14ac:dyDescent="0.2">
      <c r="A62" s="608" t="s">
        <v>151</v>
      </c>
      <c r="B62" s="250" t="s">
        <v>635</v>
      </c>
      <c r="C62" s="127">
        <v>99</v>
      </c>
      <c r="D62" s="148">
        <v>108</v>
      </c>
      <c r="E62" s="130">
        <v>0</v>
      </c>
      <c r="F62" s="127">
        <v>5</v>
      </c>
      <c r="G62" s="148">
        <v>13</v>
      </c>
      <c r="H62" s="130">
        <v>0</v>
      </c>
      <c r="I62" s="127">
        <v>41</v>
      </c>
      <c r="J62" s="148">
        <v>45</v>
      </c>
      <c r="K62" s="127">
        <v>0</v>
      </c>
      <c r="L62" s="323">
        <v>1</v>
      </c>
      <c r="M62" s="148">
        <v>1</v>
      </c>
      <c r="N62" s="130">
        <v>0</v>
      </c>
      <c r="O62" s="127">
        <v>35</v>
      </c>
      <c r="P62" s="148">
        <v>46</v>
      </c>
      <c r="Q62" s="127">
        <v>0</v>
      </c>
      <c r="R62" s="323">
        <v>0</v>
      </c>
      <c r="S62" s="148">
        <v>0</v>
      </c>
      <c r="T62" s="130">
        <v>0</v>
      </c>
      <c r="U62" s="127">
        <v>1</v>
      </c>
      <c r="V62" s="148">
        <v>4</v>
      </c>
      <c r="W62" s="127">
        <v>0</v>
      </c>
      <c r="X62" s="323">
        <v>0</v>
      </c>
      <c r="Y62" s="148">
        <v>0</v>
      </c>
      <c r="Z62" s="130">
        <v>0</v>
      </c>
      <c r="AA62" s="145">
        <v>3</v>
      </c>
      <c r="AB62" s="148">
        <v>0</v>
      </c>
      <c r="AC62" s="127">
        <v>0</v>
      </c>
      <c r="AD62" s="323">
        <v>185</v>
      </c>
      <c r="AE62" s="148">
        <v>217</v>
      </c>
      <c r="AF62" s="130">
        <v>0</v>
      </c>
      <c r="AG62" s="325">
        <v>402</v>
      </c>
    </row>
    <row r="63" spans="1:33" x14ac:dyDescent="0.2">
      <c r="A63" s="609" t="s">
        <v>151</v>
      </c>
      <c r="B63" s="251" t="s">
        <v>636</v>
      </c>
      <c r="C63" s="126">
        <v>113</v>
      </c>
      <c r="D63" s="149">
        <v>74</v>
      </c>
      <c r="E63" s="133">
        <v>0</v>
      </c>
      <c r="F63" s="126">
        <v>5</v>
      </c>
      <c r="G63" s="149">
        <v>8</v>
      </c>
      <c r="H63" s="133">
        <v>0</v>
      </c>
      <c r="I63" s="126">
        <v>42</v>
      </c>
      <c r="J63" s="149">
        <v>46</v>
      </c>
      <c r="K63" s="126">
        <v>0</v>
      </c>
      <c r="L63" s="324">
        <v>0</v>
      </c>
      <c r="M63" s="149">
        <v>0</v>
      </c>
      <c r="N63" s="133">
        <v>0</v>
      </c>
      <c r="O63" s="126">
        <v>32</v>
      </c>
      <c r="P63" s="149">
        <v>62</v>
      </c>
      <c r="Q63" s="126">
        <v>0</v>
      </c>
      <c r="R63" s="324">
        <v>0</v>
      </c>
      <c r="S63" s="149">
        <v>1</v>
      </c>
      <c r="T63" s="133">
        <v>0</v>
      </c>
      <c r="U63" s="126">
        <v>3</v>
      </c>
      <c r="V63" s="149">
        <v>9</v>
      </c>
      <c r="W63" s="126">
        <v>0</v>
      </c>
      <c r="X63" s="324">
        <v>4</v>
      </c>
      <c r="Y63" s="149">
        <v>4</v>
      </c>
      <c r="Z63" s="133">
        <v>0</v>
      </c>
      <c r="AA63" s="146">
        <v>10</v>
      </c>
      <c r="AB63" s="149">
        <v>5</v>
      </c>
      <c r="AC63" s="126">
        <v>0</v>
      </c>
      <c r="AD63" s="324">
        <v>209</v>
      </c>
      <c r="AE63" s="149">
        <v>209</v>
      </c>
      <c r="AF63" s="133">
        <v>0</v>
      </c>
      <c r="AG63" s="326">
        <v>418</v>
      </c>
    </row>
    <row r="64" spans="1:33" x14ac:dyDescent="0.2">
      <c r="A64" s="608" t="s">
        <v>156</v>
      </c>
      <c r="B64" s="250" t="s">
        <v>641</v>
      </c>
      <c r="C64" s="127">
        <v>160</v>
      </c>
      <c r="D64" s="148">
        <v>43</v>
      </c>
      <c r="E64" s="130">
        <v>0</v>
      </c>
      <c r="F64" s="127">
        <v>0</v>
      </c>
      <c r="G64" s="148">
        <v>0</v>
      </c>
      <c r="H64" s="130">
        <v>0</v>
      </c>
      <c r="I64" s="127">
        <v>6</v>
      </c>
      <c r="J64" s="148">
        <v>2</v>
      </c>
      <c r="K64" s="127">
        <v>0</v>
      </c>
      <c r="L64" s="323">
        <v>0</v>
      </c>
      <c r="M64" s="148">
        <v>0</v>
      </c>
      <c r="N64" s="130">
        <v>0</v>
      </c>
      <c r="O64" s="127">
        <v>26</v>
      </c>
      <c r="P64" s="148">
        <v>60</v>
      </c>
      <c r="Q64" s="127">
        <v>0</v>
      </c>
      <c r="R64" s="323">
        <v>0</v>
      </c>
      <c r="S64" s="148">
        <v>0</v>
      </c>
      <c r="T64" s="130">
        <v>0</v>
      </c>
      <c r="U64" s="127">
        <v>3</v>
      </c>
      <c r="V64" s="148">
        <v>1</v>
      </c>
      <c r="W64" s="127">
        <v>0</v>
      </c>
      <c r="X64" s="323">
        <v>6</v>
      </c>
      <c r="Y64" s="148">
        <v>5</v>
      </c>
      <c r="Z64" s="130">
        <v>0</v>
      </c>
      <c r="AA64" s="145">
        <v>4</v>
      </c>
      <c r="AB64" s="148">
        <v>2</v>
      </c>
      <c r="AC64" s="127">
        <v>2</v>
      </c>
      <c r="AD64" s="323">
        <v>205</v>
      </c>
      <c r="AE64" s="148">
        <v>113</v>
      </c>
      <c r="AF64" s="130">
        <v>2</v>
      </c>
      <c r="AG64" s="325">
        <v>320</v>
      </c>
    </row>
    <row r="65" spans="1:33" x14ac:dyDescent="0.2">
      <c r="A65" s="609" t="s">
        <v>156</v>
      </c>
      <c r="B65" s="251" t="s">
        <v>158</v>
      </c>
      <c r="C65" s="126">
        <v>43</v>
      </c>
      <c r="D65" s="149">
        <v>17</v>
      </c>
      <c r="E65" s="133">
        <v>0</v>
      </c>
      <c r="F65" s="126">
        <v>0</v>
      </c>
      <c r="G65" s="149">
        <v>0</v>
      </c>
      <c r="H65" s="133">
        <v>0</v>
      </c>
      <c r="I65" s="126">
        <v>4</v>
      </c>
      <c r="J65" s="149">
        <v>4</v>
      </c>
      <c r="K65" s="126">
        <v>0</v>
      </c>
      <c r="L65" s="324">
        <v>0</v>
      </c>
      <c r="M65" s="149">
        <v>0</v>
      </c>
      <c r="N65" s="133">
        <v>0</v>
      </c>
      <c r="O65" s="126">
        <v>1</v>
      </c>
      <c r="P65" s="149">
        <v>0</v>
      </c>
      <c r="Q65" s="126">
        <v>0</v>
      </c>
      <c r="R65" s="324">
        <v>0</v>
      </c>
      <c r="S65" s="149">
        <v>0</v>
      </c>
      <c r="T65" s="133">
        <v>0</v>
      </c>
      <c r="U65" s="126">
        <v>1</v>
      </c>
      <c r="V65" s="149">
        <v>0</v>
      </c>
      <c r="W65" s="126">
        <v>0</v>
      </c>
      <c r="X65" s="324">
        <v>0</v>
      </c>
      <c r="Y65" s="149">
        <v>0</v>
      </c>
      <c r="Z65" s="133">
        <v>0</v>
      </c>
      <c r="AA65" s="146">
        <v>1</v>
      </c>
      <c r="AB65" s="149">
        <v>0</v>
      </c>
      <c r="AC65" s="126">
        <v>0</v>
      </c>
      <c r="AD65" s="324">
        <v>50</v>
      </c>
      <c r="AE65" s="149">
        <v>21</v>
      </c>
      <c r="AF65" s="133">
        <v>0</v>
      </c>
      <c r="AG65" s="326">
        <v>71</v>
      </c>
    </row>
    <row r="66" spans="1:33" x14ac:dyDescent="0.2">
      <c r="A66" s="608" t="s">
        <v>160</v>
      </c>
      <c r="B66" s="250" t="s">
        <v>161</v>
      </c>
      <c r="C66" s="127">
        <v>144</v>
      </c>
      <c r="D66" s="148">
        <v>85</v>
      </c>
      <c r="E66" s="130">
        <v>0</v>
      </c>
      <c r="F66" s="127">
        <v>2</v>
      </c>
      <c r="G66" s="148">
        <v>16</v>
      </c>
      <c r="H66" s="130">
        <v>0</v>
      </c>
      <c r="I66" s="127">
        <v>7</v>
      </c>
      <c r="J66" s="148">
        <v>10</v>
      </c>
      <c r="K66" s="127">
        <v>0</v>
      </c>
      <c r="L66" s="323">
        <v>0</v>
      </c>
      <c r="M66" s="148">
        <v>0</v>
      </c>
      <c r="N66" s="130">
        <v>0</v>
      </c>
      <c r="O66" s="127">
        <v>60</v>
      </c>
      <c r="P66" s="148">
        <v>61</v>
      </c>
      <c r="Q66" s="127">
        <v>0</v>
      </c>
      <c r="R66" s="323">
        <v>0</v>
      </c>
      <c r="S66" s="148">
        <v>0</v>
      </c>
      <c r="T66" s="130">
        <v>0</v>
      </c>
      <c r="U66" s="127">
        <v>0</v>
      </c>
      <c r="V66" s="148">
        <v>0</v>
      </c>
      <c r="W66" s="127">
        <v>0</v>
      </c>
      <c r="X66" s="323">
        <v>0</v>
      </c>
      <c r="Y66" s="148">
        <v>0</v>
      </c>
      <c r="Z66" s="130">
        <v>0</v>
      </c>
      <c r="AA66" s="145">
        <v>4</v>
      </c>
      <c r="AB66" s="148">
        <v>3</v>
      </c>
      <c r="AC66" s="127">
        <v>0</v>
      </c>
      <c r="AD66" s="323">
        <v>217</v>
      </c>
      <c r="AE66" s="148">
        <v>175</v>
      </c>
      <c r="AF66" s="130">
        <v>0</v>
      </c>
      <c r="AG66" s="325">
        <v>392</v>
      </c>
    </row>
    <row r="67" spans="1:33" x14ac:dyDescent="0.2">
      <c r="A67" s="609" t="s">
        <v>163</v>
      </c>
      <c r="B67" s="251" t="s">
        <v>164</v>
      </c>
      <c r="C67" s="126">
        <v>92</v>
      </c>
      <c r="D67" s="149">
        <v>64</v>
      </c>
      <c r="E67" s="133">
        <v>0</v>
      </c>
      <c r="F67" s="126">
        <v>0</v>
      </c>
      <c r="G67" s="149">
        <v>1</v>
      </c>
      <c r="H67" s="133">
        <v>0</v>
      </c>
      <c r="I67" s="126">
        <v>8</v>
      </c>
      <c r="J67" s="149">
        <v>5</v>
      </c>
      <c r="K67" s="126">
        <v>0</v>
      </c>
      <c r="L67" s="324">
        <v>1</v>
      </c>
      <c r="M67" s="149">
        <v>0</v>
      </c>
      <c r="N67" s="133">
        <v>0</v>
      </c>
      <c r="O67" s="126">
        <v>34</v>
      </c>
      <c r="P67" s="149">
        <v>44</v>
      </c>
      <c r="Q67" s="126">
        <v>0</v>
      </c>
      <c r="R67" s="324">
        <v>0</v>
      </c>
      <c r="S67" s="149">
        <v>0</v>
      </c>
      <c r="T67" s="133">
        <v>0</v>
      </c>
      <c r="U67" s="126">
        <v>5</v>
      </c>
      <c r="V67" s="149">
        <v>6</v>
      </c>
      <c r="W67" s="126">
        <v>0</v>
      </c>
      <c r="X67" s="324">
        <v>0</v>
      </c>
      <c r="Y67" s="149">
        <v>1</v>
      </c>
      <c r="Z67" s="133">
        <v>0</v>
      </c>
      <c r="AA67" s="146">
        <v>0</v>
      </c>
      <c r="AB67" s="149">
        <v>0</v>
      </c>
      <c r="AC67" s="126">
        <v>0</v>
      </c>
      <c r="AD67" s="324">
        <v>140</v>
      </c>
      <c r="AE67" s="149">
        <v>121</v>
      </c>
      <c r="AF67" s="133">
        <v>0</v>
      </c>
      <c r="AG67" s="326">
        <v>261</v>
      </c>
    </row>
    <row r="68" spans="1:33" x14ac:dyDescent="0.2">
      <c r="A68" s="608" t="s">
        <v>165</v>
      </c>
      <c r="B68" s="250" t="s">
        <v>166</v>
      </c>
      <c r="C68" s="127">
        <v>83</v>
      </c>
      <c r="D68" s="148">
        <v>89</v>
      </c>
      <c r="E68" s="130">
        <v>0</v>
      </c>
      <c r="F68" s="127">
        <v>2</v>
      </c>
      <c r="G68" s="148">
        <v>1</v>
      </c>
      <c r="H68" s="130">
        <v>0</v>
      </c>
      <c r="I68" s="127">
        <v>3</v>
      </c>
      <c r="J68" s="148">
        <v>1</v>
      </c>
      <c r="K68" s="127">
        <v>0</v>
      </c>
      <c r="L68" s="323">
        <v>0</v>
      </c>
      <c r="M68" s="148">
        <v>0</v>
      </c>
      <c r="N68" s="130">
        <v>0</v>
      </c>
      <c r="O68" s="127">
        <v>18</v>
      </c>
      <c r="P68" s="148">
        <v>17</v>
      </c>
      <c r="Q68" s="127">
        <v>0</v>
      </c>
      <c r="R68" s="323">
        <v>0</v>
      </c>
      <c r="S68" s="148">
        <v>0</v>
      </c>
      <c r="T68" s="130">
        <v>0</v>
      </c>
      <c r="U68" s="127">
        <v>0</v>
      </c>
      <c r="V68" s="148">
        <v>1</v>
      </c>
      <c r="W68" s="127">
        <v>0</v>
      </c>
      <c r="X68" s="323">
        <v>1</v>
      </c>
      <c r="Y68" s="148">
        <v>1</v>
      </c>
      <c r="Z68" s="130">
        <v>0</v>
      </c>
      <c r="AA68" s="145">
        <v>1</v>
      </c>
      <c r="AB68" s="148">
        <v>1</v>
      </c>
      <c r="AC68" s="127">
        <v>0</v>
      </c>
      <c r="AD68" s="323">
        <v>108</v>
      </c>
      <c r="AE68" s="148">
        <v>111</v>
      </c>
      <c r="AF68" s="130">
        <v>0</v>
      </c>
      <c r="AG68" s="325">
        <v>219</v>
      </c>
    </row>
    <row r="69" spans="1:33" x14ac:dyDescent="0.2">
      <c r="A69" s="609" t="s">
        <v>168</v>
      </c>
      <c r="B69" s="251" t="s">
        <v>169</v>
      </c>
      <c r="C69" s="126">
        <v>151</v>
      </c>
      <c r="D69" s="149">
        <v>127</v>
      </c>
      <c r="E69" s="133">
        <v>0</v>
      </c>
      <c r="F69" s="126">
        <v>6</v>
      </c>
      <c r="G69" s="149">
        <v>6</v>
      </c>
      <c r="H69" s="133">
        <v>0</v>
      </c>
      <c r="I69" s="126">
        <v>12</v>
      </c>
      <c r="J69" s="149">
        <v>14</v>
      </c>
      <c r="K69" s="126">
        <v>0</v>
      </c>
      <c r="L69" s="324">
        <v>1</v>
      </c>
      <c r="M69" s="149">
        <v>4</v>
      </c>
      <c r="N69" s="133">
        <v>0</v>
      </c>
      <c r="O69" s="126">
        <v>18</v>
      </c>
      <c r="P69" s="149">
        <v>33</v>
      </c>
      <c r="Q69" s="126">
        <v>0</v>
      </c>
      <c r="R69" s="324">
        <v>0</v>
      </c>
      <c r="S69" s="149">
        <v>0</v>
      </c>
      <c r="T69" s="133">
        <v>0</v>
      </c>
      <c r="U69" s="126">
        <v>3</v>
      </c>
      <c r="V69" s="149">
        <v>4</v>
      </c>
      <c r="W69" s="126">
        <v>0</v>
      </c>
      <c r="X69" s="324">
        <v>0</v>
      </c>
      <c r="Y69" s="149">
        <v>0</v>
      </c>
      <c r="Z69" s="133">
        <v>0</v>
      </c>
      <c r="AA69" s="146">
        <v>2</v>
      </c>
      <c r="AB69" s="149">
        <v>4</v>
      </c>
      <c r="AC69" s="126">
        <v>0</v>
      </c>
      <c r="AD69" s="324">
        <v>193</v>
      </c>
      <c r="AE69" s="149">
        <v>192</v>
      </c>
      <c r="AF69" s="133">
        <v>0</v>
      </c>
      <c r="AG69" s="326">
        <v>385</v>
      </c>
    </row>
    <row r="70" spans="1:33" ht="13.5" thickBot="1" x14ac:dyDescent="0.25">
      <c r="A70" s="610" t="s">
        <v>171</v>
      </c>
      <c r="B70" s="253" t="s">
        <v>172</v>
      </c>
      <c r="C70" s="139">
        <v>2</v>
      </c>
      <c r="D70" s="150">
        <v>1</v>
      </c>
      <c r="E70" s="140">
        <v>0</v>
      </c>
      <c r="F70" s="139">
        <v>0</v>
      </c>
      <c r="G70" s="150">
        <v>0</v>
      </c>
      <c r="H70" s="140">
        <v>0</v>
      </c>
      <c r="I70" s="139">
        <v>51</v>
      </c>
      <c r="J70" s="150">
        <v>130</v>
      </c>
      <c r="K70" s="517">
        <v>0</v>
      </c>
      <c r="L70" s="282">
        <v>0</v>
      </c>
      <c r="M70" s="150">
        <v>0</v>
      </c>
      <c r="N70" s="140">
        <v>0</v>
      </c>
      <c r="O70" s="139">
        <v>2</v>
      </c>
      <c r="P70" s="150">
        <v>1</v>
      </c>
      <c r="Q70" s="139">
        <v>0</v>
      </c>
      <c r="R70" s="282">
        <v>0</v>
      </c>
      <c r="S70" s="150">
        <v>0</v>
      </c>
      <c r="T70" s="140">
        <v>0</v>
      </c>
      <c r="U70" s="139">
        <v>0</v>
      </c>
      <c r="V70" s="150">
        <v>0</v>
      </c>
      <c r="W70" s="139">
        <v>0</v>
      </c>
      <c r="X70" s="282">
        <v>0</v>
      </c>
      <c r="Y70" s="150">
        <v>0</v>
      </c>
      <c r="Z70" s="140">
        <v>0</v>
      </c>
      <c r="AA70" s="147">
        <v>0</v>
      </c>
      <c r="AB70" s="150">
        <v>0</v>
      </c>
      <c r="AC70" s="139">
        <v>0</v>
      </c>
      <c r="AD70" s="282">
        <v>55</v>
      </c>
      <c r="AE70" s="150">
        <v>132</v>
      </c>
      <c r="AF70" s="140">
        <v>0</v>
      </c>
      <c r="AG70" s="327">
        <v>187</v>
      </c>
    </row>
    <row r="71" spans="1:33" x14ac:dyDescent="0.2">
      <c r="A71" s="609"/>
      <c r="B71" s="256" t="s">
        <v>218</v>
      </c>
      <c r="C71" s="707">
        <v>7447</v>
      </c>
      <c r="D71" s="713">
        <v>5608</v>
      </c>
      <c r="E71" s="711">
        <v>12</v>
      </c>
      <c r="F71" s="707">
        <v>476</v>
      </c>
      <c r="G71" s="713">
        <v>724</v>
      </c>
      <c r="H71" s="711">
        <v>1</v>
      </c>
      <c r="I71" s="707">
        <v>806</v>
      </c>
      <c r="J71" s="798">
        <v>1069</v>
      </c>
      <c r="K71" s="708">
        <v>0</v>
      </c>
      <c r="L71" s="799">
        <v>49</v>
      </c>
      <c r="M71" s="713">
        <v>37</v>
      </c>
      <c r="N71" s="711">
        <v>0</v>
      </c>
      <c r="O71" s="707">
        <v>2542</v>
      </c>
      <c r="P71" s="713">
        <v>3020</v>
      </c>
      <c r="Q71" s="711">
        <v>2</v>
      </c>
      <c r="R71" s="800">
        <v>23</v>
      </c>
      <c r="S71" s="713">
        <v>33</v>
      </c>
      <c r="T71" s="711">
        <v>0</v>
      </c>
      <c r="U71" s="707">
        <v>273</v>
      </c>
      <c r="V71" s="713">
        <v>254</v>
      </c>
      <c r="W71" s="711">
        <v>0</v>
      </c>
      <c r="X71" s="800">
        <v>505</v>
      </c>
      <c r="Y71" s="713">
        <v>720</v>
      </c>
      <c r="Z71" s="711">
        <v>0</v>
      </c>
      <c r="AA71" s="712">
        <v>256</v>
      </c>
      <c r="AB71" s="713">
        <v>246</v>
      </c>
      <c r="AC71" s="711">
        <v>14</v>
      </c>
      <c r="AD71" s="800">
        <v>12377</v>
      </c>
      <c r="AE71" s="713">
        <v>11711</v>
      </c>
      <c r="AF71" s="711">
        <v>29</v>
      </c>
      <c r="AG71" s="801">
        <v>24117</v>
      </c>
    </row>
    <row r="72" spans="1:33" x14ac:dyDescent="0.2">
      <c r="A72" s="608"/>
      <c r="B72" s="257" t="s">
        <v>223</v>
      </c>
      <c r="C72" s="716"/>
      <c r="D72" s="722">
        <v>13067</v>
      </c>
      <c r="E72" s="720"/>
      <c r="F72" s="716"/>
      <c r="G72" s="722">
        <v>1201</v>
      </c>
      <c r="H72" s="720"/>
      <c r="I72" s="716"/>
      <c r="J72" s="722">
        <v>1875</v>
      </c>
      <c r="K72" s="716"/>
      <c r="L72" s="802"/>
      <c r="M72" s="722">
        <v>86</v>
      </c>
      <c r="N72" s="720"/>
      <c r="O72" s="716"/>
      <c r="P72" s="722">
        <v>5564</v>
      </c>
      <c r="Q72" s="716"/>
      <c r="R72" s="802"/>
      <c r="S72" s="722">
        <v>56</v>
      </c>
      <c r="T72" s="720"/>
      <c r="U72" s="716"/>
      <c r="V72" s="722">
        <v>527</v>
      </c>
      <c r="W72" s="716"/>
      <c r="X72" s="802"/>
      <c r="Y72" s="722">
        <v>1225</v>
      </c>
      <c r="Z72" s="720"/>
      <c r="AA72" s="721"/>
      <c r="AB72" s="722">
        <v>516</v>
      </c>
      <c r="AC72" s="716"/>
      <c r="AD72" s="802"/>
      <c r="AE72" s="722"/>
      <c r="AF72" s="720"/>
      <c r="AG72" s="803"/>
    </row>
    <row r="73" spans="1:33" ht="13.5" thickBot="1" x14ac:dyDescent="0.25">
      <c r="A73" s="611"/>
      <c r="B73" s="258" t="s">
        <v>307</v>
      </c>
      <c r="C73" s="724"/>
      <c r="D73" s="767">
        <v>54.2</v>
      </c>
      <c r="E73" s="728"/>
      <c r="F73" s="724"/>
      <c r="G73" s="767">
        <v>5</v>
      </c>
      <c r="H73" s="728"/>
      <c r="I73" s="724"/>
      <c r="J73" s="767">
        <v>7.8</v>
      </c>
      <c r="K73" s="724"/>
      <c r="L73" s="804"/>
      <c r="M73" s="767">
        <v>0.4</v>
      </c>
      <c r="N73" s="728"/>
      <c r="O73" s="724"/>
      <c r="P73" s="767">
        <v>23.1</v>
      </c>
      <c r="Q73" s="724"/>
      <c r="R73" s="804"/>
      <c r="S73" s="767">
        <v>0.2</v>
      </c>
      <c r="T73" s="728"/>
      <c r="U73" s="724"/>
      <c r="V73" s="767">
        <v>2.2000000000000002</v>
      </c>
      <c r="W73" s="724"/>
      <c r="X73" s="804"/>
      <c r="Y73" s="767">
        <v>5.0999999999999996</v>
      </c>
      <c r="Z73" s="728"/>
      <c r="AA73" s="729"/>
      <c r="AB73" s="767">
        <v>2.1</v>
      </c>
      <c r="AC73" s="724"/>
      <c r="AD73" s="804"/>
      <c r="AE73" s="730"/>
      <c r="AF73" s="728"/>
      <c r="AG73" s="805"/>
    </row>
    <row r="75" spans="1:33" x14ac:dyDescent="0.2">
      <c r="A75" s="648" t="s">
        <v>749</v>
      </c>
      <c r="B75" s="648"/>
      <c r="Y75" s="518"/>
    </row>
    <row r="77" spans="1:33" x14ac:dyDescent="0.2">
      <c r="A77" s="632" t="s">
        <v>772</v>
      </c>
      <c r="B77" s="632"/>
      <c r="E77" s="518"/>
      <c r="H77" s="518"/>
      <c r="K77" s="518"/>
      <c r="N77" s="518"/>
      <c r="Q77" s="518"/>
      <c r="T77" s="518"/>
      <c r="W77" s="518"/>
      <c r="Z77" s="518"/>
      <c r="AC77" s="518"/>
      <c r="AF77" s="518"/>
    </row>
    <row r="78" spans="1:33" x14ac:dyDescent="0.2">
      <c r="A78" s="632"/>
      <c r="B78" s="632"/>
    </row>
    <row r="79" spans="1:33" x14ac:dyDescent="0.2">
      <c r="A79" s="25" t="s">
        <v>413</v>
      </c>
    </row>
  </sheetData>
  <mergeCells count="15">
    <mergeCell ref="A1:B2"/>
    <mergeCell ref="A3:B3"/>
    <mergeCell ref="A77:B78"/>
    <mergeCell ref="AD4:AF4"/>
    <mergeCell ref="A4:B4"/>
    <mergeCell ref="C4:E4"/>
    <mergeCell ref="F4:H4"/>
    <mergeCell ref="I4:K4"/>
    <mergeCell ref="L4:N4"/>
    <mergeCell ref="O4:Q4"/>
    <mergeCell ref="A75:B75"/>
    <mergeCell ref="R4:T4"/>
    <mergeCell ref="U4:W4"/>
    <mergeCell ref="X4:Z4"/>
    <mergeCell ref="AA4:AC4"/>
  </mergeCells>
  <hyperlinks>
    <hyperlink ref="A3:B3" location="TOC!A1" display="Return to Table of Contents"/>
    <hyperlink ref="A75:B75" location="Glossary!A1" display="1 Refer to glossary for descriptions of race/ethnicity categories. "/>
  </hyperlinks>
  <pageMargins left="0.25" right="0.25" top="0.75" bottom="0.75" header="0.3" footer="0.3"/>
  <pageSetup scale="67" fitToWidth="0" orientation="portrait" r:id="rId1"/>
  <headerFooter>
    <oddHeader>&amp;L2015-16 Survey of Dental Education
Report 1 - Academic Programs, Enrollment, and Graduates</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9"/>
  <sheetViews>
    <sheetView workbookViewId="0">
      <pane xSplit="1" ySplit="4" topLeftCell="B5" activePane="bottomRight" state="frozen"/>
      <selection pane="topRight" activeCell="B1" sqref="B1"/>
      <selection pane="bottomLeft" activeCell="A7" sqref="A7"/>
      <selection pane="bottomRight"/>
    </sheetView>
  </sheetViews>
  <sheetFormatPr defaultRowHeight="12.75" x14ac:dyDescent="0.2"/>
  <cols>
    <col min="1" max="1" width="8.5703125" style="1" customWidth="1"/>
    <col min="2" max="2" width="8.140625" style="1" customWidth="1"/>
    <col min="3" max="3" width="9.28515625" style="1" customWidth="1"/>
    <col min="4" max="4" width="6.28515625" style="1" customWidth="1"/>
    <col min="5" max="5" width="9.28515625" style="1" customWidth="1"/>
    <col min="6" max="6" width="6.28515625" style="1" customWidth="1"/>
    <col min="7" max="7" width="9.28515625" style="1" customWidth="1"/>
    <col min="8" max="8" width="6.28515625" style="1" customWidth="1"/>
    <col min="9" max="9" width="9.28515625" style="1" customWidth="1"/>
    <col min="10" max="10" width="6.28515625" style="1" customWidth="1"/>
    <col min="11" max="11" width="9.28515625" style="1" customWidth="1"/>
    <col min="12" max="12" width="6.28515625" style="1" customWidth="1"/>
    <col min="13" max="13" width="9.28515625" style="1" customWidth="1"/>
    <col min="14" max="14" width="6.28515625" style="1" customWidth="1"/>
    <col min="15" max="15" width="9.28515625" style="1" customWidth="1"/>
    <col min="16" max="16" width="6.28515625" style="1" customWidth="1"/>
    <col min="17" max="17" width="9.28515625" style="1" customWidth="1"/>
    <col min="18" max="18" width="6.28515625" style="1" customWidth="1"/>
    <col min="19" max="19" width="9.28515625" style="1" customWidth="1"/>
    <col min="20" max="20" width="6.28515625" style="1" customWidth="1"/>
    <col min="21" max="21" width="9.28515625" style="1" customWidth="1"/>
    <col min="22" max="22" width="6.28515625" style="1" customWidth="1"/>
    <col min="23" max="23" width="9.28515625" style="1" customWidth="1"/>
    <col min="24" max="24" width="6.28515625" style="1" customWidth="1"/>
    <col min="25" max="25" width="9.28515625" style="1" customWidth="1"/>
    <col min="26" max="26" width="6.28515625" style="1" customWidth="1"/>
    <col min="27" max="16384" width="9.140625" style="1"/>
  </cols>
  <sheetData>
    <row r="1" spans="1:27" ht="14.25" x14ac:dyDescent="0.2">
      <c r="A1" s="2" t="s">
        <v>650</v>
      </c>
    </row>
    <row r="2" spans="1:27" s="617" customFormat="1" ht="18.75" customHeight="1" thickBot="1" x14ac:dyDescent="0.25">
      <c r="A2" s="696" t="s">
        <v>1</v>
      </c>
      <c r="B2" s="696"/>
      <c r="C2" s="696"/>
      <c r="D2" s="616"/>
      <c r="E2" s="616"/>
      <c r="F2" s="616"/>
      <c r="G2" s="616"/>
      <c r="H2" s="616"/>
      <c r="I2" s="616"/>
      <c r="J2" s="616"/>
      <c r="K2" s="616"/>
      <c r="L2" s="616"/>
      <c r="M2" s="616"/>
      <c r="N2" s="616"/>
      <c r="O2" s="616"/>
      <c r="P2" s="616"/>
      <c r="Q2" s="616"/>
      <c r="R2" s="616"/>
      <c r="S2" s="616"/>
      <c r="T2" s="616"/>
      <c r="U2" s="616"/>
      <c r="V2" s="616"/>
      <c r="W2" s="616"/>
      <c r="X2" s="616"/>
      <c r="Y2" s="616"/>
      <c r="Z2" s="616"/>
    </row>
    <row r="3" spans="1:27" ht="83.25" customHeight="1" x14ac:dyDescent="0.2">
      <c r="A3" s="671"/>
      <c r="B3" s="670"/>
      <c r="C3" s="672" t="s">
        <v>214</v>
      </c>
      <c r="D3" s="670"/>
      <c r="E3" s="669" t="s">
        <v>215</v>
      </c>
      <c r="F3" s="670"/>
      <c r="G3" s="669" t="s">
        <v>429</v>
      </c>
      <c r="H3" s="670"/>
      <c r="I3" s="637" t="s">
        <v>439</v>
      </c>
      <c r="J3" s="646"/>
      <c r="K3" s="637" t="s">
        <v>440</v>
      </c>
      <c r="L3" s="646"/>
      <c r="M3" s="637" t="s">
        <v>441</v>
      </c>
      <c r="N3" s="646"/>
      <c r="O3" s="637" t="s">
        <v>781</v>
      </c>
      <c r="P3" s="646"/>
      <c r="Q3" s="637" t="s">
        <v>442</v>
      </c>
      <c r="R3" s="646"/>
      <c r="S3" s="637" t="s">
        <v>468</v>
      </c>
      <c r="T3" s="646"/>
      <c r="U3" s="637" t="s">
        <v>784</v>
      </c>
      <c r="V3" s="646"/>
      <c r="W3" s="637" t="s">
        <v>469</v>
      </c>
      <c r="X3" s="646"/>
      <c r="Y3" s="669" t="s">
        <v>220</v>
      </c>
      <c r="Z3" s="670"/>
    </row>
    <row r="4" spans="1:27" ht="24" customHeight="1" x14ac:dyDescent="0.2">
      <c r="A4" s="607" t="s">
        <v>202</v>
      </c>
      <c r="B4" s="597" t="s">
        <v>222</v>
      </c>
      <c r="C4" s="296" t="s">
        <v>216</v>
      </c>
      <c r="D4" s="297" t="s">
        <v>217</v>
      </c>
      <c r="E4" s="296" t="s">
        <v>216</v>
      </c>
      <c r="F4" s="297" t="s">
        <v>217</v>
      </c>
      <c r="G4" s="296" t="s">
        <v>216</v>
      </c>
      <c r="H4" s="297" t="s">
        <v>217</v>
      </c>
      <c r="I4" s="296" t="s">
        <v>216</v>
      </c>
      <c r="J4" s="297" t="s">
        <v>217</v>
      </c>
      <c r="K4" s="296" t="s">
        <v>216</v>
      </c>
      <c r="L4" s="297" t="s">
        <v>217</v>
      </c>
      <c r="M4" s="296" t="s">
        <v>216</v>
      </c>
      <c r="N4" s="297" t="s">
        <v>217</v>
      </c>
      <c r="O4" s="296" t="s">
        <v>216</v>
      </c>
      <c r="P4" s="297" t="s">
        <v>217</v>
      </c>
      <c r="Q4" s="296" t="s">
        <v>216</v>
      </c>
      <c r="R4" s="297" t="s">
        <v>217</v>
      </c>
      <c r="S4" s="296" t="s">
        <v>216</v>
      </c>
      <c r="T4" s="297" t="s">
        <v>217</v>
      </c>
      <c r="U4" s="296" t="s">
        <v>216</v>
      </c>
      <c r="V4" s="297" t="s">
        <v>217</v>
      </c>
      <c r="W4" s="296" t="s">
        <v>216</v>
      </c>
      <c r="X4" s="297" t="s">
        <v>217</v>
      </c>
      <c r="Y4" s="296" t="s">
        <v>216</v>
      </c>
      <c r="Z4" s="297" t="s">
        <v>217</v>
      </c>
    </row>
    <row r="5" spans="1:27" ht="15.75" customHeight="1" x14ac:dyDescent="0.2">
      <c r="A5" s="618" t="s">
        <v>203</v>
      </c>
      <c r="B5" s="329">
        <v>18610</v>
      </c>
      <c r="C5" s="331">
        <v>10373</v>
      </c>
      <c r="D5" s="218">
        <v>55.7</v>
      </c>
      <c r="E5" s="331">
        <v>8237</v>
      </c>
      <c r="F5" s="218">
        <v>44.3</v>
      </c>
      <c r="G5" s="259" t="s">
        <v>191</v>
      </c>
      <c r="H5" s="218" t="s">
        <v>191</v>
      </c>
      <c r="I5" s="332">
        <v>11666</v>
      </c>
      <c r="J5" s="218">
        <v>62.7</v>
      </c>
      <c r="K5" s="331">
        <v>1060</v>
      </c>
      <c r="L5" s="218">
        <v>5.7</v>
      </c>
      <c r="M5" s="331">
        <v>1060</v>
      </c>
      <c r="N5" s="218">
        <v>5.7</v>
      </c>
      <c r="O5" s="259">
        <v>101</v>
      </c>
      <c r="P5" s="218">
        <v>0.5</v>
      </c>
      <c r="Q5" s="331">
        <v>4090</v>
      </c>
      <c r="R5" s="235">
        <v>22</v>
      </c>
      <c r="S5" s="259" t="s">
        <v>191</v>
      </c>
      <c r="T5" s="218" t="s">
        <v>191</v>
      </c>
      <c r="U5" s="259" t="s">
        <v>191</v>
      </c>
      <c r="V5" s="218" t="s">
        <v>191</v>
      </c>
      <c r="W5" s="259" t="s">
        <v>191</v>
      </c>
      <c r="X5" s="218" t="s">
        <v>191</v>
      </c>
      <c r="Y5" s="259">
        <v>633</v>
      </c>
      <c r="Z5" s="218">
        <v>3.4</v>
      </c>
    </row>
    <row r="6" spans="1:27" ht="15.75" customHeight="1" x14ac:dyDescent="0.2">
      <c r="A6" s="619" t="s">
        <v>204</v>
      </c>
      <c r="B6" s="330">
        <v>19038</v>
      </c>
      <c r="C6" s="262">
        <v>10607</v>
      </c>
      <c r="D6" s="125">
        <v>55.7</v>
      </c>
      <c r="E6" s="262">
        <v>8431</v>
      </c>
      <c r="F6" s="125">
        <v>44.3</v>
      </c>
      <c r="G6" s="260" t="s">
        <v>191</v>
      </c>
      <c r="H6" s="125" t="s">
        <v>191</v>
      </c>
      <c r="I6" s="333">
        <v>11674</v>
      </c>
      <c r="J6" s="125">
        <v>61.3</v>
      </c>
      <c r="K6" s="262">
        <v>1113</v>
      </c>
      <c r="L6" s="125">
        <v>5.8</v>
      </c>
      <c r="M6" s="262">
        <v>1123</v>
      </c>
      <c r="N6" s="125">
        <v>5.9</v>
      </c>
      <c r="O6" s="260">
        <v>111</v>
      </c>
      <c r="P6" s="125">
        <v>0.6</v>
      </c>
      <c r="Q6" s="262">
        <v>4267</v>
      </c>
      <c r="R6" s="125">
        <v>22.4</v>
      </c>
      <c r="S6" s="260" t="s">
        <v>191</v>
      </c>
      <c r="T6" s="125" t="s">
        <v>191</v>
      </c>
      <c r="U6" s="260" t="s">
        <v>191</v>
      </c>
      <c r="V6" s="125" t="s">
        <v>191</v>
      </c>
      <c r="W6" s="260" t="s">
        <v>191</v>
      </c>
      <c r="X6" s="125" t="s">
        <v>191</v>
      </c>
      <c r="Y6" s="260">
        <v>750</v>
      </c>
      <c r="Z6" s="125">
        <v>3.9</v>
      </c>
    </row>
    <row r="7" spans="1:27" ht="15.75" customHeight="1" x14ac:dyDescent="0.2">
      <c r="A7" s="618" t="s">
        <v>205</v>
      </c>
      <c r="B7" s="329">
        <v>19342</v>
      </c>
      <c r="C7" s="331">
        <v>10715</v>
      </c>
      <c r="D7" s="218">
        <v>55.4</v>
      </c>
      <c r="E7" s="331">
        <v>8627</v>
      </c>
      <c r="F7" s="218">
        <v>44.5</v>
      </c>
      <c r="G7" s="259" t="s">
        <v>191</v>
      </c>
      <c r="H7" s="218" t="s">
        <v>191</v>
      </c>
      <c r="I7" s="332">
        <v>11723</v>
      </c>
      <c r="J7" s="218">
        <v>60.6</v>
      </c>
      <c r="K7" s="331">
        <v>1147</v>
      </c>
      <c r="L7" s="218">
        <v>5.9</v>
      </c>
      <c r="M7" s="331">
        <v>1214</v>
      </c>
      <c r="N7" s="218">
        <v>6.3</v>
      </c>
      <c r="O7" s="259">
        <v>118</v>
      </c>
      <c r="P7" s="218">
        <v>0.6</v>
      </c>
      <c r="Q7" s="331">
        <v>4387</v>
      </c>
      <c r="R7" s="218">
        <v>22.7</v>
      </c>
      <c r="S7" s="259" t="s">
        <v>191</v>
      </c>
      <c r="T7" s="218" t="s">
        <v>191</v>
      </c>
      <c r="U7" s="259" t="s">
        <v>191</v>
      </c>
      <c r="V7" s="218" t="s">
        <v>191</v>
      </c>
      <c r="W7" s="259" t="s">
        <v>191</v>
      </c>
      <c r="X7" s="218" t="s">
        <v>191</v>
      </c>
      <c r="Y7" s="259">
        <v>753</v>
      </c>
      <c r="Z7" s="218">
        <v>3.9</v>
      </c>
    </row>
    <row r="8" spans="1:27" s="585" customFormat="1" ht="15.75" customHeight="1" x14ac:dyDescent="0.2">
      <c r="A8" s="619" t="s">
        <v>206</v>
      </c>
      <c r="B8" s="330">
        <v>19742</v>
      </c>
      <c r="C8" s="262">
        <v>10862</v>
      </c>
      <c r="D8" s="234">
        <v>55.019754837402488</v>
      </c>
      <c r="E8" s="262">
        <v>8860</v>
      </c>
      <c r="F8" s="234">
        <v>44.878938304123189</v>
      </c>
      <c r="G8" s="260">
        <v>20</v>
      </c>
      <c r="H8" s="234">
        <v>0.10130685847431871</v>
      </c>
      <c r="I8" s="333">
        <v>11817</v>
      </c>
      <c r="J8" s="234">
        <v>59.857157329551214</v>
      </c>
      <c r="K8" s="262">
        <v>1146</v>
      </c>
      <c r="L8" s="234">
        <v>5.804882990578462</v>
      </c>
      <c r="M8" s="262">
        <v>1233</v>
      </c>
      <c r="N8" s="234">
        <v>6.245567824941749</v>
      </c>
      <c r="O8" s="260">
        <v>135</v>
      </c>
      <c r="P8" s="234">
        <v>0.68382129470165132</v>
      </c>
      <c r="Q8" s="262">
        <v>4604</v>
      </c>
      <c r="R8" s="234">
        <v>23.320838820788168</v>
      </c>
      <c r="S8" s="260" t="s">
        <v>191</v>
      </c>
      <c r="T8" s="125" t="s">
        <v>191</v>
      </c>
      <c r="U8" s="260" t="s">
        <v>191</v>
      </c>
      <c r="V8" s="125" t="s">
        <v>191</v>
      </c>
      <c r="W8" s="260" t="s">
        <v>191</v>
      </c>
      <c r="X8" s="125" t="s">
        <v>191</v>
      </c>
      <c r="Y8" s="260">
        <v>807</v>
      </c>
      <c r="Z8" s="234">
        <v>4.0877317394387607</v>
      </c>
    </row>
    <row r="9" spans="1:27" ht="15.75" customHeight="1" x14ac:dyDescent="0.2">
      <c r="A9" s="618" t="s">
        <v>207</v>
      </c>
      <c r="B9" s="329">
        <v>20119</v>
      </c>
      <c r="C9" s="331">
        <v>11021</v>
      </c>
      <c r="D9" s="235">
        <v>54.779064565833288</v>
      </c>
      <c r="E9" s="331">
        <v>9098</v>
      </c>
      <c r="F9" s="235">
        <v>45.220935434166712</v>
      </c>
      <c r="G9" s="259" t="s">
        <v>191</v>
      </c>
      <c r="H9" s="218" t="s">
        <v>191</v>
      </c>
      <c r="I9" s="332">
        <v>11908</v>
      </c>
      <c r="J9" s="235">
        <v>59.187832397236441</v>
      </c>
      <c r="K9" s="331">
        <v>1147</v>
      </c>
      <c r="L9" s="235">
        <v>5.7010785824345147</v>
      </c>
      <c r="M9" s="331">
        <v>1277</v>
      </c>
      <c r="N9" s="235">
        <v>6.3472339579501966</v>
      </c>
      <c r="O9" s="259">
        <v>126</v>
      </c>
      <c r="P9" s="235">
        <v>0.62627367165366077</v>
      </c>
      <c r="Q9" s="331">
        <v>4804</v>
      </c>
      <c r="R9" s="235">
        <v>23.877926338287192</v>
      </c>
      <c r="S9" s="259" t="s">
        <v>191</v>
      </c>
      <c r="T9" s="218" t="s">
        <v>191</v>
      </c>
      <c r="U9" s="259" t="s">
        <v>191</v>
      </c>
      <c r="V9" s="218" t="s">
        <v>191</v>
      </c>
      <c r="W9" s="259" t="s">
        <v>191</v>
      </c>
      <c r="X9" s="218" t="s">
        <v>191</v>
      </c>
      <c r="Y9" s="259">
        <v>857</v>
      </c>
      <c r="Z9" s="235">
        <v>4.2596550524379939</v>
      </c>
      <c r="AA9" s="585"/>
    </row>
    <row r="10" spans="1:27" ht="15.75" customHeight="1" x14ac:dyDescent="0.2">
      <c r="A10" s="619" t="s">
        <v>208</v>
      </c>
      <c r="B10" s="330">
        <v>20465</v>
      </c>
      <c r="C10" s="262">
        <v>11100</v>
      </c>
      <c r="D10" s="234">
        <v>54.238944539457613</v>
      </c>
      <c r="E10" s="262">
        <v>9365</v>
      </c>
      <c r="F10" s="234">
        <v>45.761055460542387</v>
      </c>
      <c r="G10" s="260" t="s">
        <v>191</v>
      </c>
      <c r="H10" s="125" t="s">
        <v>191</v>
      </c>
      <c r="I10" s="333">
        <v>11900</v>
      </c>
      <c r="J10" s="234">
        <v>58.148057659418519</v>
      </c>
      <c r="K10" s="262">
        <v>1140</v>
      </c>
      <c r="L10" s="234">
        <v>5.5704861959442953</v>
      </c>
      <c r="M10" s="262">
        <v>1293</v>
      </c>
      <c r="N10" s="234">
        <v>6.3181040801368189</v>
      </c>
      <c r="O10" s="260">
        <v>111</v>
      </c>
      <c r="P10" s="234">
        <v>0.54238944539457612</v>
      </c>
      <c r="Q10" s="262">
        <v>4576</v>
      </c>
      <c r="R10" s="234">
        <v>22.360127046176398</v>
      </c>
      <c r="S10" s="260">
        <v>23</v>
      </c>
      <c r="T10" s="234">
        <v>0.11238700219887612</v>
      </c>
      <c r="U10" s="260">
        <v>91</v>
      </c>
      <c r="V10" s="234">
        <v>0.44466161739555338</v>
      </c>
      <c r="W10" s="260">
        <v>378</v>
      </c>
      <c r="X10" s="234">
        <v>1.8470559491815295</v>
      </c>
      <c r="Y10" s="260">
        <v>953</v>
      </c>
      <c r="Z10" s="234">
        <v>4.6567310041534329</v>
      </c>
      <c r="AA10" s="585"/>
    </row>
    <row r="11" spans="1:27" ht="15.75" customHeight="1" x14ac:dyDescent="0.2">
      <c r="A11" s="618" t="s">
        <v>209</v>
      </c>
      <c r="B11" s="329">
        <v>21278</v>
      </c>
      <c r="C11" s="331">
        <v>11423</v>
      </c>
      <c r="D11" s="235">
        <v>53.684556819249927</v>
      </c>
      <c r="E11" s="331">
        <v>9855</v>
      </c>
      <c r="F11" s="235">
        <v>46.315443180750073</v>
      </c>
      <c r="G11" s="259" t="s">
        <v>191</v>
      </c>
      <c r="H11" s="218" t="s">
        <v>191</v>
      </c>
      <c r="I11" s="332">
        <v>12043</v>
      </c>
      <c r="J11" s="218">
        <v>56.598364507942478</v>
      </c>
      <c r="K11" s="331">
        <v>1185</v>
      </c>
      <c r="L11" s="235">
        <v>5.5691324372591406</v>
      </c>
      <c r="M11" s="331">
        <v>1417</v>
      </c>
      <c r="N11" s="235">
        <v>6.6594604756086095</v>
      </c>
      <c r="O11" s="259">
        <v>114</v>
      </c>
      <c r="P11" s="235">
        <v>0.53576463953379083</v>
      </c>
      <c r="Q11" s="331">
        <v>4941</v>
      </c>
      <c r="R11" s="235">
        <v>23.221167402951405</v>
      </c>
      <c r="S11" s="259">
        <v>45</v>
      </c>
      <c r="T11" s="235">
        <v>0.21148604192123321</v>
      </c>
      <c r="U11" s="259">
        <v>196</v>
      </c>
      <c r="V11" s="235">
        <v>0.92113920481248246</v>
      </c>
      <c r="W11" s="259">
        <v>426</v>
      </c>
      <c r="X11" s="235">
        <v>2.0020678635210074</v>
      </c>
      <c r="Y11" s="259">
        <v>911</v>
      </c>
      <c r="Z11" s="235">
        <v>4.2814174264498543</v>
      </c>
      <c r="AA11" s="585"/>
    </row>
    <row r="12" spans="1:27" ht="15.75" customHeight="1" x14ac:dyDescent="0.2">
      <c r="A12" s="619" t="s">
        <v>210</v>
      </c>
      <c r="B12" s="330">
        <v>21994</v>
      </c>
      <c r="C12" s="262">
        <v>11668</v>
      </c>
      <c r="D12" s="234">
        <v>53.050832045103213</v>
      </c>
      <c r="E12" s="262">
        <v>10326</v>
      </c>
      <c r="F12" s="234">
        <v>46.949167954896794</v>
      </c>
      <c r="G12" s="260" t="s">
        <v>191</v>
      </c>
      <c r="H12" s="125" t="s">
        <v>191</v>
      </c>
      <c r="I12" s="333">
        <v>12326</v>
      </c>
      <c r="J12" s="234">
        <v>56.042557061016637</v>
      </c>
      <c r="K12" s="262">
        <v>1211</v>
      </c>
      <c r="L12" s="234">
        <v>5.5060471037555692</v>
      </c>
      <c r="M12" s="262">
        <v>1534</v>
      </c>
      <c r="N12" s="234">
        <v>6.9746294443939263</v>
      </c>
      <c r="O12" s="260">
        <v>100</v>
      </c>
      <c r="P12" s="234">
        <v>0.45466945530599256</v>
      </c>
      <c r="Q12" s="262">
        <v>5204</v>
      </c>
      <c r="R12" s="234">
        <v>23.660998454123852</v>
      </c>
      <c r="S12" s="260">
        <v>58</v>
      </c>
      <c r="T12" s="234">
        <v>0.26370828407747571</v>
      </c>
      <c r="U12" s="260">
        <v>289</v>
      </c>
      <c r="V12" s="234">
        <v>1.3139947258343185</v>
      </c>
      <c r="W12" s="260">
        <v>487</v>
      </c>
      <c r="X12" s="234">
        <v>2.2142402473401837</v>
      </c>
      <c r="Y12" s="260">
        <v>785</v>
      </c>
      <c r="Z12" s="234">
        <v>3.5691552241520417</v>
      </c>
      <c r="AA12" s="585"/>
    </row>
    <row r="13" spans="1:27" ht="15.75" customHeight="1" x14ac:dyDescent="0.2">
      <c r="A13" s="618" t="s">
        <v>211</v>
      </c>
      <c r="B13" s="329">
        <v>22926</v>
      </c>
      <c r="C13" s="331">
        <v>12095</v>
      </c>
      <c r="D13" s="235">
        <v>52.756695454941983</v>
      </c>
      <c r="E13" s="331">
        <v>10831</v>
      </c>
      <c r="F13" s="235">
        <v>47.24330454505801</v>
      </c>
      <c r="G13" s="259" t="s">
        <v>191</v>
      </c>
      <c r="H13" s="218" t="s">
        <v>191</v>
      </c>
      <c r="I13" s="332">
        <v>12568</v>
      </c>
      <c r="J13" s="235">
        <v>54.819855186251424</v>
      </c>
      <c r="K13" s="331">
        <v>1174</v>
      </c>
      <c r="L13" s="235">
        <v>5.1208235191485656</v>
      </c>
      <c r="M13" s="331">
        <v>1731</v>
      </c>
      <c r="N13" s="235">
        <v>7.5503794818110439</v>
      </c>
      <c r="O13" s="259">
        <v>102</v>
      </c>
      <c r="P13" s="235">
        <v>0.44490970950013087</v>
      </c>
      <c r="Q13" s="331">
        <v>5384</v>
      </c>
      <c r="R13" s="235">
        <v>23.484253685771613</v>
      </c>
      <c r="S13" s="259">
        <v>60</v>
      </c>
      <c r="T13" s="235">
        <v>0.26171159382360637</v>
      </c>
      <c r="U13" s="259">
        <v>408</v>
      </c>
      <c r="V13" s="235">
        <v>1.7796388380005235</v>
      </c>
      <c r="W13" s="259">
        <v>843</v>
      </c>
      <c r="X13" s="235">
        <v>3.6770478932216695</v>
      </c>
      <c r="Y13" s="259">
        <v>656</v>
      </c>
      <c r="Z13" s="235">
        <v>2.8613800924714297</v>
      </c>
      <c r="AA13" s="585"/>
    </row>
    <row r="14" spans="1:27" ht="15.75" customHeight="1" x14ac:dyDescent="0.2">
      <c r="A14" s="619" t="s">
        <v>212</v>
      </c>
      <c r="B14" s="330">
        <v>23669</v>
      </c>
      <c r="C14" s="262">
        <v>12413</v>
      </c>
      <c r="D14" s="234">
        <v>52.444125227090289</v>
      </c>
      <c r="E14" s="262">
        <v>11256</v>
      </c>
      <c r="F14" s="234">
        <v>47.555874772909711</v>
      </c>
      <c r="G14" s="260" t="s">
        <v>191</v>
      </c>
      <c r="H14" s="125" t="s">
        <v>191</v>
      </c>
      <c r="I14" s="333">
        <v>12920</v>
      </c>
      <c r="J14" s="234">
        <v>54.586167560944702</v>
      </c>
      <c r="K14" s="262">
        <v>1172</v>
      </c>
      <c r="L14" s="234">
        <v>4.9516244877265621</v>
      </c>
      <c r="M14" s="262">
        <v>1842</v>
      </c>
      <c r="N14" s="234">
        <v>7.7823313194473789</v>
      </c>
      <c r="O14" s="260">
        <v>113</v>
      </c>
      <c r="P14" s="234">
        <v>0.4774177193797795</v>
      </c>
      <c r="Q14" s="262">
        <v>5642</v>
      </c>
      <c r="R14" s="234">
        <v>23.837086484431115</v>
      </c>
      <c r="S14" s="260">
        <v>60</v>
      </c>
      <c r="T14" s="234">
        <v>0.25349613418395367</v>
      </c>
      <c r="U14" s="260">
        <v>479</v>
      </c>
      <c r="V14" s="234">
        <v>2.0237441379018972</v>
      </c>
      <c r="W14" s="260">
        <v>986</v>
      </c>
      <c r="X14" s="234">
        <v>4.1657864717563058</v>
      </c>
      <c r="Y14" s="260">
        <v>455</v>
      </c>
      <c r="Z14" s="234">
        <v>1.9223456842283155</v>
      </c>
      <c r="AA14" s="585"/>
    </row>
    <row r="15" spans="1:27" ht="15.75" customHeight="1" thickBot="1" x14ac:dyDescent="0.25">
      <c r="A15" s="620" t="s">
        <v>213</v>
      </c>
      <c r="B15" s="589">
        <v>24117</v>
      </c>
      <c r="C15" s="590">
        <v>12377</v>
      </c>
      <c r="D15" s="542">
        <v>51.320645188041638</v>
      </c>
      <c r="E15" s="590">
        <v>11711</v>
      </c>
      <c r="F15" s="542">
        <v>48.559107683376872</v>
      </c>
      <c r="G15" s="261">
        <v>29</v>
      </c>
      <c r="H15" s="542">
        <v>0.12024712858149852</v>
      </c>
      <c r="I15" s="591">
        <v>13067</v>
      </c>
      <c r="J15" s="542">
        <v>54.181697557739348</v>
      </c>
      <c r="K15" s="590">
        <v>1201</v>
      </c>
      <c r="L15" s="542">
        <v>4.9798897043579222</v>
      </c>
      <c r="M15" s="590">
        <v>1875</v>
      </c>
      <c r="N15" s="542">
        <v>7.7745988307003353</v>
      </c>
      <c r="O15" s="261">
        <v>86</v>
      </c>
      <c r="P15" s="542">
        <v>0.35659493303478873</v>
      </c>
      <c r="Q15" s="590">
        <v>5564</v>
      </c>
      <c r="R15" s="542">
        <v>23.070862876808889</v>
      </c>
      <c r="S15" s="261">
        <v>56</v>
      </c>
      <c r="T15" s="542">
        <v>0.23220135174358336</v>
      </c>
      <c r="U15" s="261">
        <v>527</v>
      </c>
      <c r="V15" s="542">
        <v>2.1851805780155078</v>
      </c>
      <c r="W15" s="590">
        <v>1225</v>
      </c>
      <c r="X15" s="542">
        <v>5.0794045693908867</v>
      </c>
      <c r="Y15" s="261">
        <v>516</v>
      </c>
      <c r="Z15" s="542">
        <v>2.1395695982087326</v>
      </c>
      <c r="AA15" s="585"/>
    </row>
    <row r="16" spans="1:27" x14ac:dyDescent="0.2">
      <c r="B16" s="252"/>
      <c r="D16" s="561"/>
      <c r="F16" s="561"/>
      <c r="G16" s="561"/>
      <c r="H16" s="561"/>
      <c r="I16" s="255"/>
      <c r="J16" s="561"/>
      <c r="K16" s="255"/>
      <c r="L16" s="561"/>
      <c r="M16" s="255"/>
      <c r="N16" s="561"/>
      <c r="O16" s="255"/>
      <c r="P16" s="561"/>
      <c r="R16" s="561"/>
      <c r="T16" s="561"/>
      <c r="V16" s="561"/>
      <c r="X16" s="561"/>
      <c r="Z16" s="561"/>
    </row>
    <row r="17" spans="1:20" x14ac:dyDescent="0.2">
      <c r="A17" s="157" t="s">
        <v>465</v>
      </c>
      <c r="B17" s="252"/>
    </row>
    <row r="18" spans="1:20" ht="27" customHeight="1" x14ac:dyDescent="0.2">
      <c r="A18" s="668" t="s">
        <v>804</v>
      </c>
      <c r="B18" s="668"/>
      <c r="C18" s="668"/>
      <c r="D18" s="668"/>
      <c r="E18" s="668"/>
      <c r="F18" s="668"/>
      <c r="G18" s="668"/>
      <c r="H18" s="668"/>
      <c r="I18" s="668"/>
      <c r="J18" s="668"/>
      <c r="K18" s="668"/>
      <c r="L18" s="668"/>
      <c r="M18" s="668"/>
      <c r="N18" s="668"/>
      <c r="O18" s="668"/>
      <c r="P18" s="668"/>
      <c r="Q18" s="668"/>
      <c r="R18" s="668"/>
      <c r="S18" s="668"/>
      <c r="T18" s="668"/>
    </row>
    <row r="19" spans="1:20" x14ac:dyDescent="0.2">
      <c r="A19" s="157" t="s">
        <v>467</v>
      </c>
    </row>
    <row r="20" spans="1:20" x14ac:dyDescent="0.2">
      <c r="A20" s="157"/>
    </row>
    <row r="21" spans="1:20" x14ac:dyDescent="0.2">
      <c r="A21" s="25" t="s">
        <v>773</v>
      </c>
    </row>
    <row r="22" spans="1:20" x14ac:dyDescent="0.2">
      <c r="A22" s="96" t="s">
        <v>413</v>
      </c>
    </row>
    <row r="25" spans="1:20" x14ac:dyDescent="0.2">
      <c r="C25" s="567"/>
      <c r="E25" s="567"/>
    </row>
    <row r="31" spans="1:20" x14ac:dyDescent="0.2">
      <c r="L31" s="411"/>
      <c r="M31" s="411"/>
      <c r="N31" s="411"/>
      <c r="O31" s="411"/>
      <c r="P31" s="411"/>
      <c r="Q31" s="411"/>
    </row>
    <row r="32" spans="1:20" x14ac:dyDescent="0.2">
      <c r="L32" s="411"/>
      <c r="M32" s="592"/>
      <c r="N32" s="593"/>
      <c r="O32" s="593"/>
      <c r="P32" s="411"/>
      <c r="Q32" s="411"/>
    </row>
    <row r="33" spans="12:17" x14ac:dyDescent="0.2">
      <c r="L33" s="411"/>
      <c r="M33" s="594"/>
      <c r="N33" s="593"/>
      <c r="O33" s="593"/>
      <c r="P33" s="411"/>
      <c r="Q33" s="411"/>
    </row>
    <row r="34" spans="12:17" x14ac:dyDescent="0.2">
      <c r="L34" s="411"/>
      <c r="M34" s="595"/>
      <c r="N34" s="593"/>
      <c r="O34" s="593"/>
      <c r="P34" s="411"/>
      <c r="Q34" s="411"/>
    </row>
    <row r="35" spans="12:17" x14ac:dyDescent="0.2">
      <c r="L35" s="411"/>
      <c r="M35" s="596"/>
      <c r="N35" s="593"/>
      <c r="O35" s="593"/>
      <c r="P35" s="411"/>
      <c r="Q35" s="411"/>
    </row>
    <row r="36" spans="12:17" x14ac:dyDescent="0.2">
      <c r="L36" s="411"/>
      <c r="M36" s="448"/>
      <c r="N36" s="448"/>
      <c r="O36" s="448"/>
      <c r="P36" s="411"/>
      <c r="Q36" s="411"/>
    </row>
    <row r="37" spans="12:17" x14ac:dyDescent="0.2">
      <c r="L37" s="411"/>
      <c r="M37" s="412"/>
      <c r="N37" s="413"/>
      <c r="O37" s="413"/>
      <c r="P37" s="411"/>
      <c r="Q37" s="411"/>
    </row>
    <row r="38" spans="12:17" x14ac:dyDescent="0.2">
      <c r="L38" s="411"/>
      <c r="M38" s="412"/>
      <c r="N38" s="413"/>
      <c r="O38" s="413"/>
      <c r="P38" s="411"/>
      <c r="Q38" s="411"/>
    </row>
    <row r="39" spans="12:17" x14ac:dyDescent="0.2">
      <c r="L39" s="411"/>
      <c r="M39" s="412"/>
      <c r="N39" s="413"/>
      <c r="O39" s="413"/>
      <c r="P39" s="411"/>
      <c r="Q39" s="411"/>
    </row>
    <row r="40" spans="12:17" x14ac:dyDescent="0.2">
      <c r="L40" s="411"/>
      <c r="M40" s="412"/>
      <c r="N40" s="413"/>
      <c r="O40" s="413"/>
      <c r="P40" s="411"/>
      <c r="Q40" s="411"/>
    </row>
    <row r="41" spans="12:17" x14ac:dyDescent="0.2">
      <c r="L41" s="411"/>
      <c r="M41" s="412"/>
      <c r="N41" s="413"/>
      <c r="O41" s="413"/>
      <c r="P41" s="411"/>
      <c r="Q41" s="411"/>
    </row>
    <row r="42" spans="12:17" x14ac:dyDescent="0.2">
      <c r="L42" s="411"/>
      <c r="M42" s="412"/>
      <c r="N42" s="413"/>
      <c r="O42" s="413"/>
      <c r="P42" s="411"/>
      <c r="Q42" s="411"/>
    </row>
    <row r="43" spans="12:17" x14ac:dyDescent="0.2">
      <c r="L43" s="411"/>
      <c r="M43" s="412"/>
      <c r="N43" s="413"/>
      <c r="O43" s="413"/>
      <c r="P43" s="411"/>
      <c r="Q43" s="411"/>
    </row>
    <row r="44" spans="12:17" x14ac:dyDescent="0.2">
      <c r="L44" s="411"/>
      <c r="M44" s="412"/>
      <c r="N44" s="413"/>
      <c r="O44" s="413"/>
      <c r="P44" s="411"/>
      <c r="Q44" s="411"/>
    </row>
    <row r="45" spans="12:17" x14ac:dyDescent="0.2">
      <c r="L45" s="411"/>
      <c r="M45" s="412"/>
      <c r="N45" s="413"/>
      <c r="O45" s="413"/>
      <c r="P45" s="411"/>
      <c r="Q45" s="411"/>
    </row>
    <row r="46" spans="12:17" x14ac:dyDescent="0.2">
      <c r="L46" s="411"/>
      <c r="M46" s="412"/>
      <c r="N46" s="413"/>
      <c r="O46" s="413"/>
      <c r="P46" s="411"/>
      <c r="Q46" s="411"/>
    </row>
    <row r="47" spans="12:17" x14ac:dyDescent="0.2">
      <c r="L47" s="411"/>
      <c r="M47" s="412"/>
      <c r="N47" s="413"/>
      <c r="O47" s="413"/>
      <c r="P47" s="411"/>
      <c r="Q47" s="411"/>
    </row>
    <row r="48" spans="12:17" x14ac:dyDescent="0.2">
      <c r="L48" s="411"/>
      <c r="M48" s="412"/>
      <c r="N48" s="413"/>
      <c r="O48" s="413"/>
      <c r="P48" s="411"/>
      <c r="Q48" s="411"/>
    </row>
    <row r="49" spans="12:17" x14ac:dyDescent="0.2">
      <c r="L49" s="411"/>
      <c r="M49" s="411"/>
      <c r="N49" s="411"/>
      <c r="O49" s="411"/>
      <c r="P49" s="411"/>
      <c r="Q49" s="411"/>
    </row>
    <row r="50" spans="12:17" x14ac:dyDescent="0.2">
      <c r="L50" s="411"/>
      <c r="M50" s="411"/>
      <c r="N50" s="411"/>
      <c r="O50" s="411"/>
      <c r="P50" s="411"/>
      <c r="Q50" s="411"/>
    </row>
    <row r="51" spans="12:17" x14ac:dyDescent="0.2">
      <c r="L51" s="411"/>
      <c r="M51" s="411"/>
      <c r="N51" s="411"/>
      <c r="O51" s="411"/>
      <c r="P51" s="411"/>
      <c r="Q51" s="411"/>
    </row>
    <row r="52" spans="12:17" x14ac:dyDescent="0.2">
      <c r="L52" s="411"/>
      <c r="M52" s="411"/>
      <c r="N52" s="411"/>
      <c r="O52" s="411"/>
      <c r="P52" s="411"/>
      <c r="Q52" s="411"/>
    </row>
    <row r="53" spans="12:17" x14ac:dyDescent="0.2">
      <c r="L53" s="411"/>
      <c r="M53" s="411"/>
      <c r="N53" s="411"/>
      <c r="O53" s="411"/>
      <c r="P53" s="411"/>
      <c r="Q53" s="411"/>
    </row>
    <row r="54" spans="12:17" x14ac:dyDescent="0.2">
      <c r="L54" s="411"/>
      <c r="M54" s="411"/>
      <c r="N54" s="411"/>
      <c r="O54" s="411"/>
      <c r="P54" s="411"/>
      <c r="Q54" s="411"/>
    </row>
    <row r="55" spans="12:17" x14ac:dyDescent="0.2">
      <c r="L55" s="411"/>
      <c r="M55" s="411"/>
      <c r="N55" s="411"/>
      <c r="O55" s="411"/>
      <c r="P55" s="411"/>
      <c r="Q55" s="411"/>
    </row>
    <row r="56" spans="12:17" x14ac:dyDescent="0.2">
      <c r="L56" s="411"/>
      <c r="M56" s="411"/>
      <c r="N56" s="411"/>
      <c r="O56" s="411"/>
      <c r="P56" s="411"/>
      <c r="Q56" s="411"/>
    </row>
    <row r="57" spans="12:17" x14ac:dyDescent="0.2">
      <c r="L57" s="411"/>
      <c r="M57" s="411"/>
      <c r="N57" s="411"/>
      <c r="O57" s="411"/>
      <c r="P57" s="411"/>
      <c r="Q57" s="411"/>
    </row>
    <row r="58" spans="12:17" x14ac:dyDescent="0.2">
      <c r="L58" s="411"/>
      <c r="M58" s="411"/>
      <c r="N58" s="411"/>
      <c r="O58" s="411"/>
      <c r="P58" s="411"/>
      <c r="Q58" s="411"/>
    </row>
    <row r="59" spans="12:17" x14ac:dyDescent="0.2">
      <c r="L59" s="411"/>
      <c r="M59" s="411"/>
      <c r="N59" s="411"/>
      <c r="O59" s="411"/>
      <c r="P59" s="411"/>
      <c r="Q59" s="411"/>
    </row>
    <row r="60" spans="12:17" x14ac:dyDescent="0.2">
      <c r="L60" s="411"/>
      <c r="M60" s="411"/>
      <c r="N60" s="411"/>
      <c r="O60" s="411"/>
      <c r="P60" s="411"/>
      <c r="Q60" s="411"/>
    </row>
    <row r="61" spans="12:17" x14ac:dyDescent="0.2">
      <c r="L61" s="411"/>
      <c r="M61" s="411"/>
      <c r="N61" s="411"/>
      <c r="O61" s="411"/>
      <c r="P61" s="411"/>
      <c r="Q61" s="411"/>
    </row>
    <row r="62" spans="12:17" x14ac:dyDescent="0.2">
      <c r="L62" s="411"/>
      <c r="M62" s="411"/>
      <c r="N62" s="411"/>
      <c r="O62" s="411"/>
      <c r="P62" s="411"/>
      <c r="Q62" s="411"/>
    </row>
    <row r="63" spans="12:17" x14ac:dyDescent="0.2">
      <c r="L63" s="411"/>
      <c r="M63" s="411"/>
      <c r="N63" s="411"/>
      <c r="O63" s="411"/>
      <c r="P63" s="411"/>
      <c r="Q63" s="411"/>
    </row>
    <row r="64" spans="12:17" x14ac:dyDescent="0.2">
      <c r="L64" s="411"/>
      <c r="M64" s="411"/>
      <c r="N64" s="411"/>
      <c r="O64" s="411"/>
      <c r="P64" s="411"/>
      <c r="Q64" s="411"/>
    </row>
    <row r="65" spans="12:17" x14ac:dyDescent="0.2">
      <c r="L65" s="411"/>
      <c r="M65" s="411"/>
      <c r="N65" s="411"/>
      <c r="O65" s="411"/>
      <c r="P65" s="411"/>
      <c r="Q65" s="411"/>
    </row>
    <row r="66" spans="12:17" x14ac:dyDescent="0.2">
      <c r="L66" s="411"/>
      <c r="M66" s="411"/>
      <c r="N66" s="411"/>
      <c r="O66" s="411"/>
      <c r="P66" s="411"/>
      <c r="Q66" s="411"/>
    </row>
    <row r="67" spans="12:17" x14ac:dyDescent="0.2">
      <c r="L67" s="411"/>
      <c r="M67" s="411"/>
      <c r="N67" s="411"/>
      <c r="O67" s="411"/>
      <c r="P67" s="411"/>
      <c r="Q67" s="411"/>
    </row>
    <row r="68" spans="12:17" x14ac:dyDescent="0.2">
      <c r="L68" s="411"/>
      <c r="M68" s="411"/>
      <c r="N68" s="411"/>
      <c r="O68" s="411"/>
      <c r="P68" s="411"/>
      <c r="Q68" s="411"/>
    </row>
    <row r="69" spans="12:17" x14ac:dyDescent="0.2">
      <c r="L69" s="411"/>
      <c r="M69" s="411"/>
      <c r="N69" s="411"/>
      <c r="O69" s="411"/>
      <c r="P69" s="411"/>
      <c r="Q69" s="411"/>
    </row>
  </sheetData>
  <mergeCells count="15">
    <mergeCell ref="A18:T18"/>
    <mergeCell ref="Y3:Z3"/>
    <mergeCell ref="A2:C2"/>
    <mergeCell ref="M3:N3"/>
    <mergeCell ref="O3:P3"/>
    <mergeCell ref="Q3:R3"/>
    <mergeCell ref="S3:T3"/>
    <mergeCell ref="U3:V3"/>
    <mergeCell ref="W3:X3"/>
    <mergeCell ref="A3:B3"/>
    <mergeCell ref="C3:D3"/>
    <mergeCell ref="E3:F3"/>
    <mergeCell ref="G3:H3"/>
    <mergeCell ref="I3:J3"/>
    <mergeCell ref="K3:L3"/>
  </mergeCells>
  <hyperlinks>
    <hyperlink ref="A2:C2" location="TOC!A1" display="Return to Table of Contents"/>
  </hyperlinks>
  <pageMargins left="0.25" right="0.25" top="0.75" bottom="0.75" header="0.3" footer="0.3"/>
  <pageSetup scale="67" fitToHeight="0" orientation="landscape" r:id="rId1"/>
  <headerFooter>
    <oddHeader>&amp;L2015-16 Survey of Dental Education
Report 1 - Academic Programs, Enrollment, and Graduates</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workbookViewId="0"/>
  </sheetViews>
  <sheetFormatPr defaultRowHeight="12.75" x14ac:dyDescent="0.2"/>
  <cols>
    <col min="1" max="14" width="9.140625" style="433"/>
    <col min="15" max="15" width="10.28515625" style="433" customWidth="1"/>
    <col min="16" max="16384" width="9.140625" style="433"/>
  </cols>
  <sheetData>
    <row r="1" spans="1:12" x14ac:dyDescent="0.2">
      <c r="A1" s="435" t="s">
        <v>404</v>
      </c>
    </row>
    <row r="2" spans="1:12" x14ac:dyDescent="0.2">
      <c r="A2" s="629" t="s">
        <v>1</v>
      </c>
      <c r="B2" s="629"/>
      <c r="C2" s="629"/>
    </row>
    <row r="6" spans="1:12" x14ac:dyDescent="0.2">
      <c r="B6" s="451">
        <v>2005</v>
      </c>
      <c r="C6" s="451">
        <v>2006</v>
      </c>
      <c r="D6" s="451">
        <v>2007</v>
      </c>
      <c r="E6" s="452">
        <v>2008</v>
      </c>
      <c r="F6" s="451">
        <v>2009</v>
      </c>
      <c r="G6" s="451">
        <v>2010</v>
      </c>
      <c r="H6" s="451">
        <v>2011</v>
      </c>
      <c r="I6" s="451">
        <v>2012</v>
      </c>
      <c r="J6" s="451">
        <v>2013</v>
      </c>
      <c r="K6" s="451">
        <v>2014</v>
      </c>
      <c r="L6" s="451">
        <v>2015</v>
      </c>
    </row>
    <row r="7" spans="1:12" x14ac:dyDescent="0.2">
      <c r="A7" s="437" t="s">
        <v>700</v>
      </c>
      <c r="B7" s="453">
        <v>1962</v>
      </c>
      <c r="C7" s="453">
        <v>2026</v>
      </c>
      <c r="D7" s="453">
        <v>2099</v>
      </c>
      <c r="E7" s="454">
        <v>2135</v>
      </c>
      <c r="F7" s="453">
        <v>2251</v>
      </c>
      <c r="G7" s="453">
        <v>2261</v>
      </c>
      <c r="H7" s="453">
        <v>2308</v>
      </c>
      <c r="I7" s="453">
        <v>2416</v>
      </c>
      <c r="J7" s="455">
        <v>2533</v>
      </c>
      <c r="K7" s="455">
        <v>2607</v>
      </c>
      <c r="L7" s="455">
        <v>2791</v>
      </c>
    </row>
    <row r="8" spans="1:12" x14ac:dyDescent="0.2">
      <c r="A8" s="437" t="s">
        <v>699</v>
      </c>
      <c r="B8" s="453">
        <v>2516</v>
      </c>
      <c r="C8" s="453">
        <v>2489</v>
      </c>
      <c r="D8" s="453">
        <v>2615</v>
      </c>
      <c r="E8" s="453">
        <v>2661</v>
      </c>
      <c r="F8" s="453">
        <v>2622</v>
      </c>
      <c r="G8" s="453">
        <v>2735</v>
      </c>
      <c r="H8" s="453">
        <v>2762</v>
      </c>
      <c r="I8" s="453">
        <v>2813</v>
      </c>
      <c r="J8" s="456">
        <v>2818</v>
      </c>
      <c r="K8" s="456">
        <v>2884</v>
      </c>
      <c r="L8" s="455">
        <v>3017</v>
      </c>
    </row>
    <row r="9" spans="1:12" x14ac:dyDescent="0.2">
      <c r="A9" s="436" t="s">
        <v>701</v>
      </c>
      <c r="B9" s="456">
        <v>0</v>
      </c>
      <c r="C9" s="456">
        <v>0</v>
      </c>
      <c r="D9" s="456">
        <v>0</v>
      </c>
      <c r="E9" s="456">
        <v>20</v>
      </c>
      <c r="F9" s="456">
        <v>19</v>
      </c>
      <c r="G9" s="456">
        <v>24</v>
      </c>
      <c r="H9" s="456">
        <v>36</v>
      </c>
      <c r="I9" s="456">
        <v>38</v>
      </c>
      <c r="J9" s="456">
        <v>39</v>
      </c>
      <c r="K9" s="456">
        <v>39</v>
      </c>
      <c r="L9" s="455">
        <v>3</v>
      </c>
    </row>
    <row r="10" spans="1:12" x14ac:dyDescent="0.2">
      <c r="A10" s="437" t="s">
        <v>708</v>
      </c>
      <c r="B10" s="456">
        <f t="shared" ref="B10:L10" si="0">SUM(B7:B9)</f>
        <v>4478</v>
      </c>
      <c r="C10" s="456">
        <f t="shared" si="0"/>
        <v>4515</v>
      </c>
      <c r="D10" s="456">
        <f t="shared" si="0"/>
        <v>4714</v>
      </c>
      <c r="E10" s="456">
        <f t="shared" si="0"/>
        <v>4816</v>
      </c>
      <c r="F10" s="456">
        <f t="shared" si="0"/>
        <v>4892</v>
      </c>
      <c r="G10" s="456">
        <f t="shared" si="0"/>
        <v>5020</v>
      </c>
      <c r="H10" s="456">
        <f t="shared" si="0"/>
        <v>5106</v>
      </c>
      <c r="I10" s="456">
        <f t="shared" si="0"/>
        <v>5267</v>
      </c>
      <c r="J10" s="456">
        <f t="shared" si="0"/>
        <v>5390</v>
      </c>
      <c r="K10" s="456">
        <f t="shared" si="0"/>
        <v>5530</v>
      </c>
      <c r="L10" s="456">
        <f t="shared" si="0"/>
        <v>5811</v>
      </c>
    </row>
    <row r="17" spans="15:15" x14ac:dyDescent="0.2">
      <c r="O17" s="488"/>
    </row>
    <row r="34" spans="1:11" ht="36" customHeight="1" x14ac:dyDescent="0.2">
      <c r="A34" s="633" t="s">
        <v>801</v>
      </c>
      <c r="B34" s="633"/>
      <c r="C34" s="633"/>
      <c r="D34" s="633"/>
      <c r="E34" s="633"/>
      <c r="F34" s="633"/>
      <c r="G34" s="633"/>
      <c r="H34" s="633"/>
      <c r="I34" s="633"/>
      <c r="J34" s="633"/>
      <c r="K34" s="633"/>
    </row>
    <row r="35" spans="1:11" x14ac:dyDescent="0.2">
      <c r="A35" s="633"/>
      <c r="B35" s="633"/>
      <c r="C35" s="633"/>
      <c r="D35" s="633"/>
      <c r="E35" s="633"/>
      <c r="F35" s="633"/>
      <c r="G35" s="633"/>
      <c r="H35" s="633"/>
      <c r="I35" s="633"/>
      <c r="J35" s="633"/>
      <c r="K35" s="633"/>
    </row>
    <row r="37" spans="1:11" x14ac:dyDescent="0.2">
      <c r="A37" s="25" t="s">
        <v>733</v>
      </c>
    </row>
    <row r="38" spans="1:11" x14ac:dyDescent="0.2">
      <c r="A38" s="96" t="s">
        <v>385</v>
      </c>
    </row>
  </sheetData>
  <mergeCells count="2">
    <mergeCell ref="A2:C2"/>
    <mergeCell ref="A34:K35"/>
  </mergeCells>
  <hyperlinks>
    <hyperlink ref="A2:C2" location="TOC!A1" display="Return to Table of Contents"/>
  </hyperlinks>
  <pageMargins left="0.25" right="0.25" top="0.75" bottom="0.75" header="0.3" footer="0.3"/>
  <pageSetup scale="98" fitToHeight="0" orientation="landscape" r:id="rId1"/>
  <headerFooter>
    <oddHeader>&amp;L2015-16 Survey of Dental Education
Report 1 - Academic Programs, Enrollment, and Graduates</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workbookViewId="0"/>
  </sheetViews>
  <sheetFormatPr defaultRowHeight="12.75" x14ac:dyDescent="0.2"/>
  <cols>
    <col min="1" max="16384" width="9.140625" style="433"/>
  </cols>
  <sheetData>
    <row r="1" spans="1:6" x14ac:dyDescent="0.2">
      <c r="A1" s="53" t="s">
        <v>407</v>
      </c>
    </row>
    <row r="2" spans="1:6" x14ac:dyDescent="0.2">
      <c r="A2" s="629" t="s">
        <v>1</v>
      </c>
      <c r="B2" s="629"/>
      <c r="C2" s="629"/>
    </row>
    <row r="6" spans="1:6" x14ac:dyDescent="0.2">
      <c r="B6" s="433">
        <v>2015</v>
      </c>
    </row>
    <row r="7" spans="1:6" x14ac:dyDescent="0.2">
      <c r="A7" s="433" t="s">
        <v>735</v>
      </c>
      <c r="B7" s="433">
        <v>4354</v>
      </c>
      <c r="E7" s="433" t="s">
        <v>736</v>
      </c>
      <c r="F7" s="433">
        <v>4579</v>
      </c>
    </row>
    <row r="8" spans="1:6" x14ac:dyDescent="0.2">
      <c r="A8" s="433" t="s">
        <v>737</v>
      </c>
      <c r="B8" s="433">
        <f>F7-F8</f>
        <v>225</v>
      </c>
      <c r="E8" s="433" t="s">
        <v>738</v>
      </c>
      <c r="F8" s="433">
        <v>4354</v>
      </c>
    </row>
    <row r="30" spans="1:1" x14ac:dyDescent="0.2">
      <c r="A30" s="457" t="s">
        <v>739</v>
      </c>
    </row>
    <row r="31" spans="1:1" x14ac:dyDescent="0.2">
      <c r="A31" s="457" t="s">
        <v>710</v>
      </c>
    </row>
  </sheetData>
  <mergeCells count="1">
    <mergeCell ref="A2:C2"/>
  </mergeCells>
  <hyperlinks>
    <hyperlink ref="A2:C2" location="TOC!A1" display="Return to Table of Contents"/>
  </hyperlinks>
  <pageMargins left="0.25" right="0.25" top="0.75" bottom="0.75" header="0.3" footer="0.3"/>
  <pageSetup fitToHeight="0" orientation="portrait" r:id="rId1"/>
  <headerFooter>
    <oddHeader>&amp;L2015-16 Survey of Dental Education
Report 1 - Academic Programs, Enrollment, and Graduates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pane ySplit="2" topLeftCell="A3" activePane="bottomLeft" state="frozen"/>
      <selection pane="bottomLeft"/>
    </sheetView>
  </sheetViews>
  <sheetFormatPr defaultRowHeight="12.75" x14ac:dyDescent="0.2"/>
  <cols>
    <col min="1" max="1" width="85.140625" style="14" customWidth="1"/>
    <col min="2" max="16384" width="9.140625" style="14"/>
  </cols>
  <sheetData>
    <row r="1" spans="1:1" x14ac:dyDescent="0.2">
      <c r="A1" s="13" t="s">
        <v>325</v>
      </c>
    </row>
    <row r="2" spans="1:1" x14ac:dyDescent="0.2">
      <c r="A2" s="15" t="s">
        <v>1</v>
      </c>
    </row>
    <row r="3" spans="1:1" x14ac:dyDescent="0.2">
      <c r="A3" s="15"/>
    </row>
    <row r="4" spans="1:1" ht="51" x14ac:dyDescent="0.2">
      <c r="A4" s="16" t="s">
        <v>328</v>
      </c>
    </row>
    <row r="5" spans="1:1" x14ac:dyDescent="0.2">
      <c r="A5" s="15"/>
    </row>
    <row r="6" spans="1:1" ht="89.25" x14ac:dyDescent="0.2">
      <c r="A6" s="17" t="s">
        <v>329</v>
      </c>
    </row>
    <row r="7" spans="1:1" x14ac:dyDescent="0.2">
      <c r="A7" s="15"/>
    </row>
    <row r="8" spans="1:1" ht="75.75" customHeight="1" x14ac:dyDescent="0.2">
      <c r="A8" s="18" t="s">
        <v>326</v>
      </c>
    </row>
    <row r="10" spans="1:1" ht="51" x14ac:dyDescent="0.2">
      <c r="A10" s="18" t="s">
        <v>327</v>
      </c>
    </row>
  </sheetData>
  <hyperlinks>
    <hyperlink ref="A2" location="TOC!A1" display="Return to Table of Contents"/>
  </hyperlinks>
  <pageMargins left="0.25" right="0.25" top="0.75" bottom="0.75" header="0.3" footer="0.3"/>
  <pageSetup orientation="portrait" r:id="rId1"/>
  <headerFooter>
    <oddHeader>&amp;L2015-16 Survey of Dental Education
Report 1 - Academic Programs, Enrollment, and Graduates</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6"/>
  <sheetViews>
    <sheetView showGridLines="0" workbookViewId="0">
      <pane xSplit="2" ySplit="3" topLeftCell="C4" activePane="bottomRight" state="frozen"/>
      <selection pane="topRight" activeCell="C1" sqref="C1"/>
      <selection pane="bottomLeft" activeCell="A4" sqref="A4"/>
      <selection pane="bottomRight"/>
    </sheetView>
  </sheetViews>
  <sheetFormatPr defaultRowHeight="12.75" x14ac:dyDescent="0.2"/>
  <cols>
    <col min="1" max="1" width="5.7109375" style="1" customWidth="1"/>
    <col min="2" max="2" width="53.42578125" style="1" customWidth="1"/>
    <col min="3" max="13" width="6.7109375" style="1" customWidth="1"/>
    <col min="14" max="16384" width="9.140625" style="1"/>
  </cols>
  <sheetData>
    <row r="1" spans="1:13" x14ac:dyDescent="0.2">
      <c r="A1" s="2" t="s">
        <v>309</v>
      </c>
    </row>
    <row r="2" spans="1:13" ht="13.5" thickBot="1" x14ac:dyDescent="0.25">
      <c r="A2" s="631" t="s">
        <v>1</v>
      </c>
      <c r="B2" s="631"/>
    </row>
    <row r="3" spans="1:13" ht="14.25" customHeight="1" x14ac:dyDescent="0.2">
      <c r="A3" s="194" t="s">
        <v>2</v>
      </c>
      <c r="B3" s="195" t="s">
        <v>3</v>
      </c>
      <c r="C3" s="196">
        <v>2005</v>
      </c>
      <c r="D3" s="196">
        <v>2006</v>
      </c>
      <c r="E3" s="196">
        <v>2007</v>
      </c>
      <c r="F3" s="196">
        <v>2008</v>
      </c>
      <c r="G3" s="196">
        <v>2009</v>
      </c>
      <c r="H3" s="196">
        <v>2010</v>
      </c>
      <c r="I3" s="196">
        <v>2011</v>
      </c>
      <c r="J3" s="196">
        <v>2012</v>
      </c>
      <c r="K3" s="196">
        <v>2013</v>
      </c>
      <c r="L3" s="196">
        <v>2014</v>
      </c>
      <c r="M3" s="197">
        <v>2015</v>
      </c>
    </row>
    <row r="4" spans="1:13" x14ac:dyDescent="0.2">
      <c r="A4" s="64" t="s">
        <v>10</v>
      </c>
      <c r="B4" s="65" t="s">
        <v>11</v>
      </c>
      <c r="C4" s="198">
        <v>56</v>
      </c>
      <c r="D4" s="198">
        <v>56</v>
      </c>
      <c r="E4" s="198">
        <v>58</v>
      </c>
      <c r="F4" s="198">
        <v>52</v>
      </c>
      <c r="G4" s="198">
        <v>55</v>
      </c>
      <c r="H4" s="198">
        <v>53</v>
      </c>
      <c r="I4" s="198">
        <v>57</v>
      </c>
      <c r="J4" s="198">
        <v>66</v>
      </c>
      <c r="K4" s="198">
        <v>62</v>
      </c>
      <c r="L4" s="198">
        <v>54</v>
      </c>
      <c r="M4" s="199">
        <v>53</v>
      </c>
    </row>
    <row r="5" spans="1:13" ht="14.25" x14ac:dyDescent="0.2">
      <c r="A5" s="69" t="s">
        <v>18</v>
      </c>
      <c r="B5" s="70" t="s">
        <v>647</v>
      </c>
      <c r="C5" s="200" t="s">
        <v>191</v>
      </c>
      <c r="D5" s="200" t="s">
        <v>191</v>
      </c>
      <c r="E5" s="200">
        <v>53</v>
      </c>
      <c r="F5" s="200">
        <v>54</v>
      </c>
      <c r="G5" s="200">
        <v>56</v>
      </c>
      <c r="H5" s="200">
        <v>54</v>
      </c>
      <c r="I5" s="200">
        <v>59</v>
      </c>
      <c r="J5" s="200">
        <v>66</v>
      </c>
      <c r="K5" s="200">
        <v>69</v>
      </c>
      <c r="L5" s="200">
        <v>71</v>
      </c>
      <c r="M5" s="201">
        <v>74</v>
      </c>
    </row>
    <row r="6" spans="1:13" ht="14.25" x14ac:dyDescent="0.2">
      <c r="A6" s="74" t="s">
        <v>18</v>
      </c>
      <c r="B6" s="75" t="s">
        <v>419</v>
      </c>
      <c r="C6" s="202" t="s">
        <v>191</v>
      </c>
      <c r="D6" s="202" t="s">
        <v>191</v>
      </c>
      <c r="E6" s="202" t="s">
        <v>191</v>
      </c>
      <c r="F6" s="202" t="s">
        <v>191</v>
      </c>
      <c r="G6" s="202" t="s">
        <v>191</v>
      </c>
      <c r="H6" s="202" t="s">
        <v>191</v>
      </c>
      <c r="I6" s="202" t="s">
        <v>191</v>
      </c>
      <c r="J6" s="202">
        <v>110</v>
      </c>
      <c r="K6" s="202">
        <v>111</v>
      </c>
      <c r="L6" s="202">
        <v>109</v>
      </c>
      <c r="M6" s="203">
        <v>112</v>
      </c>
    </row>
    <row r="7" spans="1:13" x14ac:dyDescent="0.2">
      <c r="A7" s="69" t="s">
        <v>24</v>
      </c>
      <c r="B7" s="70" t="s">
        <v>25</v>
      </c>
      <c r="C7" s="200">
        <v>153</v>
      </c>
      <c r="D7" s="200">
        <v>156</v>
      </c>
      <c r="E7" s="200">
        <v>154</v>
      </c>
      <c r="F7" s="200">
        <v>161</v>
      </c>
      <c r="G7" s="200">
        <v>149</v>
      </c>
      <c r="H7" s="200">
        <v>162</v>
      </c>
      <c r="I7" s="200">
        <v>158</v>
      </c>
      <c r="J7" s="200">
        <v>166</v>
      </c>
      <c r="K7" s="200">
        <v>159</v>
      </c>
      <c r="L7" s="200">
        <v>156</v>
      </c>
      <c r="M7" s="201">
        <v>162</v>
      </c>
    </row>
    <row r="8" spans="1:13" x14ac:dyDescent="0.2">
      <c r="A8" s="74" t="s">
        <v>24</v>
      </c>
      <c r="B8" s="75" t="s">
        <v>29</v>
      </c>
      <c r="C8" s="202">
        <v>102</v>
      </c>
      <c r="D8" s="202">
        <v>102</v>
      </c>
      <c r="E8" s="202">
        <v>105</v>
      </c>
      <c r="F8" s="202">
        <v>98</v>
      </c>
      <c r="G8" s="202">
        <v>100</v>
      </c>
      <c r="H8" s="202">
        <v>100</v>
      </c>
      <c r="I8" s="202">
        <v>106</v>
      </c>
      <c r="J8" s="202">
        <v>104</v>
      </c>
      <c r="K8" s="202">
        <v>107</v>
      </c>
      <c r="L8" s="202">
        <v>108</v>
      </c>
      <c r="M8" s="203">
        <v>111</v>
      </c>
    </row>
    <row r="9" spans="1:13" x14ac:dyDescent="0.2">
      <c r="A9" s="69" t="s">
        <v>24</v>
      </c>
      <c r="B9" s="70" t="s">
        <v>30</v>
      </c>
      <c r="C9" s="200">
        <v>100</v>
      </c>
      <c r="D9" s="200">
        <v>98</v>
      </c>
      <c r="E9" s="200">
        <v>99</v>
      </c>
      <c r="F9" s="200">
        <v>95</v>
      </c>
      <c r="G9" s="200">
        <v>99</v>
      </c>
      <c r="H9" s="200">
        <v>99</v>
      </c>
      <c r="I9" s="200">
        <v>90</v>
      </c>
      <c r="J9" s="200">
        <v>99</v>
      </c>
      <c r="K9" s="200">
        <v>100</v>
      </c>
      <c r="L9" s="200">
        <v>111</v>
      </c>
      <c r="M9" s="201">
        <v>108</v>
      </c>
    </row>
    <row r="10" spans="1:13" x14ac:dyDescent="0.2">
      <c r="A10" s="74" t="s">
        <v>24</v>
      </c>
      <c r="B10" s="75" t="s">
        <v>560</v>
      </c>
      <c r="C10" s="202">
        <v>167</v>
      </c>
      <c r="D10" s="202">
        <v>152</v>
      </c>
      <c r="E10" s="202">
        <v>157</v>
      </c>
      <c r="F10" s="202">
        <v>192</v>
      </c>
      <c r="G10" s="202">
        <v>183</v>
      </c>
      <c r="H10" s="202">
        <v>172</v>
      </c>
      <c r="I10" s="202">
        <v>175</v>
      </c>
      <c r="J10" s="202">
        <v>173</v>
      </c>
      <c r="K10" s="202">
        <v>176</v>
      </c>
      <c r="L10" s="202">
        <v>170</v>
      </c>
      <c r="M10" s="203">
        <v>159</v>
      </c>
    </row>
    <row r="11" spans="1:13" x14ac:dyDescent="0.2">
      <c r="A11" s="69" t="s">
        <v>24</v>
      </c>
      <c r="B11" s="70" t="s">
        <v>34</v>
      </c>
      <c r="C11" s="200">
        <v>97</v>
      </c>
      <c r="D11" s="200">
        <v>104</v>
      </c>
      <c r="E11" s="200">
        <v>114</v>
      </c>
      <c r="F11" s="200">
        <v>112</v>
      </c>
      <c r="G11" s="200">
        <v>110</v>
      </c>
      <c r="H11" s="200">
        <v>106</v>
      </c>
      <c r="I11" s="200">
        <v>116</v>
      </c>
      <c r="J11" s="200">
        <v>112</v>
      </c>
      <c r="K11" s="200">
        <v>116</v>
      </c>
      <c r="L11" s="200">
        <v>131</v>
      </c>
      <c r="M11" s="201">
        <v>120</v>
      </c>
    </row>
    <row r="12" spans="1:13" ht="14.25" x14ac:dyDescent="0.2">
      <c r="A12" s="74" t="s">
        <v>24</v>
      </c>
      <c r="B12" s="75" t="s">
        <v>645</v>
      </c>
      <c r="C12" s="202" t="s">
        <v>191</v>
      </c>
      <c r="D12" s="202" t="s">
        <v>191</v>
      </c>
      <c r="E12" s="202" t="s">
        <v>191</v>
      </c>
      <c r="F12" s="202" t="s">
        <v>191</v>
      </c>
      <c r="G12" s="202" t="s">
        <v>191</v>
      </c>
      <c r="H12" s="202" t="s">
        <v>191</v>
      </c>
      <c r="I12" s="202" t="s">
        <v>191</v>
      </c>
      <c r="J12" s="202" t="s">
        <v>191</v>
      </c>
      <c r="K12" s="202">
        <v>65</v>
      </c>
      <c r="L12" s="202">
        <v>70</v>
      </c>
      <c r="M12" s="203">
        <v>74</v>
      </c>
    </row>
    <row r="13" spans="1:13" x14ac:dyDescent="0.2">
      <c r="A13" s="69" t="s">
        <v>37</v>
      </c>
      <c r="B13" s="70" t="s">
        <v>38</v>
      </c>
      <c r="C13" s="200">
        <v>37</v>
      </c>
      <c r="D13" s="200">
        <v>40</v>
      </c>
      <c r="E13" s="200">
        <v>45</v>
      </c>
      <c r="F13" s="200">
        <v>67</v>
      </c>
      <c r="G13" s="200">
        <v>69</v>
      </c>
      <c r="H13" s="200">
        <v>74</v>
      </c>
      <c r="I13" s="200">
        <v>84</v>
      </c>
      <c r="J13" s="200">
        <v>90</v>
      </c>
      <c r="K13" s="200">
        <v>90</v>
      </c>
      <c r="L13" s="200">
        <v>90</v>
      </c>
      <c r="M13" s="201">
        <v>117</v>
      </c>
    </row>
    <row r="14" spans="1:13" x14ac:dyDescent="0.2">
      <c r="A14" s="74" t="s">
        <v>40</v>
      </c>
      <c r="B14" s="75" t="s">
        <v>41</v>
      </c>
      <c r="C14" s="202">
        <v>36</v>
      </c>
      <c r="D14" s="202">
        <v>45</v>
      </c>
      <c r="E14" s="202">
        <v>36</v>
      </c>
      <c r="F14" s="202">
        <v>40</v>
      </c>
      <c r="G14" s="202">
        <v>40</v>
      </c>
      <c r="H14" s="202">
        <v>41</v>
      </c>
      <c r="I14" s="202">
        <v>42</v>
      </c>
      <c r="J14" s="202">
        <v>47</v>
      </c>
      <c r="K14" s="202">
        <v>34</v>
      </c>
      <c r="L14" s="202">
        <v>46</v>
      </c>
      <c r="M14" s="203">
        <v>44</v>
      </c>
    </row>
    <row r="15" spans="1:13" x14ac:dyDescent="0.2">
      <c r="A15" s="69" t="s">
        <v>44</v>
      </c>
      <c r="B15" s="70" t="s">
        <v>45</v>
      </c>
      <c r="C15" s="200">
        <v>73</v>
      </c>
      <c r="D15" s="200">
        <v>69</v>
      </c>
      <c r="E15" s="200">
        <v>62</v>
      </c>
      <c r="F15" s="200">
        <v>73</v>
      </c>
      <c r="G15" s="200">
        <v>65</v>
      </c>
      <c r="H15" s="200">
        <v>95</v>
      </c>
      <c r="I15" s="200">
        <v>70</v>
      </c>
      <c r="J15" s="200">
        <v>75</v>
      </c>
      <c r="K15" s="200">
        <v>79</v>
      </c>
      <c r="L15" s="200">
        <v>80</v>
      </c>
      <c r="M15" s="201">
        <v>70</v>
      </c>
    </row>
    <row r="16" spans="1:13" x14ac:dyDescent="0.2">
      <c r="A16" s="74" t="s">
        <v>47</v>
      </c>
      <c r="B16" s="75" t="s">
        <v>48</v>
      </c>
      <c r="C16" s="202">
        <v>79</v>
      </c>
      <c r="D16" s="202">
        <v>77</v>
      </c>
      <c r="E16" s="202">
        <v>79</v>
      </c>
      <c r="F16" s="202">
        <v>83</v>
      </c>
      <c r="G16" s="202">
        <v>81</v>
      </c>
      <c r="H16" s="202">
        <v>81</v>
      </c>
      <c r="I16" s="202">
        <v>82</v>
      </c>
      <c r="J16" s="202">
        <v>84</v>
      </c>
      <c r="K16" s="202">
        <v>79</v>
      </c>
      <c r="L16" s="202">
        <v>82</v>
      </c>
      <c r="M16" s="203">
        <v>79</v>
      </c>
    </row>
    <row r="17" spans="1:13" x14ac:dyDescent="0.2">
      <c r="A17" s="69" t="s">
        <v>47</v>
      </c>
      <c r="B17" s="70" t="s">
        <v>49</v>
      </c>
      <c r="C17" s="200">
        <v>93</v>
      </c>
      <c r="D17" s="200">
        <v>97</v>
      </c>
      <c r="E17" s="200">
        <v>98</v>
      </c>
      <c r="F17" s="200">
        <v>105</v>
      </c>
      <c r="G17" s="200">
        <v>101</v>
      </c>
      <c r="H17" s="200">
        <v>108</v>
      </c>
      <c r="I17" s="200">
        <v>137</v>
      </c>
      <c r="J17" s="200">
        <v>136</v>
      </c>
      <c r="K17" s="200">
        <v>137</v>
      </c>
      <c r="L17" s="200">
        <v>126</v>
      </c>
      <c r="M17" s="201">
        <v>129</v>
      </c>
    </row>
    <row r="18" spans="1:13" ht="14.25" x14ac:dyDescent="0.2">
      <c r="A18" s="74" t="s">
        <v>47</v>
      </c>
      <c r="B18" s="290" t="s">
        <v>627</v>
      </c>
      <c r="C18" s="202" t="s">
        <v>191</v>
      </c>
      <c r="D18" s="202" t="s">
        <v>191</v>
      </c>
      <c r="E18" s="202" t="s">
        <v>191</v>
      </c>
      <c r="F18" s="202" t="s">
        <v>191</v>
      </c>
      <c r="G18" s="202" t="s">
        <v>191</v>
      </c>
      <c r="H18" s="202" t="s">
        <v>191</v>
      </c>
      <c r="I18" s="202" t="s">
        <v>191</v>
      </c>
      <c r="J18" s="202" t="s">
        <v>191</v>
      </c>
      <c r="K18" s="202" t="s">
        <v>191</v>
      </c>
      <c r="L18" s="202" t="s">
        <v>191</v>
      </c>
      <c r="M18" s="203" t="s">
        <v>191</v>
      </c>
    </row>
    <row r="19" spans="1:13" x14ac:dyDescent="0.2">
      <c r="A19" s="69" t="s">
        <v>52</v>
      </c>
      <c r="B19" s="70" t="s">
        <v>628</v>
      </c>
      <c r="C19" s="200">
        <v>54</v>
      </c>
      <c r="D19" s="200">
        <v>59</v>
      </c>
      <c r="E19" s="200">
        <v>60</v>
      </c>
      <c r="F19" s="200">
        <v>60</v>
      </c>
      <c r="G19" s="200">
        <v>59</v>
      </c>
      <c r="H19" s="200">
        <v>63</v>
      </c>
      <c r="I19" s="200">
        <v>62</v>
      </c>
      <c r="J19" s="200">
        <v>66</v>
      </c>
      <c r="K19" s="200">
        <v>62</v>
      </c>
      <c r="L19" s="200">
        <v>74</v>
      </c>
      <c r="M19" s="201">
        <v>76</v>
      </c>
    </row>
    <row r="20" spans="1:13" x14ac:dyDescent="0.2">
      <c r="A20" s="74" t="s">
        <v>55</v>
      </c>
      <c r="B20" s="75" t="s">
        <v>56</v>
      </c>
      <c r="C20" s="202">
        <v>44</v>
      </c>
      <c r="D20" s="202">
        <v>49</v>
      </c>
      <c r="E20" s="202">
        <v>50</v>
      </c>
      <c r="F20" s="202">
        <v>49</v>
      </c>
      <c r="G20" s="202">
        <v>45</v>
      </c>
      <c r="H20" s="202">
        <v>44</v>
      </c>
      <c r="I20" s="202">
        <v>51</v>
      </c>
      <c r="J20" s="202">
        <v>46</v>
      </c>
      <c r="K20" s="202">
        <v>45</v>
      </c>
      <c r="L20" s="202">
        <v>51</v>
      </c>
      <c r="M20" s="203">
        <v>45</v>
      </c>
    </row>
    <row r="21" spans="1:13" x14ac:dyDescent="0.2">
      <c r="A21" s="69" t="s">
        <v>55</v>
      </c>
      <c r="B21" s="286" t="s">
        <v>58</v>
      </c>
      <c r="C21" s="200">
        <v>68</v>
      </c>
      <c r="D21" s="200">
        <v>65</v>
      </c>
      <c r="E21" s="200">
        <v>84</v>
      </c>
      <c r="F21" s="200">
        <v>93</v>
      </c>
      <c r="G21" s="200">
        <v>90</v>
      </c>
      <c r="H21" s="200">
        <v>90</v>
      </c>
      <c r="I21" s="200">
        <v>94</v>
      </c>
      <c r="J21" s="287">
        <v>90</v>
      </c>
      <c r="K21" s="287">
        <v>99</v>
      </c>
      <c r="L21" s="287">
        <v>104</v>
      </c>
      <c r="M21" s="288">
        <v>104</v>
      </c>
    </row>
    <row r="22" spans="1:13" ht="14.25" x14ac:dyDescent="0.2">
      <c r="A22" s="74" t="s">
        <v>55</v>
      </c>
      <c r="B22" s="75" t="s">
        <v>420</v>
      </c>
      <c r="C22" s="202" t="s">
        <v>191</v>
      </c>
      <c r="D22" s="202" t="s">
        <v>191</v>
      </c>
      <c r="E22" s="202" t="s">
        <v>191</v>
      </c>
      <c r="F22" s="202" t="s">
        <v>191</v>
      </c>
      <c r="G22" s="202" t="s">
        <v>191</v>
      </c>
      <c r="H22" s="202" t="s">
        <v>191</v>
      </c>
      <c r="I22" s="202" t="s">
        <v>191</v>
      </c>
      <c r="J22" s="202" t="s">
        <v>191</v>
      </c>
      <c r="K22" s="202" t="s">
        <v>191</v>
      </c>
      <c r="L22" s="202" t="s">
        <v>191</v>
      </c>
      <c r="M22" s="203">
        <v>127</v>
      </c>
    </row>
    <row r="23" spans="1:13" x14ac:dyDescent="0.2">
      <c r="A23" s="69" t="s">
        <v>63</v>
      </c>
      <c r="B23" s="70" t="s">
        <v>64</v>
      </c>
      <c r="C23" s="200">
        <v>92</v>
      </c>
      <c r="D23" s="200">
        <v>102</v>
      </c>
      <c r="E23" s="200">
        <v>94</v>
      </c>
      <c r="F23" s="200">
        <v>94</v>
      </c>
      <c r="G23" s="200">
        <v>74</v>
      </c>
      <c r="H23" s="200">
        <v>112</v>
      </c>
      <c r="I23" s="200">
        <v>113</v>
      </c>
      <c r="J23" s="200">
        <v>102</v>
      </c>
      <c r="K23" s="200">
        <v>105</v>
      </c>
      <c r="L23" s="200">
        <v>103</v>
      </c>
      <c r="M23" s="201">
        <v>121</v>
      </c>
    </row>
    <row r="24" spans="1:13" x14ac:dyDescent="0.2">
      <c r="A24" s="74" t="s">
        <v>66</v>
      </c>
      <c r="B24" s="75" t="s">
        <v>67</v>
      </c>
      <c r="C24" s="202">
        <v>73</v>
      </c>
      <c r="D24" s="202">
        <v>73</v>
      </c>
      <c r="E24" s="202">
        <v>75</v>
      </c>
      <c r="F24" s="202">
        <v>72</v>
      </c>
      <c r="G24" s="202">
        <v>70</v>
      </c>
      <c r="H24" s="202">
        <v>77</v>
      </c>
      <c r="I24" s="202">
        <v>76</v>
      </c>
      <c r="J24" s="202">
        <v>75</v>
      </c>
      <c r="K24" s="202">
        <v>72</v>
      </c>
      <c r="L24" s="202">
        <v>74</v>
      </c>
      <c r="M24" s="203">
        <v>84</v>
      </c>
    </row>
    <row r="25" spans="1:13" x14ac:dyDescent="0.2">
      <c r="A25" s="69" t="s">
        <v>69</v>
      </c>
      <c r="B25" s="70" t="s">
        <v>70</v>
      </c>
      <c r="C25" s="200">
        <v>52</v>
      </c>
      <c r="D25" s="200">
        <v>49</v>
      </c>
      <c r="E25" s="200">
        <v>51</v>
      </c>
      <c r="F25" s="200">
        <v>52</v>
      </c>
      <c r="G25" s="200">
        <v>57</v>
      </c>
      <c r="H25" s="200">
        <v>51</v>
      </c>
      <c r="I25" s="200">
        <v>52</v>
      </c>
      <c r="J25" s="200">
        <v>62</v>
      </c>
      <c r="K25" s="200">
        <v>56</v>
      </c>
      <c r="L25" s="200">
        <v>56</v>
      </c>
      <c r="M25" s="201">
        <v>53</v>
      </c>
    </row>
    <row r="26" spans="1:13" x14ac:dyDescent="0.2">
      <c r="A26" s="74" t="s">
        <v>69</v>
      </c>
      <c r="B26" s="75" t="s">
        <v>72</v>
      </c>
      <c r="C26" s="202">
        <v>77</v>
      </c>
      <c r="D26" s="202">
        <v>79</v>
      </c>
      <c r="E26" s="202">
        <v>74</v>
      </c>
      <c r="F26" s="202">
        <v>72</v>
      </c>
      <c r="G26" s="202">
        <v>80</v>
      </c>
      <c r="H26" s="202">
        <v>82</v>
      </c>
      <c r="I26" s="202">
        <v>78</v>
      </c>
      <c r="J26" s="202">
        <v>84</v>
      </c>
      <c r="K26" s="202">
        <v>82</v>
      </c>
      <c r="L26" s="202">
        <v>117</v>
      </c>
      <c r="M26" s="203">
        <v>118</v>
      </c>
    </row>
    <row r="27" spans="1:13" x14ac:dyDescent="0.2">
      <c r="A27" s="69" t="s">
        <v>74</v>
      </c>
      <c r="B27" s="70" t="s">
        <v>629</v>
      </c>
      <c r="C27" s="200">
        <v>59</v>
      </c>
      <c r="D27" s="200">
        <v>54</v>
      </c>
      <c r="E27" s="200">
        <v>61</v>
      </c>
      <c r="F27" s="200">
        <v>57</v>
      </c>
      <c r="G27" s="200">
        <v>59</v>
      </c>
      <c r="H27" s="200">
        <v>60</v>
      </c>
      <c r="I27" s="200">
        <v>53</v>
      </c>
      <c r="J27" s="200">
        <v>59</v>
      </c>
      <c r="K27" s="200">
        <v>67</v>
      </c>
      <c r="L27" s="200">
        <v>66</v>
      </c>
      <c r="M27" s="201">
        <v>62</v>
      </c>
    </row>
    <row r="28" spans="1:13" ht="14.25" x14ac:dyDescent="0.2">
      <c r="A28" s="74" t="s">
        <v>76</v>
      </c>
      <c r="B28" s="75" t="s">
        <v>421</v>
      </c>
      <c r="C28" s="202" t="s">
        <v>191</v>
      </c>
      <c r="D28" s="202" t="s">
        <v>191</v>
      </c>
      <c r="E28" s="202" t="s">
        <v>191</v>
      </c>
      <c r="F28" s="202" t="s">
        <v>191</v>
      </c>
      <c r="G28" s="202" t="s">
        <v>191</v>
      </c>
      <c r="H28" s="202" t="s">
        <v>191</v>
      </c>
      <c r="I28" s="202" t="s">
        <v>191</v>
      </c>
      <c r="J28" s="202" t="s">
        <v>191</v>
      </c>
      <c r="K28" s="202" t="s">
        <v>191</v>
      </c>
      <c r="L28" s="202" t="s">
        <v>191</v>
      </c>
      <c r="M28" s="203" t="s">
        <v>191</v>
      </c>
    </row>
    <row r="29" spans="1:13" x14ac:dyDescent="0.2">
      <c r="A29" s="69" t="s">
        <v>79</v>
      </c>
      <c r="B29" s="70" t="s">
        <v>80</v>
      </c>
      <c r="C29" s="200">
        <v>99</v>
      </c>
      <c r="D29" s="200">
        <v>105</v>
      </c>
      <c r="E29" s="200">
        <v>102</v>
      </c>
      <c r="F29" s="200">
        <v>101</v>
      </c>
      <c r="G29" s="200">
        <v>115</v>
      </c>
      <c r="H29" s="200">
        <v>121</v>
      </c>
      <c r="I29" s="200">
        <v>128</v>
      </c>
      <c r="J29" s="200">
        <v>124</v>
      </c>
      <c r="K29" s="200">
        <v>127</v>
      </c>
      <c r="L29" s="200">
        <v>126</v>
      </c>
      <c r="M29" s="201">
        <v>127</v>
      </c>
    </row>
    <row r="30" spans="1:13" x14ac:dyDescent="0.2">
      <c r="A30" s="74" t="s">
        <v>83</v>
      </c>
      <c r="B30" s="75" t="s">
        <v>84</v>
      </c>
      <c r="C30" s="202">
        <v>34</v>
      </c>
      <c r="D30" s="202">
        <v>32</v>
      </c>
      <c r="E30" s="202">
        <v>30</v>
      </c>
      <c r="F30" s="202">
        <v>40</v>
      </c>
      <c r="G30" s="202">
        <v>30</v>
      </c>
      <c r="H30" s="202">
        <v>34</v>
      </c>
      <c r="I30" s="202">
        <v>40</v>
      </c>
      <c r="J30" s="202">
        <v>40</v>
      </c>
      <c r="K30" s="202">
        <v>39</v>
      </c>
      <c r="L30" s="202">
        <v>34</v>
      </c>
      <c r="M30" s="203">
        <v>37</v>
      </c>
    </row>
    <row r="31" spans="1:13" x14ac:dyDescent="0.2">
      <c r="A31" s="69" t="s">
        <v>83</v>
      </c>
      <c r="B31" s="70" t="s">
        <v>86</v>
      </c>
      <c r="C31" s="200">
        <v>169</v>
      </c>
      <c r="D31" s="200">
        <v>156</v>
      </c>
      <c r="E31" s="200">
        <v>177</v>
      </c>
      <c r="F31" s="200">
        <v>183</v>
      </c>
      <c r="G31" s="200">
        <v>184</v>
      </c>
      <c r="H31" s="200">
        <v>188</v>
      </c>
      <c r="I31" s="200">
        <v>182</v>
      </c>
      <c r="J31" s="200">
        <v>185</v>
      </c>
      <c r="K31" s="200">
        <v>183</v>
      </c>
      <c r="L31" s="200">
        <v>193</v>
      </c>
      <c r="M31" s="201">
        <v>190</v>
      </c>
    </row>
    <row r="32" spans="1:13" x14ac:dyDescent="0.2">
      <c r="A32" s="74" t="s">
        <v>83</v>
      </c>
      <c r="B32" s="75" t="s">
        <v>88</v>
      </c>
      <c r="C32" s="202">
        <v>167</v>
      </c>
      <c r="D32" s="202">
        <v>169</v>
      </c>
      <c r="E32" s="202">
        <v>162</v>
      </c>
      <c r="F32" s="202">
        <v>168</v>
      </c>
      <c r="G32" s="202">
        <v>176</v>
      </c>
      <c r="H32" s="202">
        <v>190</v>
      </c>
      <c r="I32" s="202">
        <v>174</v>
      </c>
      <c r="J32" s="202">
        <v>179</v>
      </c>
      <c r="K32" s="202">
        <v>195</v>
      </c>
      <c r="L32" s="202">
        <v>192</v>
      </c>
      <c r="M32" s="203">
        <v>192</v>
      </c>
    </row>
    <row r="33" spans="1:13" x14ac:dyDescent="0.2">
      <c r="A33" s="69" t="s">
        <v>89</v>
      </c>
      <c r="B33" s="70" t="s">
        <v>90</v>
      </c>
      <c r="C33" s="200">
        <v>74</v>
      </c>
      <c r="D33" s="200">
        <v>76</v>
      </c>
      <c r="E33" s="200">
        <v>76</v>
      </c>
      <c r="F33" s="200">
        <v>75</v>
      </c>
      <c r="G33" s="200">
        <v>75</v>
      </c>
      <c r="H33" s="200">
        <v>81</v>
      </c>
      <c r="I33" s="200">
        <v>89</v>
      </c>
      <c r="J33" s="200">
        <v>93</v>
      </c>
      <c r="K33" s="200">
        <v>92</v>
      </c>
      <c r="L33" s="200">
        <v>94</v>
      </c>
      <c r="M33" s="201">
        <v>92</v>
      </c>
    </row>
    <row r="34" spans="1:13" x14ac:dyDescent="0.2">
      <c r="A34" s="74" t="s">
        <v>89</v>
      </c>
      <c r="B34" s="75" t="s">
        <v>91</v>
      </c>
      <c r="C34" s="202">
        <v>107</v>
      </c>
      <c r="D34" s="202">
        <v>98</v>
      </c>
      <c r="E34" s="202">
        <v>112</v>
      </c>
      <c r="F34" s="202">
        <v>110</v>
      </c>
      <c r="G34" s="202">
        <v>112</v>
      </c>
      <c r="H34" s="202">
        <v>111</v>
      </c>
      <c r="I34" s="202">
        <v>119</v>
      </c>
      <c r="J34" s="202">
        <v>113</v>
      </c>
      <c r="K34" s="202">
        <v>108</v>
      </c>
      <c r="L34" s="202">
        <v>107</v>
      </c>
      <c r="M34" s="203">
        <v>111</v>
      </c>
    </row>
    <row r="35" spans="1:13" x14ac:dyDescent="0.2">
      <c r="A35" s="69" t="s">
        <v>93</v>
      </c>
      <c r="B35" s="70" t="s">
        <v>94</v>
      </c>
      <c r="C35" s="200">
        <v>89</v>
      </c>
      <c r="D35" s="200">
        <v>85</v>
      </c>
      <c r="E35" s="200">
        <v>98</v>
      </c>
      <c r="F35" s="200">
        <v>99</v>
      </c>
      <c r="G35" s="200">
        <v>108</v>
      </c>
      <c r="H35" s="200">
        <v>101</v>
      </c>
      <c r="I35" s="200">
        <v>104</v>
      </c>
      <c r="J35" s="200">
        <v>109</v>
      </c>
      <c r="K35" s="200">
        <v>107</v>
      </c>
      <c r="L35" s="200">
        <v>109</v>
      </c>
      <c r="M35" s="201">
        <v>108</v>
      </c>
    </row>
    <row r="36" spans="1:13" x14ac:dyDescent="0.2">
      <c r="A36" s="74" t="s">
        <v>96</v>
      </c>
      <c r="B36" s="75" t="s">
        <v>97</v>
      </c>
      <c r="C36" s="202">
        <v>30</v>
      </c>
      <c r="D36" s="202">
        <v>28</v>
      </c>
      <c r="E36" s="202">
        <v>26</v>
      </c>
      <c r="F36" s="202">
        <v>29</v>
      </c>
      <c r="G36" s="202">
        <v>27</v>
      </c>
      <c r="H36" s="202">
        <v>35</v>
      </c>
      <c r="I36" s="202">
        <v>36</v>
      </c>
      <c r="J36" s="202">
        <v>35</v>
      </c>
      <c r="K36" s="202">
        <v>35</v>
      </c>
      <c r="L36" s="202">
        <v>36</v>
      </c>
      <c r="M36" s="203">
        <v>33</v>
      </c>
    </row>
    <row r="37" spans="1:13" x14ac:dyDescent="0.2">
      <c r="A37" s="69" t="s">
        <v>100</v>
      </c>
      <c r="B37" s="70" t="s">
        <v>101</v>
      </c>
      <c r="C37" s="200">
        <v>80</v>
      </c>
      <c r="D37" s="200">
        <v>93</v>
      </c>
      <c r="E37" s="200">
        <v>96</v>
      </c>
      <c r="F37" s="200">
        <v>95</v>
      </c>
      <c r="G37" s="200">
        <v>97</v>
      </c>
      <c r="H37" s="200">
        <v>99</v>
      </c>
      <c r="I37" s="200">
        <v>98</v>
      </c>
      <c r="J37" s="200">
        <v>97</v>
      </c>
      <c r="K37" s="200">
        <v>103</v>
      </c>
      <c r="L37" s="200">
        <v>105</v>
      </c>
      <c r="M37" s="201">
        <v>102</v>
      </c>
    </row>
    <row r="38" spans="1:13" ht="14.25" x14ac:dyDescent="0.2">
      <c r="A38" s="74" t="s">
        <v>100</v>
      </c>
      <c r="B38" s="75" t="s">
        <v>422</v>
      </c>
      <c r="C38" s="202" t="s">
        <v>191</v>
      </c>
      <c r="D38" s="202" t="s">
        <v>191</v>
      </c>
      <c r="E38" s="202" t="s">
        <v>191</v>
      </c>
      <c r="F38" s="202" t="s">
        <v>191</v>
      </c>
      <c r="G38" s="202" t="s">
        <v>191</v>
      </c>
      <c r="H38" s="202" t="s">
        <v>191</v>
      </c>
      <c r="I38" s="202" t="s">
        <v>191</v>
      </c>
      <c r="J38" s="202" t="s">
        <v>191</v>
      </c>
      <c r="K38" s="202" t="s">
        <v>191</v>
      </c>
      <c r="L38" s="202" t="s">
        <v>191</v>
      </c>
      <c r="M38" s="203" t="s">
        <v>191</v>
      </c>
    </row>
    <row r="39" spans="1:13" x14ac:dyDescent="0.2">
      <c r="A39" s="69" t="s">
        <v>104</v>
      </c>
      <c r="B39" s="70" t="s">
        <v>105</v>
      </c>
      <c r="C39" s="200">
        <v>85</v>
      </c>
      <c r="D39" s="200">
        <v>83</v>
      </c>
      <c r="E39" s="200">
        <v>83</v>
      </c>
      <c r="F39" s="200">
        <v>83</v>
      </c>
      <c r="G39" s="200">
        <v>84</v>
      </c>
      <c r="H39" s="200">
        <v>87</v>
      </c>
      <c r="I39" s="200">
        <v>81</v>
      </c>
      <c r="J39" s="200">
        <v>84</v>
      </c>
      <c r="K39" s="200">
        <v>87</v>
      </c>
      <c r="L39" s="200">
        <v>83</v>
      </c>
      <c r="M39" s="201">
        <v>86</v>
      </c>
    </row>
    <row r="40" spans="1:13" x14ac:dyDescent="0.2">
      <c r="A40" s="74" t="s">
        <v>104</v>
      </c>
      <c r="B40" s="75" t="s">
        <v>630</v>
      </c>
      <c r="C40" s="202">
        <v>49</v>
      </c>
      <c r="D40" s="202">
        <v>43</v>
      </c>
      <c r="E40" s="202">
        <v>43</v>
      </c>
      <c r="F40" s="202">
        <v>45</v>
      </c>
      <c r="G40" s="202">
        <v>47</v>
      </c>
      <c r="H40" s="202">
        <v>47</v>
      </c>
      <c r="I40" s="202">
        <v>43</v>
      </c>
      <c r="J40" s="202">
        <v>46</v>
      </c>
      <c r="K40" s="202">
        <v>45</v>
      </c>
      <c r="L40" s="202">
        <v>47</v>
      </c>
      <c r="M40" s="203">
        <v>47</v>
      </c>
    </row>
    <row r="41" spans="1:13" x14ac:dyDescent="0.2">
      <c r="A41" s="69" t="s">
        <v>109</v>
      </c>
      <c r="B41" s="70" t="s">
        <v>110</v>
      </c>
      <c r="C41" s="200" t="s">
        <v>191</v>
      </c>
      <c r="D41" s="200">
        <v>70</v>
      </c>
      <c r="E41" s="200">
        <v>75</v>
      </c>
      <c r="F41" s="200">
        <v>66</v>
      </c>
      <c r="G41" s="200">
        <v>73</v>
      </c>
      <c r="H41" s="200">
        <v>77</v>
      </c>
      <c r="I41" s="200">
        <v>73</v>
      </c>
      <c r="J41" s="200">
        <v>82</v>
      </c>
      <c r="K41" s="200">
        <v>75</v>
      </c>
      <c r="L41" s="200">
        <v>73</v>
      </c>
      <c r="M41" s="201">
        <v>73</v>
      </c>
    </row>
    <row r="42" spans="1:13" x14ac:dyDescent="0.2">
      <c r="A42" s="74" t="s">
        <v>112</v>
      </c>
      <c r="B42" s="75" t="s">
        <v>631</v>
      </c>
      <c r="C42" s="202">
        <v>74</v>
      </c>
      <c r="D42" s="202">
        <v>80</v>
      </c>
      <c r="E42" s="202">
        <v>79</v>
      </c>
      <c r="F42" s="202">
        <v>69</v>
      </c>
      <c r="G42" s="202">
        <v>94</v>
      </c>
      <c r="H42" s="202">
        <v>102</v>
      </c>
      <c r="I42" s="202">
        <v>104</v>
      </c>
      <c r="J42" s="202">
        <v>108</v>
      </c>
      <c r="K42" s="202">
        <v>108</v>
      </c>
      <c r="L42" s="202">
        <v>122</v>
      </c>
      <c r="M42" s="203">
        <v>107</v>
      </c>
    </row>
    <row r="43" spans="1:13" x14ac:dyDescent="0.2">
      <c r="A43" s="69" t="s">
        <v>114</v>
      </c>
      <c r="B43" s="70" t="s">
        <v>115</v>
      </c>
      <c r="C43" s="200">
        <v>75</v>
      </c>
      <c r="D43" s="200">
        <v>83</v>
      </c>
      <c r="E43" s="200">
        <v>74</v>
      </c>
      <c r="F43" s="200">
        <v>76</v>
      </c>
      <c r="G43" s="200">
        <v>74</v>
      </c>
      <c r="H43" s="200">
        <v>76</v>
      </c>
      <c r="I43" s="200">
        <v>74</v>
      </c>
      <c r="J43" s="200">
        <v>76</v>
      </c>
      <c r="K43" s="200">
        <v>79</v>
      </c>
      <c r="L43" s="200">
        <v>82</v>
      </c>
      <c r="M43" s="201">
        <v>78</v>
      </c>
    </row>
    <row r="44" spans="1:13" x14ac:dyDescent="0.2">
      <c r="A44" s="74" t="s">
        <v>114</v>
      </c>
      <c r="B44" s="75" t="s">
        <v>118</v>
      </c>
      <c r="C44" s="202">
        <v>328</v>
      </c>
      <c r="D44" s="202">
        <v>309</v>
      </c>
      <c r="E44" s="202">
        <v>341</v>
      </c>
      <c r="F44" s="202">
        <v>348</v>
      </c>
      <c r="G44" s="202">
        <v>336</v>
      </c>
      <c r="H44" s="202">
        <v>359</v>
      </c>
      <c r="I44" s="202">
        <v>325</v>
      </c>
      <c r="J44" s="202">
        <v>356</v>
      </c>
      <c r="K44" s="202">
        <v>350</v>
      </c>
      <c r="L44" s="202">
        <v>350</v>
      </c>
      <c r="M44" s="203">
        <v>354</v>
      </c>
    </row>
    <row r="45" spans="1:13" x14ac:dyDescent="0.2">
      <c r="A45" s="69" t="s">
        <v>114</v>
      </c>
      <c r="B45" s="70" t="s">
        <v>632</v>
      </c>
      <c r="C45" s="200">
        <v>38</v>
      </c>
      <c r="D45" s="200">
        <v>36</v>
      </c>
      <c r="E45" s="200">
        <v>38</v>
      </c>
      <c r="F45" s="200">
        <v>39</v>
      </c>
      <c r="G45" s="200">
        <v>36</v>
      </c>
      <c r="H45" s="200">
        <v>39</v>
      </c>
      <c r="I45" s="200">
        <v>39</v>
      </c>
      <c r="J45" s="200">
        <v>38</v>
      </c>
      <c r="K45" s="200">
        <v>36</v>
      </c>
      <c r="L45" s="200">
        <v>41</v>
      </c>
      <c r="M45" s="201">
        <v>39</v>
      </c>
    </row>
    <row r="46" spans="1:13" x14ac:dyDescent="0.2">
      <c r="A46" s="74" t="s">
        <v>114</v>
      </c>
      <c r="B46" s="75" t="s">
        <v>633</v>
      </c>
      <c r="C46" s="202">
        <v>81</v>
      </c>
      <c r="D46" s="202">
        <v>75</v>
      </c>
      <c r="E46" s="202">
        <v>87</v>
      </c>
      <c r="F46" s="202">
        <v>83</v>
      </c>
      <c r="G46" s="202">
        <v>85</v>
      </c>
      <c r="H46" s="202">
        <v>87</v>
      </c>
      <c r="I46" s="202">
        <v>84</v>
      </c>
      <c r="J46" s="202">
        <v>88</v>
      </c>
      <c r="K46" s="202">
        <v>108</v>
      </c>
      <c r="L46" s="202">
        <v>109</v>
      </c>
      <c r="M46" s="203">
        <v>117</v>
      </c>
    </row>
    <row r="47" spans="1:13" x14ac:dyDescent="0.2">
      <c r="A47" s="69" t="s">
        <v>122</v>
      </c>
      <c r="B47" s="70" t="s">
        <v>123</v>
      </c>
      <c r="C47" s="200">
        <v>80</v>
      </c>
      <c r="D47" s="200">
        <v>77</v>
      </c>
      <c r="E47" s="200">
        <v>73</v>
      </c>
      <c r="F47" s="200">
        <v>81</v>
      </c>
      <c r="G47" s="200">
        <v>84</v>
      </c>
      <c r="H47" s="200">
        <v>74</v>
      </c>
      <c r="I47" s="200">
        <v>82</v>
      </c>
      <c r="J47" s="200">
        <v>76</v>
      </c>
      <c r="K47" s="200">
        <v>79</v>
      </c>
      <c r="L47" s="200">
        <v>80</v>
      </c>
      <c r="M47" s="201">
        <v>80</v>
      </c>
    </row>
    <row r="48" spans="1:13" ht="14.25" x14ac:dyDescent="0.2">
      <c r="A48" s="74" t="s">
        <v>122</v>
      </c>
      <c r="B48" s="75" t="s">
        <v>423</v>
      </c>
      <c r="C48" s="202" t="s">
        <v>191</v>
      </c>
      <c r="D48" s="202" t="s">
        <v>191</v>
      </c>
      <c r="E48" s="202" t="s">
        <v>191</v>
      </c>
      <c r="F48" s="202" t="s">
        <v>191</v>
      </c>
      <c r="G48" s="202" t="s">
        <v>191</v>
      </c>
      <c r="H48" s="202" t="s">
        <v>191</v>
      </c>
      <c r="I48" s="202" t="s">
        <v>191</v>
      </c>
      <c r="J48" s="202" t="s">
        <v>191</v>
      </c>
      <c r="K48" s="202" t="s">
        <v>191</v>
      </c>
      <c r="L48" s="202" t="s">
        <v>191</v>
      </c>
      <c r="M48" s="203">
        <v>50</v>
      </c>
    </row>
    <row r="49" spans="1:13" x14ac:dyDescent="0.2">
      <c r="A49" s="69" t="s">
        <v>127</v>
      </c>
      <c r="B49" s="70" t="s">
        <v>128</v>
      </c>
      <c r="C49" s="200">
        <v>106</v>
      </c>
      <c r="D49" s="200">
        <v>97</v>
      </c>
      <c r="E49" s="200">
        <v>95</v>
      </c>
      <c r="F49" s="200">
        <v>107</v>
      </c>
      <c r="G49" s="200">
        <v>103</v>
      </c>
      <c r="H49" s="200">
        <v>102</v>
      </c>
      <c r="I49" s="200">
        <v>113</v>
      </c>
      <c r="J49" s="200">
        <v>101</v>
      </c>
      <c r="K49" s="200">
        <v>105</v>
      </c>
      <c r="L49" s="200">
        <v>104</v>
      </c>
      <c r="M49" s="201">
        <v>108</v>
      </c>
    </row>
    <row r="50" spans="1:13" x14ac:dyDescent="0.2">
      <c r="A50" s="74" t="s">
        <v>127</v>
      </c>
      <c r="B50" s="75" t="s">
        <v>634</v>
      </c>
      <c r="C50" s="202">
        <v>70</v>
      </c>
      <c r="D50" s="202">
        <v>71</v>
      </c>
      <c r="E50" s="202">
        <v>70</v>
      </c>
      <c r="F50" s="202">
        <v>73</v>
      </c>
      <c r="G50" s="202">
        <v>74</v>
      </c>
      <c r="H50" s="202">
        <v>70</v>
      </c>
      <c r="I50" s="202">
        <v>82</v>
      </c>
      <c r="J50" s="202">
        <v>66</v>
      </c>
      <c r="K50" s="202">
        <v>66</v>
      </c>
      <c r="L50" s="202">
        <v>70</v>
      </c>
      <c r="M50" s="203">
        <v>71</v>
      </c>
    </row>
    <row r="51" spans="1:13" x14ac:dyDescent="0.2">
      <c r="A51" s="69" t="s">
        <v>130</v>
      </c>
      <c r="B51" s="70" t="s">
        <v>131</v>
      </c>
      <c r="C51" s="200">
        <v>57</v>
      </c>
      <c r="D51" s="200">
        <v>53</v>
      </c>
      <c r="E51" s="200">
        <v>60</v>
      </c>
      <c r="F51" s="200">
        <v>59</v>
      </c>
      <c r="G51" s="200">
        <v>54</v>
      </c>
      <c r="H51" s="200">
        <v>62</v>
      </c>
      <c r="I51" s="200">
        <v>57</v>
      </c>
      <c r="J51" s="200">
        <v>56</v>
      </c>
      <c r="K51" s="200">
        <v>58</v>
      </c>
      <c r="L51" s="200">
        <v>56</v>
      </c>
      <c r="M51" s="201">
        <v>57</v>
      </c>
    </row>
    <row r="52" spans="1:13" x14ac:dyDescent="0.2">
      <c r="A52" s="74" t="s">
        <v>132</v>
      </c>
      <c r="B52" s="75" t="s">
        <v>133</v>
      </c>
      <c r="C52" s="202">
        <v>68</v>
      </c>
      <c r="D52" s="202">
        <v>70</v>
      </c>
      <c r="E52" s="202">
        <v>73</v>
      </c>
      <c r="F52" s="202">
        <v>64</v>
      </c>
      <c r="G52" s="202">
        <v>78</v>
      </c>
      <c r="H52" s="202">
        <v>70</v>
      </c>
      <c r="I52" s="202">
        <v>79</v>
      </c>
      <c r="J52" s="202">
        <v>70</v>
      </c>
      <c r="K52" s="202">
        <v>74</v>
      </c>
      <c r="L52" s="202">
        <v>76</v>
      </c>
      <c r="M52" s="203">
        <v>77</v>
      </c>
    </row>
    <row r="53" spans="1:13" x14ac:dyDescent="0.2">
      <c r="A53" s="69" t="s">
        <v>135</v>
      </c>
      <c r="B53" s="70" t="s">
        <v>136</v>
      </c>
      <c r="C53" s="200">
        <v>115</v>
      </c>
      <c r="D53" s="200">
        <v>113</v>
      </c>
      <c r="E53" s="200">
        <v>120</v>
      </c>
      <c r="F53" s="200">
        <v>115</v>
      </c>
      <c r="G53" s="200">
        <v>117</v>
      </c>
      <c r="H53" s="200">
        <v>123</v>
      </c>
      <c r="I53" s="200">
        <v>132</v>
      </c>
      <c r="J53" s="200">
        <v>126</v>
      </c>
      <c r="K53" s="200">
        <v>129</v>
      </c>
      <c r="L53" s="200">
        <v>140</v>
      </c>
      <c r="M53" s="201">
        <v>134</v>
      </c>
    </row>
    <row r="54" spans="1:13" x14ac:dyDescent="0.2">
      <c r="A54" s="74" t="s">
        <v>135</v>
      </c>
      <c r="B54" s="75" t="s">
        <v>140</v>
      </c>
      <c r="C54" s="202">
        <v>137</v>
      </c>
      <c r="D54" s="202">
        <v>128</v>
      </c>
      <c r="E54" s="202">
        <v>135</v>
      </c>
      <c r="F54" s="202">
        <v>141</v>
      </c>
      <c r="G54" s="202">
        <v>141</v>
      </c>
      <c r="H54" s="202">
        <v>141</v>
      </c>
      <c r="I54" s="202">
        <v>139</v>
      </c>
      <c r="J54" s="202">
        <v>138</v>
      </c>
      <c r="K54" s="202">
        <v>145</v>
      </c>
      <c r="L54" s="202">
        <v>152</v>
      </c>
      <c r="M54" s="203">
        <v>148</v>
      </c>
    </row>
    <row r="55" spans="1:13" x14ac:dyDescent="0.2">
      <c r="A55" s="69" t="s">
        <v>135</v>
      </c>
      <c r="B55" s="70" t="s">
        <v>142</v>
      </c>
      <c r="C55" s="200">
        <v>73</v>
      </c>
      <c r="D55" s="200">
        <v>69</v>
      </c>
      <c r="E55" s="200">
        <v>87</v>
      </c>
      <c r="F55" s="200">
        <v>73</v>
      </c>
      <c r="G55" s="200">
        <v>82</v>
      </c>
      <c r="H55" s="200">
        <v>77</v>
      </c>
      <c r="I55" s="200">
        <v>78</v>
      </c>
      <c r="J55" s="200">
        <v>79</v>
      </c>
      <c r="K55" s="200">
        <v>77</v>
      </c>
      <c r="L55" s="200">
        <v>80</v>
      </c>
      <c r="M55" s="201">
        <v>78</v>
      </c>
    </row>
    <row r="56" spans="1:13" x14ac:dyDescent="0.2">
      <c r="A56" s="74" t="s">
        <v>143</v>
      </c>
      <c r="B56" s="75" t="s">
        <v>144</v>
      </c>
      <c r="C56" s="202">
        <v>49</v>
      </c>
      <c r="D56" s="202">
        <v>50</v>
      </c>
      <c r="E56" s="202">
        <v>59</v>
      </c>
      <c r="F56" s="202">
        <v>52</v>
      </c>
      <c r="G56" s="202">
        <v>57</v>
      </c>
      <c r="H56" s="202">
        <v>55</v>
      </c>
      <c r="I56" s="202">
        <v>51</v>
      </c>
      <c r="J56" s="202">
        <v>57</v>
      </c>
      <c r="K56" s="202">
        <v>56</v>
      </c>
      <c r="L56" s="202">
        <v>73</v>
      </c>
      <c r="M56" s="203">
        <v>70</v>
      </c>
    </row>
    <row r="57" spans="1:13" x14ac:dyDescent="0.2">
      <c r="A57" s="69" t="s">
        <v>145</v>
      </c>
      <c r="B57" s="70" t="s">
        <v>146</v>
      </c>
      <c r="C57" s="200">
        <v>43</v>
      </c>
      <c r="D57" s="200">
        <v>36</v>
      </c>
      <c r="E57" s="200">
        <v>40</v>
      </c>
      <c r="F57" s="200">
        <v>51</v>
      </c>
      <c r="G57" s="200">
        <v>53</v>
      </c>
      <c r="H57" s="200">
        <v>54</v>
      </c>
      <c r="I57" s="200">
        <v>61</v>
      </c>
      <c r="J57" s="200">
        <v>51</v>
      </c>
      <c r="K57" s="200">
        <v>49</v>
      </c>
      <c r="L57" s="200">
        <v>43</v>
      </c>
      <c r="M57" s="201">
        <v>54</v>
      </c>
    </row>
    <row r="58" spans="1:13" x14ac:dyDescent="0.2">
      <c r="A58" s="74" t="s">
        <v>145</v>
      </c>
      <c r="B58" s="75" t="s">
        <v>792</v>
      </c>
      <c r="C58" s="202">
        <v>67</v>
      </c>
      <c r="D58" s="202">
        <v>77</v>
      </c>
      <c r="E58" s="202">
        <v>76</v>
      </c>
      <c r="F58" s="202">
        <v>75</v>
      </c>
      <c r="G58" s="202">
        <v>83</v>
      </c>
      <c r="H58" s="202">
        <v>72</v>
      </c>
      <c r="I58" s="202">
        <v>83</v>
      </c>
      <c r="J58" s="202">
        <v>76</v>
      </c>
      <c r="K58" s="202">
        <v>78</v>
      </c>
      <c r="L58" s="202">
        <v>79</v>
      </c>
      <c r="M58" s="203">
        <v>85</v>
      </c>
    </row>
    <row r="59" spans="1:13" x14ac:dyDescent="0.2">
      <c r="A59" s="69" t="s">
        <v>151</v>
      </c>
      <c r="B59" s="70" t="s">
        <v>796</v>
      </c>
      <c r="C59" s="200">
        <v>80</v>
      </c>
      <c r="D59" s="200">
        <v>87</v>
      </c>
      <c r="E59" s="200">
        <v>82</v>
      </c>
      <c r="F59" s="200">
        <v>88</v>
      </c>
      <c r="G59" s="200">
        <v>90</v>
      </c>
      <c r="H59" s="200">
        <v>84</v>
      </c>
      <c r="I59" s="200">
        <v>101</v>
      </c>
      <c r="J59" s="200">
        <v>99</v>
      </c>
      <c r="K59" s="200">
        <v>103</v>
      </c>
      <c r="L59" s="200">
        <v>101</v>
      </c>
      <c r="M59" s="201">
        <v>105</v>
      </c>
    </row>
    <row r="60" spans="1:13" x14ac:dyDescent="0.2">
      <c r="A60" s="74" t="s">
        <v>151</v>
      </c>
      <c r="B60" s="75" t="s">
        <v>635</v>
      </c>
      <c r="C60" s="202">
        <v>65</v>
      </c>
      <c r="D60" s="202">
        <v>64</v>
      </c>
      <c r="E60" s="202">
        <v>60</v>
      </c>
      <c r="F60" s="202">
        <v>59</v>
      </c>
      <c r="G60" s="202">
        <v>75</v>
      </c>
      <c r="H60" s="202">
        <v>79</v>
      </c>
      <c r="I60" s="202">
        <v>81</v>
      </c>
      <c r="J60" s="202">
        <v>79</v>
      </c>
      <c r="K60" s="202">
        <v>86</v>
      </c>
      <c r="L60" s="202">
        <v>82</v>
      </c>
      <c r="M60" s="203">
        <v>83</v>
      </c>
    </row>
    <row r="61" spans="1:13" x14ac:dyDescent="0.2">
      <c r="A61" s="69" t="s">
        <v>151</v>
      </c>
      <c r="B61" s="70" t="s">
        <v>636</v>
      </c>
      <c r="C61" s="200">
        <v>85</v>
      </c>
      <c r="D61" s="200">
        <v>81</v>
      </c>
      <c r="E61" s="200">
        <v>82</v>
      </c>
      <c r="F61" s="200">
        <v>83</v>
      </c>
      <c r="G61" s="200">
        <v>92</v>
      </c>
      <c r="H61" s="200">
        <v>95</v>
      </c>
      <c r="I61" s="200">
        <v>106</v>
      </c>
      <c r="J61" s="200">
        <v>92</v>
      </c>
      <c r="K61" s="200">
        <v>97</v>
      </c>
      <c r="L61" s="200">
        <v>109</v>
      </c>
      <c r="M61" s="201">
        <v>104</v>
      </c>
    </row>
    <row r="62" spans="1:13" ht="14.25" x14ac:dyDescent="0.2">
      <c r="A62" s="74" t="s">
        <v>156</v>
      </c>
      <c r="B62" s="75" t="s">
        <v>637</v>
      </c>
      <c r="C62" s="202" t="s">
        <v>191</v>
      </c>
      <c r="D62" s="202" t="s">
        <v>191</v>
      </c>
      <c r="E62" s="202" t="s">
        <v>191</v>
      </c>
      <c r="F62" s="202" t="s">
        <v>191</v>
      </c>
      <c r="G62" s="202" t="s">
        <v>191</v>
      </c>
      <c r="H62" s="202" t="s">
        <v>191</v>
      </c>
      <c r="I62" s="202" t="s">
        <v>191</v>
      </c>
      <c r="J62" s="202" t="s">
        <v>191</v>
      </c>
      <c r="K62" s="202" t="s">
        <v>191</v>
      </c>
      <c r="L62" s="202" t="s">
        <v>191</v>
      </c>
      <c r="M62" s="203">
        <v>64</v>
      </c>
    </row>
    <row r="63" spans="1:13" ht="14.25" x14ac:dyDescent="0.2">
      <c r="A63" s="69" t="s">
        <v>156</v>
      </c>
      <c r="B63" s="70" t="s">
        <v>424</v>
      </c>
      <c r="C63" s="200" t="s">
        <v>191</v>
      </c>
      <c r="D63" s="200" t="s">
        <v>191</v>
      </c>
      <c r="E63" s="200" t="s">
        <v>191</v>
      </c>
      <c r="F63" s="200" t="s">
        <v>191</v>
      </c>
      <c r="G63" s="200" t="s">
        <v>191</v>
      </c>
      <c r="H63" s="200" t="s">
        <v>191</v>
      </c>
      <c r="I63" s="200" t="s">
        <v>191</v>
      </c>
      <c r="J63" s="200" t="s">
        <v>191</v>
      </c>
      <c r="K63" s="200" t="s">
        <v>191</v>
      </c>
      <c r="L63" s="200" t="s">
        <v>191</v>
      </c>
      <c r="M63" s="201" t="s">
        <v>191</v>
      </c>
    </row>
    <row r="64" spans="1:13" x14ac:dyDescent="0.2">
      <c r="A64" s="74" t="s">
        <v>160</v>
      </c>
      <c r="B64" s="75" t="s">
        <v>161</v>
      </c>
      <c r="C64" s="202">
        <v>85</v>
      </c>
      <c r="D64" s="202">
        <v>87</v>
      </c>
      <c r="E64" s="202">
        <v>79</v>
      </c>
      <c r="F64" s="202">
        <v>93</v>
      </c>
      <c r="G64" s="202">
        <v>91</v>
      </c>
      <c r="H64" s="202">
        <v>91</v>
      </c>
      <c r="I64" s="202">
        <v>89</v>
      </c>
      <c r="J64" s="202">
        <v>101</v>
      </c>
      <c r="K64" s="202">
        <v>101</v>
      </c>
      <c r="L64" s="202">
        <v>89</v>
      </c>
      <c r="M64" s="203">
        <v>104</v>
      </c>
    </row>
    <row r="65" spans="1:13" x14ac:dyDescent="0.2">
      <c r="A65" s="69" t="s">
        <v>163</v>
      </c>
      <c r="B65" s="70" t="s">
        <v>164</v>
      </c>
      <c r="C65" s="200">
        <v>54</v>
      </c>
      <c r="D65" s="200">
        <v>53</v>
      </c>
      <c r="E65" s="200">
        <v>55</v>
      </c>
      <c r="F65" s="200">
        <v>52</v>
      </c>
      <c r="G65" s="200">
        <v>54</v>
      </c>
      <c r="H65" s="200">
        <v>56</v>
      </c>
      <c r="I65" s="200">
        <v>52</v>
      </c>
      <c r="J65" s="200">
        <v>64</v>
      </c>
      <c r="K65" s="200">
        <v>67</v>
      </c>
      <c r="L65" s="200">
        <v>65</v>
      </c>
      <c r="M65" s="201">
        <v>68</v>
      </c>
    </row>
    <row r="66" spans="1:13" x14ac:dyDescent="0.2">
      <c r="A66" s="74" t="s">
        <v>165</v>
      </c>
      <c r="B66" s="75" t="s">
        <v>166</v>
      </c>
      <c r="C66" s="202">
        <v>43</v>
      </c>
      <c r="D66" s="202">
        <v>40</v>
      </c>
      <c r="E66" s="202">
        <v>48</v>
      </c>
      <c r="F66" s="202">
        <v>44</v>
      </c>
      <c r="G66" s="202">
        <v>46</v>
      </c>
      <c r="H66" s="202">
        <v>52</v>
      </c>
      <c r="I66" s="202">
        <v>48</v>
      </c>
      <c r="J66" s="202">
        <v>46</v>
      </c>
      <c r="K66" s="202">
        <v>46</v>
      </c>
      <c r="L66" s="202">
        <v>51</v>
      </c>
      <c r="M66" s="203">
        <v>48</v>
      </c>
    </row>
    <row r="67" spans="1:13" x14ac:dyDescent="0.2">
      <c r="A67" s="69" t="s">
        <v>168</v>
      </c>
      <c r="B67" s="70" t="s">
        <v>169</v>
      </c>
      <c r="C67" s="200">
        <v>73</v>
      </c>
      <c r="D67" s="200">
        <v>79</v>
      </c>
      <c r="E67" s="200">
        <v>76</v>
      </c>
      <c r="F67" s="200">
        <v>79</v>
      </c>
      <c r="G67" s="200">
        <v>81</v>
      </c>
      <c r="H67" s="200">
        <v>76</v>
      </c>
      <c r="I67" s="200">
        <v>82</v>
      </c>
      <c r="J67" s="200">
        <v>79</v>
      </c>
      <c r="K67" s="200">
        <v>79</v>
      </c>
      <c r="L67" s="200">
        <v>76</v>
      </c>
      <c r="M67" s="201">
        <v>79</v>
      </c>
    </row>
    <row r="68" spans="1:13" ht="13.5" thickBot="1" x14ac:dyDescent="0.25">
      <c r="A68" s="74" t="s">
        <v>171</v>
      </c>
      <c r="B68" s="75" t="s">
        <v>172</v>
      </c>
      <c r="C68" s="202">
        <v>37</v>
      </c>
      <c r="D68" s="202">
        <v>36</v>
      </c>
      <c r="E68" s="202">
        <v>36</v>
      </c>
      <c r="F68" s="202">
        <v>37</v>
      </c>
      <c r="G68" s="202">
        <v>42</v>
      </c>
      <c r="H68" s="202">
        <v>29</v>
      </c>
      <c r="I68" s="202">
        <v>42</v>
      </c>
      <c r="J68" s="202">
        <v>46</v>
      </c>
      <c r="K68" s="202">
        <v>46</v>
      </c>
      <c r="L68" s="202">
        <v>52</v>
      </c>
      <c r="M68" s="203">
        <v>49</v>
      </c>
    </row>
    <row r="69" spans="1:13" ht="13.5" thickBot="1" x14ac:dyDescent="0.25">
      <c r="A69" s="94"/>
      <c r="B69" s="95" t="s">
        <v>234</v>
      </c>
      <c r="C69" s="698">
        <v>4478</v>
      </c>
      <c r="D69" s="698">
        <v>4515</v>
      </c>
      <c r="E69" s="698">
        <v>4714</v>
      </c>
      <c r="F69" s="698">
        <v>4816</v>
      </c>
      <c r="G69" s="698">
        <v>4892</v>
      </c>
      <c r="H69" s="698">
        <v>5020</v>
      </c>
      <c r="I69" s="698">
        <v>5106</v>
      </c>
      <c r="J69" s="806">
        <v>5267</v>
      </c>
      <c r="K69" s="806">
        <v>5390</v>
      </c>
      <c r="L69" s="806">
        <v>5530</v>
      </c>
      <c r="M69" s="807">
        <v>5811</v>
      </c>
    </row>
    <row r="70" spans="1:13" x14ac:dyDescent="0.2">
      <c r="A70" s="74" t="s">
        <v>174</v>
      </c>
      <c r="B70" s="75" t="s">
        <v>175</v>
      </c>
      <c r="C70" s="202">
        <v>40</v>
      </c>
      <c r="D70" s="202">
        <v>35</v>
      </c>
      <c r="E70" s="202">
        <v>37</v>
      </c>
      <c r="F70" s="202">
        <v>35</v>
      </c>
      <c r="G70" s="202">
        <v>34</v>
      </c>
      <c r="H70" s="202">
        <v>35</v>
      </c>
      <c r="I70" s="202">
        <v>36</v>
      </c>
      <c r="J70" s="202">
        <v>38</v>
      </c>
      <c r="K70" s="202">
        <v>35</v>
      </c>
      <c r="L70" s="202">
        <v>38</v>
      </c>
      <c r="M70" s="203">
        <v>34</v>
      </c>
    </row>
    <row r="71" spans="1:13" x14ac:dyDescent="0.2">
      <c r="A71" s="69" t="s">
        <v>177</v>
      </c>
      <c r="B71" s="70" t="s">
        <v>178</v>
      </c>
      <c r="C71" s="200">
        <v>48</v>
      </c>
      <c r="D71" s="200">
        <v>50</v>
      </c>
      <c r="E71" s="200">
        <v>48</v>
      </c>
      <c r="F71" s="200">
        <v>48</v>
      </c>
      <c r="G71" s="200">
        <v>42</v>
      </c>
      <c r="H71" s="200">
        <v>56</v>
      </c>
      <c r="I71" s="200">
        <v>55</v>
      </c>
      <c r="J71" s="200">
        <v>54</v>
      </c>
      <c r="K71" s="200">
        <v>55</v>
      </c>
      <c r="L71" s="200">
        <v>59</v>
      </c>
      <c r="M71" s="201">
        <v>55</v>
      </c>
    </row>
    <row r="72" spans="1:13" x14ac:dyDescent="0.2">
      <c r="A72" s="74" t="s">
        <v>180</v>
      </c>
      <c r="B72" s="75" t="s">
        <v>181</v>
      </c>
      <c r="C72" s="202">
        <v>31</v>
      </c>
      <c r="D72" s="202">
        <v>32</v>
      </c>
      <c r="E72" s="202">
        <v>37</v>
      </c>
      <c r="F72" s="202">
        <v>33</v>
      </c>
      <c r="G72" s="202">
        <v>34</v>
      </c>
      <c r="H72" s="202">
        <v>36</v>
      </c>
      <c r="I72" s="202">
        <v>35</v>
      </c>
      <c r="J72" s="202">
        <v>36</v>
      </c>
      <c r="K72" s="202">
        <v>35</v>
      </c>
      <c r="L72" s="202">
        <v>34</v>
      </c>
      <c r="M72" s="203">
        <v>35</v>
      </c>
    </row>
    <row r="73" spans="1:13" x14ac:dyDescent="0.2">
      <c r="A73" s="69" t="s">
        <v>184</v>
      </c>
      <c r="B73" s="70" t="s">
        <v>185</v>
      </c>
      <c r="C73" s="200">
        <v>33</v>
      </c>
      <c r="D73" s="200">
        <v>35</v>
      </c>
      <c r="E73" s="200">
        <v>44</v>
      </c>
      <c r="F73" s="200">
        <v>45</v>
      </c>
      <c r="G73" s="200">
        <v>44</v>
      </c>
      <c r="H73" s="200">
        <v>43</v>
      </c>
      <c r="I73" s="200">
        <v>44</v>
      </c>
      <c r="J73" s="200">
        <v>45</v>
      </c>
      <c r="K73" s="200">
        <v>46</v>
      </c>
      <c r="L73" s="200">
        <v>44</v>
      </c>
      <c r="M73" s="201">
        <v>45</v>
      </c>
    </row>
    <row r="74" spans="1:13" x14ac:dyDescent="0.2">
      <c r="A74" s="74" t="s">
        <v>187</v>
      </c>
      <c r="B74" s="75" t="s">
        <v>188</v>
      </c>
      <c r="C74" s="202">
        <v>67</v>
      </c>
      <c r="D74" s="202">
        <v>72</v>
      </c>
      <c r="E74" s="202">
        <v>91</v>
      </c>
      <c r="F74" s="202">
        <v>92</v>
      </c>
      <c r="G74" s="202">
        <v>93</v>
      </c>
      <c r="H74" s="202">
        <v>95</v>
      </c>
      <c r="I74" s="202">
        <v>93</v>
      </c>
      <c r="J74" s="202">
        <v>94</v>
      </c>
      <c r="K74" s="202">
        <v>92</v>
      </c>
      <c r="L74" s="202">
        <v>93</v>
      </c>
      <c r="M74" s="203">
        <v>96</v>
      </c>
    </row>
    <row r="75" spans="1:13" x14ac:dyDescent="0.2">
      <c r="A75" s="69" t="s">
        <v>187</v>
      </c>
      <c r="B75" s="70" t="s">
        <v>190</v>
      </c>
      <c r="C75" s="200">
        <v>56</v>
      </c>
      <c r="D75" s="200">
        <v>54</v>
      </c>
      <c r="E75" s="200">
        <v>62</v>
      </c>
      <c r="F75" s="200">
        <v>68</v>
      </c>
      <c r="G75" s="200" t="s">
        <v>386</v>
      </c>
      <c r="H75" s="200">
        <v>70</v>
      </c>
      <c r="I75" s="200" t="s">
        <v>386</v>
      </c>
      <c r="J75" s="200" t="s">
        <v>386</v>
      </c>
      <c r="K75" s="200">
        <v>56</v>
      </c>
      <c r="L75" s="200" t="s">
        <v>386</v>
      </c>
      <c r="M75" s="201" t="s">
        <v>386</v>
      </c>
    </row>
    <row r="76" spans="1:13" x14ac:dyDescent="0.2">
      <c r="A76" s="74" t="s">
        <v>192</v>
      </c>
      <c r="B76" s="75" t="s">
        <v>193</v>
      </c>
      <c r="C76" s="202">
        <v>26</v>
      </c>
      <c r="D76" s="202">
        <v>34</v>
      </c>
      <c r="E76" s="202">
        <v>32</v>
      </c>
      <c r="F76" s="202">
        <v>31</v>
      </c>
      <c r="G76" s="202">
        <v>36</v>
      </c>
      <c r="H76" s="202">
        <v>29</v>
      </c>
      <c r="I76" s="202" t="s">
        <v>386</v>
      </c>
      <c r="J76" s="202">
        <v>29</v>
      </c>
      <c r="K76" s="202">
        <v>35</v>
      </c>
      <c r="L76" s="202">
        <v>31</v>
      </c>
      <c r="M76" s="203">
        <v>36</v>
      </c>
    </row>
    <row r="77" spans="1:13" x14ac:dyDescent="0.2">
      <c r="A77" s="69" t="s">
        <v>192</v>
      </c>
      <c r="B77" s="70" t="s">
        <v>195</v>
      </c>
      <c r="C77" s="200" t="s">
        <v>386</v>
      </c>
      <c r="D77" s="200" t="s">
        <v>386</v>
      </c>
      <c r="E77" s="200" t="s">
        <v>386</v>
      </c>
      <c r="F77" s="200">
        <v>83</v>
      </c>
      <c r="G77" s="200">
        <v>81</v>
      </c>
      <c r="H77" s="200">
        <v>80</v>
      </c>
      <c r="I77" s="200">
        <v>85</v>
      </c>
      <c r="J77" s="200">
        <v>84</v>
      </c>
      <c r="K77" s="200">
        <v>85</v>
      </c>
      <c r="L77" s="200">
        <v>82</v>
      </c>
      <c r="M77" s="201">
        <v>79</v>
      </c>
    </row>
    <row r="78" spans="1:13" x14ac:dyDescent="0.2">
      <c r="A78" s="74" t="s">
        <v>192</v>
      </c>
      <c r="B78" s="75" t="s">
        <v>197</v>
      </c>
      <c r="C78" s="202">
        <v>43</v>
      </c>
      <c r="D78" s="202">
        <v>53</v>
      </c>
      <c r="E78" s="202">
        <v>38</v>
      </c>
      <c r="F78" s="202">
        <v>42</v>
      </c>
      <c r="G78" s="202">
        <v>44</v>
      </c>
      <c r="H78" s="202">
        <v>50</v>
      </c>
      <c r="I78" s="202">
        <v>46</v>
      </c>
      <c r="J78" s="202">
        <v>39</v>
      </c>
      <c r="K78" s="202">
        <v>45</v>
      </c>
      <c r="L78" s="202">
        <v>53</v>
      </c>
      <c r="M78" s="203">
        <v>47</v>
      </c>
    </row>
    <row r="79" spans="1:13" ht="13.5" thickBot="1" x14ac:dyDescent="0.25">
      <c r="A79" s="188" t="s">
        <v>199</v>
      </c>
      <c r="B79" s="70" t="s">
        <v>200</v>
      </c>
      <c r="C79" s="200">
        <v>24</v>
      </c>
      <c r="D79" s="200">
        <v>28</v>
      </c>
      <c r="E79" s="200">
        <v>25</v>
      </c>
      <c r="F79" s="200">
        <v>26</v>
      </c>
      <c r="G79" s="200">
        <v>29</v>
      </c>
      <c r="H79" s="200">
        <v>28</v>
      </c>
      <c r="I79" s="200">
        <v>27</v>
      </c>
      <c r="J79" s="200">
        <v>26</v>
      </c>
      <c r="K79" s="200">
        <v>26</v>
      </c>
      <c r="L79" s="200">
        <v>26</v>
      </c>
      <c r="M79" s="201">
        <v>28</v>
      </c>
    </row>
    <row r="80" spans="1:13" ht="13.5" thickBot="1" x14ac:dyDescent="0.25">
      <c r="A80" s="189"/>
      <c r="B80" s="190" t="s">
        <v>236</v>
      </c>
      <c r="C80" s="808">
        <v>368</v>
      </c>
      <c r="D80" s="808">
        <v>393</v>
      </c>
      <c r="E80" s="808">
        <v>414</v>
      </c>
      <c r="F80" s="808">
        <v>503</v>
      </c>
      <c r="G80" s="808">
        <v>437</v>
      </c>
      <c r="H80" s="808">
        <v>522</v>
      </c>
      <c r="I80" s="808">
        <v>421</v>
      </c>
      <c r="J80" s="808">
        <v>445</v>
      </c>
      <c r="K80" s="808">
        <v>510</v>
      </c>
      <c r="L80" s="808">
        <v>460</v>
      </c>
      <c r="M80" s="809">
        <v>455</v>
      </c>
    </row>
    <row r="82" spans="1:1" x14ac:dyDescent="0.2">
      <c r="A82" s="289" t="s">
        <v>446</v>
      </c>
    </row>
    <row r="83" spans="1:1" x14ac:dyDescent="0.2">
      <c r="A83" s="342" t="s">
        <v>553</v>
      </c>
    </row>
    <row r="85" spans="1:1" x14ac:dyDescent="0.2">
      <c r="A85" s="25" t="s">
        <v>740</v>
      </c>
    </row>
    <row r="86" spans="1:1" x14ac:dyDescent="0.2">
      <c r="A86" s="96" t="s">
        <v>385</v>
      </c>
    </row>
  </sheetData>
  <mergeCells count="1">
    <mergeCell ref="A2:B2"/>
  </mergeCells>
  <hyperlinks>
    <hyperlink ref="A2:B2" location="TOC!A1" display="Return to Table of Contents"/>
  </hyperlinks>
  <pageMargins left="0.25" right="0.25" top="0.75" bottom="0.75" header="0.3" footer="0.3"/>
  <pageSetup scale="62" fitToWidth="0" orientation="portrait" r:id="rId1"/>
  <headerFooter>
    <oddHeader>&amp;L2015-16 Survey of Dental Education
Report 1 - Academic Programs, Enrollment, and Graduates</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96"/>
  <sheetViews>
    <sheetView zoomScaleNormal="100" workbookViewId="0">
      <pane xSplit="2" ySplit="5" topLeftCell="C6" activePane="bottomRight" state="frozen"/>
      <selection pane="topRight" activeCell="C1" sqref="C1"/>
      <selection pane="bottomLeft" activeCell="A8" sqref="A8"/>
      <selection pane="bottomRight" sqref="A1:B1"/>
    </sheetView>
  </sheetViews>
  <sheetFormatPr defaultRowHeight="12.75" x14ac:dyDescent="0.2"/>
  <cols>
    <col min="1" max="1" width="5.5703125" style="1" customWidth="1"/>
    <col min="2" max="2" width="55.28515625" style="1" customWidth="1"/>
    <col min="3" max="48" width="6" style="1" customWidth="1"/>
    <col min="49" max="16384" width="9.140625" style="1"/>
  </cols>
  <sheetData>
    <row r="1" spans="1:49" ht="27.75" customHeight="1" x14ac:dyDescent="0.2">
      <c r="A1" s="638" t="s">
        <v>810</v>
      </c>
      <c r="B1" s="638"/>
    </row>
    <row r="2" spans="1:49" ht="13.5" thickBot="1" x14ac:dyDescent="0.25">
      <c r="A2" s="630" t="s">
        <v>1</v>
      </c>
      <c r="B2" s="630"/>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row>
    <row r="3" spans="1:49" x14ac:dyDescent="0.2">
      <c r="A3" s="647"/>
      <c r="B3" s="660"/>
      <c r="C3" s="637">
        <v>2005</v>
      </c>
      <c r="D3" s="637"/>
      <c r="E3" s="637"/>
      <c r="F3" s="637"/>
      <c r="G3" s="649">
        <v>2006</v>
      </c>
      <c r="H3" s="637"/>
      <c r="I3" s="637"/>
      <c r="J3" s="646"/>
      <c r="K3" s="649">
        <v>2007</v>
      </c>
      <c r="L3" s="637"/>
      <c r="M3" s="637"/>
      <c r="N3" s="637"/>
      <c r="O3" s="649">
        <v>2008</v>
      </c>
      <c r="P3" s="637"/>
      <c r="Q3" s="637"/>
      <c r="R3" s="646"/>
      <c r="S3" s="637">
        <v>2009</v>
      </c>
      <c r="T3" s="637"/>
      <c r="U3" s="637"/>
      <c r="V3" s="637"/>
      <c r="W3" s="649">
        <v>2010</v>
      </c>
      <c r="X3" s="637"/>
      <c r="Y3" s="637"/>
      <c r="Z3" s="646"/>
      <c r="AA3" s="637">
        <v>2011</v>
      </c>
      <c r="AB3" s="637"/>
      <c r="AC3" s="637"/>
      <c r="AD3" s="637"/>
      <c r="AE3" s="649">
        <v>2012</v>
      </c>
      <c r="AF3" s="637"/>
      <c r="AG3" s="637"/>
      <c r="AH3" s="646"/>
      <c r="AI3" s="637">
        <v>2013</v>
      </c>
      <c r="AJ3" s="637"/>
      <c r="AK3" s="637"/>
      <c r="AL3" s="637"/>
      <c r="AM3" s="649">
        <v>2014</v>
      </c>
      <c r="AN3" s="637"/>
      <c r="AO3" s="637"/>
      <c r="AP3" s="646"/>
      <c r="AQ3" s="637">
        <v>2015</v>
      </c>
      <c r="AR3" s="637"/>
      <c r="AS3" s="637"/>
      <c r="AT3" s="637"/>
      <c r="AU3" s="637"/>
      <c r="AV3" s="646"/>
    </row>
    <row r="4" spans="1:49" x14ac:dyDescent="0.2">
      <c r="A4" s="627"/>
      <c r="B4" s="626"/>
      <c r="C4" s="637" t="s">
        <v>214</v>
      </c>
      <c r="D4" s="637"/>
      <c r="E4" s="637" t="s">
        <v>215</v>
      </c>
      <c r="F4" s="637"/>
      <c r="G4" s="649" t="s">
        <v>214</v>
      </c>
      <c r="H4" s="637"/>
      <c r="I4" s="637" t="s">
        <v>215</v>
      </c>
      <c r="J4" s="646"/>
      <c r="K4" s="637" t="s">
        <v>214</v>
      </c>
      <c r="L4" s="637"/>
      <c r="M4" s="637" t="s">
        <v>215</v>
      </c>
      <c r="N4" s="637"/>
      <c r="O4" s="649" t="s">
        <v>214</v>
      </c>
      <c r="P4" s="637"/>
      <c r="Q4" s="637" t="s">
        <v>215</v>
      </c>
      <c r="R4" s="646"/>
      <c r="S4" s="637" t="s">
        <v>214</v>
      </c>
      <c r="T4" s="637"/>
      <c r="U4" s="637" t="s">
        <v>215</v>
      </c>
      <c r="V4" s="637"/>
      <c r="W4" s="649" t="s">
        <v>214</v>
      </c>
      <c r="X4" s="637"/>
      <c r="Y4" s="637" t="s">
        <v>215</v>
      </c>
      <c r="Z4" s="646"/>
      <c r="AA4" s="637" t="s">
        <v>214</v>
      </c>
      <c r="AB4" s="637"/>
      <c r="AC4" s="637" t="s">
        <v>215</v>
      </c>
      <c r="AD4" s="637"/>
      <c r="AE4" s="649" t="s">
        <v>214</v>
      </c>
      <c r="AF4" s="637"/>
      <c r="AG4" s="637" t="s">
        <v>215</v>
      </c>
      <c r="AH4" s="646"/>
      <c r="AI4" s="637" t="s">
        <v>214</v>
      </c>
      <c r="AJ4" s="637"/>
      <c r="AK4" s="637" t="s">
        <v>215</v>
      </c>
      <c r="AL4" s="637"/>
      <c r="AM4" s="649" t="s">
        <v>214</v>
      </c>
      <c r="AN4" s="637"/>
      <c r="AO4" s="637" t="s">
        <v>215</v>
      </c>
      <c r="AP4" s="646"/>
      <c r="AQ4" s="637" t="s">
        <v>214</v>
      </c>
      <c r="AR4" s="637"/>
      <c r="AS4" s="637" t="s">
        <v>215</v>
      </c>
      <c r="AT4" s="637"/>
      <c r="AU4" s="637" t="s">
        <v>429</v>
      </c>
      <c r="AV4" s="646"/>
    </row>
    <row r="5" spans="1:49" x14ac:dyDescent="0.2">
      <c r="A5" s="627" t="s">
        <v>2</v>
      </c>
      <c r="B5" s="249" t="s">
        <v>3</v>
      </c>
      <c r="C5" s="296" t="s">
        <v>216</v>
      </c>
      <c r="D5" s="296" t="s">
        <v>217</v>
      </c>
      <c r="E5" s="296" t="s">
        <v>216</v>
      </c>
      <c r="F5" s="296" t="s">
        <v>217</v>
      </c>
      <c r="G5" s="298" t="s">
        <v>216</v>
      </c>
      <c r="H5" s="296" t="s">
        <v>217</v>
      </c>
      <c r="I5" s="296" t="s">
        <v>216</v>
      </c>
      <c r="J5" s="297" t="s">
        <v>217</v>
      </c>
      <c r="K5" s="296" t="s">
        <v>216</v>
      </c>
      <c r="L5" s="296" t="s">
        <v>217</v>
      </c>
      <c r="M5" s="296" t="s">
        <v>216</v>
      </c>
      <c r="N5" s="296" t="s">
        <v>217</v>
      </c>
      <c r="O5" s="298" t="s">
        <v>216</v>
      </c>
      <c r="P5" s="296" t="s">
        <v>217</v>
      </c>
      <c r="Q5" s="296" t="s">
        <v>216</v>
      </c>
      <c r="R5" s="297" t="s">
        <v>217</v>
      </c>
      <c r="S5" s="296" t="s">
        <v>216</v>
      </c>
      <c r="T5" s="296" t="s">
        <v>217</v>
      </c>
      <c r="U5" s="296" t="s">
        <v>216</v>
      </c>
      <c r="V5" s="296" t="s">
        <v>217</v>
      </c>
      <c r="W5" s="298" t="s">
        <v>216</v>
      </c>
      <c r="X5" s="296" t="s">
        <v>217</v>
      </c>
      <c r="Y5" s="296" t="s">
        <v>216</v>
      </c>
      <c r="Z5" s="297" t="s">
        <v>217</v>
      </c>
      <c r="AA5" s="296" t="s">
        <v>216</v>
      </c>
      <c r="AB5" s="296" t="s">
        <v>217</v>
      </c>
      <c r="AC5" s="296" t="s">
        <v>216</v>
      </c>
      <c r="AD5" s="296" t="s">
        <v>217</v>
      </c>
      <c r="AE5" s="298" t="s">
        <v>216</v>
      </c>
      <c r="AF5" s="296" t="s">
        <v>217</v>
      </c>
      <c r="AG5" s="296" t="s">
        <v>216</v>
      </c>
      <c r="AH5" s="297" t="s">
        <v>217</v>
      </c>
      <c r="AI5" s="296" t="s">
        <v>216</v>
      </c>
      <c r="AJ5" s="296" t="s">
        <v>217</v>
      </c>
      <c r="AK5" s="296" t="s">
        <v>216</v>
      </c>
      <c r="AL5" s="296" t="s">
        <v>217</v>
      </c>
      <c r="AM5" s="298" t="s">
        <v>216</v>
      </c>
      <c r="AN5" s="296" t="s">
        <v>217</v>
      </c>
      <c r="AO5" s="296" t="s">
        <v>216</v>
      </c>
      <c r="AP5" s="297" t="s">
        <v>217</v>
      </c>
      <c r="AQ5" s="296" t="s">
        <v>216</v>
      </c>
      <c r="AR5" s="296" t="s">
        <v>217</v>
      </c>
      <c r="AS5" s="296" t="s">
        <v>216</v>
      </c>
      <c r="AT5" s="296" t="s">
        <v>217</v>
      </c>
      <c r="AU5" s="296" t="s">
        <v>216</v>
      </c>
      <c r="AV5" s="297" t="s">
        <v>217</v>
      </c>
    </row>
    <row r="6" spans="1:49" x14ac:dyDescent="0.2">
      <c r="A6" s="608" t="s">
        <v>10</v>
      </c>
      <c r="B6" s="250" t="s">
        <v>11</v>
      </c>
      <c r="C6" s="31">
        <v>35</v>
      </c>
      <c r="D6" s="308">
        <v>62.5</v>
      </c>
      <c r="E6" s="31">
        <v>21</v>
      </c>
      <c r="F6" s="116">
        <v>37.5</v>
      </c>
      <c r="G6" s="334">
        <v>36</v>
      </c>
      <c r="H6" s="170">
        <v>64.3</v>
      </c>
      <c r="I6" s="31">
        <v>20</v>
      </c>
      <c r="J6" s="218">
        <v>35.700000000000003</v>
      </c>
      <c r="K6" s="31">
        <v>33</v>
      </c>
      <c r="L6" s="170">
        <v>56.9</v>
      </c>
      <c r="M6" s="31">
        <v>25</v>
      </c>
      <c r="N6" s="31">
        <v>43.1</v>
      </c>
      <c r="O6" s="334">
        <v>29</v>
      </c>
      <c r="P6" s="308">
        <v>55.8</v>
      </c>
      <c r="Q6" s="31">
        <v>23</v>
      </c>
      <c r="R6" s="218">
        <v>44.2</v>
      </c>
      <c r="S6" s="31">
        <v>33</v>
      </c>
      <c r="T6" s="308">
        <v>60</v>
      </c>
      <c r="U6" s="31">
        <v>22</v>
      </c>
      <c r="V6" s="116">
        <v>40</v>
      </c>
      <c r="W6" s="334">
        <v>32</v>
      </c>
      <c r="X6" s="308">
        <v>60.4</v>
      </c>
      <c r="Y6" s="31">
        <v>21</v>
      </c>
      <c r="Z6" s="218">
        <v>39.6</v>
      </c>
      <c r="AA6" s="31">
        <v>34</v>
      </c>
      <c r="AB6" s="170">
        <v>59.6</v>
      </c>
      <c r="AC6" s="31">
        <v>23</v>
      </c>
      <c r="AD6" s="31">
        <v>40.4</v>
      </c>
      <c r="AE6" s="334">
        <v>38</v>
      </c>
      <c r="AF6" s="308">
        <v>57.6</v>
      </c>
      <c r="AG6" s="31">
        <v>28</v>
      </c>
      <c r="AH6" s="235">
        <v>42.4</v>
      </c>
      <c r="AI6" s="31">
        <v>32</v>
      </c>
      <c r="AJ6" s="308">
        <v>51.6</v>
      </c>
      <c r="AK6" s="31">
        <v>30</v>
      </c>
      <c r="AL6" s="116">
        <v>48.4</v>
      </c>
      <c r="AM6" s="334">
        <v>29</v>
      </c>
      <c r="AN6" s="308">
        <v>53.7</v>
      </c>
      <c r="AO6" s="31">
        <v>25</v>
      </c>
      <c r="AP6" s="235">
        <v>46.3</v>
      </c>
      <c r="AQ6" s="31">
        <v>37</v>
      </c>
      <c r="AR6" s="308">
        <v>69.8</v>
      </c>
      <c r="AS6" s="31">
        <v>16</v>
      </c>
      <c r="AT6" s="308">
        <v>30.2</v>
      </c>
      <c r="AU6" s="319">
        <v>0</v>
      </c>
      <c r="AV6" s="339">
        <v>0</v>
      </c>
    </row>
    <row r="7" spans="1:49" ht="14.25" x14ac:dyDescent="0.2">
      <c r="A7" s="609" t="s">
        <v>18</v>
      </c>
      <c r="B7" s="251" t="s">
        <v>647</v>
      </c>
      <c r="C7" s="35" t="s">
        <v>191</v>
      </c>
      <c r="D7" s="309" t="s">
        <v>191</v>
      </c>
      <c r="E7" s="35" t="s">
        <v>191</v>
      </c>
      <c r="F7" s="99" t="s">
        <v>191</v>
      </c>
      <c r="G7" s="335" t="s">
        <v>191</v>
      </c>
      <c r="H7" s="168" t="s">
        <v>191</v>
      </c>
      <c r="I7" s="35" t="s">
        <v>191</v>
      </c>
      <c r="J7" s="125" t="s">
        <v>191</v>
      </c>
      <c r="K7" s="35">
        <v>31</v>
      </c>
      <c r="L7" s="309">
        <v>58.5</v>
      </c>
      <c r="M7" s="35">
        <v>22</v>
      </c>
      <c r="N7" s="35">
        <v>41.5</v>
      </c>
      <c r="O7" s="335">
        <v>31</v>
      </c>
      <c r="P7" s="309">
        <v>57.4</v>
      </c>
      <c r="Q7" s="35">
        <v>23</v>
      </c>
      <c r="R7" s="125">
        <v>42.6</v>
      </c>
      <c r="S7" s="35">
        <v>26</v>
      </c>
      <c r="T7" s="309">
        <v>46.4</v>
      </c>
      <c r="U7" s="35">
        <v>30</v>
      </c>
      <c r="V7" s="99">
        <v>53.6</v>
      </c>
      <c r="W7" s="335">
        <v>27</v>
      </c>
      <c r="X7" s="309">
        <v>50</v>
      </c>
      <c r="Y7" s="35">
        <v>27</v>
      </c>
      <c r="Z7" s="234">
        <v>50</v>
      </c>
      <c r="AA7" s="35">
        <v>30</v>
      </c>
      <c r="AB7" s="168">
        <v>50.8</v>
      </c>
      <c r="AC7" s="35">
        <v>29</v>
      </c>
      <c r="AD7" s="35">
        <v>49.2</v>
      </c>
      <c r="AE7" s="335">
        <v>30</v>
      </c>
      <c r="AF7" s="309">
        <v>45.5</v>
      </c>
      <c r="AG7" s="35">
        <v>36</v>
      </c>
      <c r="AH7" s="234">
        <v>54.5</v>
      </c>
      <c r="AI7" s="35">
        <v>35</v>
      </c>
      <c r="AJ7" s="309">
        <v>50.7</v>
      </c>
      <c r="AK7" s="35">
        <v>34</v>
      </c>
      <c r="AL7" s="99">
        <v>49.3</v>
      </c>
      <c r="AM7" s="335">
        <v>37</v>
      </c>
      <c r="AN7" s="309">
        <v>52.1</v>
      </c>
      <c r="AO7" s="35">
        <v>34</v>
      </c>
      <c r="AP7" s="234">
        <v>47.9</v>
      </c>
      <c r="AQ7" s="35">
        <v>41</v>
      </c>
      <c r="AR7" s="309">
        <v>55.4</v>
      </c>
      <c r="AS7" s="35">
        <v>33</v>
      </c>
      <c r="AT7" s="309">
        <v>44.6</v>
      </c>
      <c r="AU7" s="320">
        <v>0</v>
      </c>
      <c r="AV7" s="340">
        <v>0</v>
      </c>
    </row>
    <row r="8" spans="1:49" ht="14.25" x14ac:dyDescent="0.2">
      <c r="A8" s="608" t="s">
        <v>18</v>
      </c>
      <c r="B8" s="250" t="s">
        <v>419</v>
      </c>
      <c r="C8" s="31" t="s">
        <v>191</v>
      </c>
      <c r="D8" s="308" t="s">
        <v>191</v>
      </c>
      <c r="E8" s="31" t="s">
        <v>191</v>
      </c>
      <c r="F8" s="116" t="s">
        <v>191</v>
      </c>
      <c r="G8" s="334" t="s">
        <v>191</v>
      </c>
      <c r="H8" s="170" t="s">
        <v>191</v>
      </c>
      <c r="I8" s="31" t="s">
        <v>191</v>
      </c>
      <c r="J8" s="218" t="s">
        <v>191</v>
      </c>
      <c r="K8" s="31" t="s">
        <v>191</v>
      </c>
      <c r="L8" s="308" t="s">
        <v>191</v>
      </c>
      <c r="M8" s="31" t="s">
        <v>191</v>
      </c>
      <c r="N8" s="31" t="s">
        <v>191</v>
      </c>
      <c r="O8" s="334" t="s">
        <v>191</v>
      </c>
      <c r="P8" s="308" t="s">
        <v>191</v>
      </c>
      <c r="Q8" s="31" t="s">
        <v>191</v>
      </c>
      <c r="R8" s="218" t="s">
        <v>191</v>
      </c>
      <c r="S8" s="31" t="s">
        <v>191</v>
      </c>
      <c r="T8" s="308" t="s">
        <v>191</v>
      </c>
      <c r="U8" s="31" t="s">
        <v>191</v>
      </c>
      <c r="V8" s="116" t="s">
        <v>191</v>
      </c>
      <c r="W8" s="334" t="s">
        <v>191</v>
      </c>
      <c r="X8" s="308" t="s">
        <v>191</v>
      </c>
      <c r="Y8" s="31" t="s">
        <v>191</v>
      </c>
      <c r="Z8" s="235" t="s">
        <v>191</v>
      </c>
      <c r="AA8" s="31" t="s">
        <v>191</v>
      </c>
      <c r="AB8" s="170" t="s">
        <v>191</v>
      </c>
      <c r="AC8" s="31" t="s">
        <v>191</v>
      </c>
      <c r="AD8" s="31" t="s">
        <v>191</v>
      </c>
      <c r="AE8" s="334">
        <v>57</v>
      </c>
      <c r="AF8" s="308">
        <v>51.8</v>
      </c>
      <c r="AG8" s="31">
        <v>53</v>
      </c>
      <c r="AH8" s="235">
        <v>48.2</v>
      </c>
      <c r="AI8" s="31">
        <v>59</v>
      </c>
      <c r="AJ8" s="308">
        <v>53.2</v>
      </c>
      <c r="AK8" s="31">
        <v>52</v>
      </c>
      <c r="AL8" s="116">
        <v>46.8</v>
      </c>
      <c r="AM8" s="334">
        <v>66</v>
      </c>
      <c r="AN8" s="308">
        <v>60.6</v>
      </c>
      <c r="AO8" s="31">
        <v>43</v>
      </c>
      <c r="AP8" s="235">
        <v>39.4</v>
      </c>
      <c r="AQ8" s="31">
        <v>65</v>
      </c>
      <c r="AR8" s="308">
        <v>58</v>
      </c>
      <c r="AS8" s="31">
        <v>47</v>
      </c>
      <c r="AT8" s="308">
        <v>42</v>
      </c>
      <c r="AU8" s="319">
        <v>0</v>
      </c>
      <c r="AV8" s="339">
        <v>0</v>
      </c>
    </row>
    <row r="9" spans="1:49" x14ac:dyDescent="0.2">
      <c r="A9" s="609" t="s">
        <v>24</v>
      </c>
      <c r="B9" s="251" t="s">
        <v>25</v>
      </c>
      <c r="C9" s="35">
        <v>103</v>
      </c>
      <c r="D9" s="309">
        <v>67.3</v>
      </c>
      <c r="E9" s="35">
        <v>50</v>
      </c>
      <c r="F9" s="99">
        <v>32.700000000000003</v>
      </c>
      <c r="G9" s="335">
        <v>99</v>
      </c>
      <c r="H9" s="168">
        <v>63.5</v>
      </c>
      <c r="I9" s="35">
        <v>57</v>
      </c>
      <c r="J9" s="125">
        <v>36.5</v>
      </c>
      <c r="K9" s="35">
        <v>94</v>
      </c>
      <c r="L9" s="309">
        <v>61</v>
      </c>
      <c r="M9" s="35">
        <v>60</v>
      </c>
      <c r="N9" s="99">
        <v>39</v>
      </c>
      <c r="O9" s="335">
        <v>100</v>
      </c>
      <c r="P9" s="309">
        <v>62.1</v>
      </c>
      <c r="Q9" s="35">
        <v>61</v>
      </c>
      <c r="R9" s="125">
        <v>37.9</v>
      </c>
      <c r="S9" s="35">
        <v>90</v>
      </c>
      <c r="T9" s="309">
        <v>60.4</v>
      </c>
      <c r="U9" s="35">
        <v>59</v>
      </c>
      <c r="V9" s="99">
        <v>39.6</v>
      </c>
      <c r="W9" s="335">
        <v>85</v>
      </c>
      <c r="X9" s="309">
        <v>52.5</v>
      </c>
      <c r="Y9" s="35">
        <v>77</v>
      </c>
      <c r="Z9" s="234">
        <v>47.5</v>
      </c>
      <c r="AA9" s="35">
        <v>73</v>
      </c>
      <c r="AB9" s="168">
        <v>46.2</v>
      </c>
      <c r="AC9" s="35">
        <v>85</v>
      </c>
      <c r="AD9" s="35">
        <v>53.8</v>
      </c>
      <c r="AE9" s="335">
        <v>80</v>
      </c>
      <c r="AF9" s="309">
        <v>48.2</v>
      </c>
      <c r="AG9" s="35">
        <v>86</v>
      </c>
      <c r="AH9" s="234">
        <v>51.8</v>
      </c>
      <c r="AI9" s="35">
        <v>71</v>
      </c>
      <c r="AJ9" s="309">
        <v>44.7</v>
      </c>
      <c r="AK9" s="35">
        <v>88</v>
      </c>
      <c r="AL9" s="99">
        <v>55.3</v>
      </c>
      <c r="AM9" s="335">
        <v>78</v>
      </c>
      <c r="AN9" s="309">
        <v>50</v>
      </c>
      <c r="AO9" s="35">
        <v>78</v>
      </c>
      <c r="AP9" s="234">
        <v>50</v>
      </c>
      <c r="AQ9" s="35">
        <v>77</v>
      </c>
      <c r="AR9" s="309">
        <v>47.5</v>
      </c>
      <c r="AS9" s="35">
        <v>85</v>
      </c>
      <c r="AT9" s="309">
        <v>52.5</v>
      </c>
      <c r="AU9" s="320">
        <v>0</v>
      </c>
      <c r="AV9" s="340">
        <v>0</v>
      </c>
    </row>
    <row r="10" spans="1:49" x14ac:dyDescent="0.2">
      <c r="A10" s="608" t="s">
        <v>24</v>
      </c>
      <c r="B10" s="250" t="s">
        <v>29</v>
      </c>
      <c r="C10" s="31">
        <v>45</v>
      </c>
      <c r="D10" s="308">
        <v>44.1</v>
      </c>
      <c r="E10" s="31">
        <v>57</v>
      </c>
      <c r="F10" s="116">
        <v>55.9</v>
      </c>
      <c r="G10" s="334">
        <v>39</v>
      </c>
      <c r="H10" s="170">
        <v>38.200000000000003</v>
      </c>
      <c r="I10" s="31">
        <v>63</v>
      </c>
      <c r="J10" s="218">
        <v>61.8</v>
      </c>
      <c r="K10" s="31">
        <v>49</v>
      </c>
      <c r="L10" s="308">
        <v>46.7</v>
      </c>
      <c r="M10" s="31">
        <v>56</v>
      </c>
      <c r="N10" s="116">
        <v>53.3</v>
      </c>
      <c r="O10" s="334">
        <v>43</v>
      </c>
      <c r="P10" s="308">
        <v>43.9</v>
      </c>
      <c r="Q10" s="31">
        <v>55</v>
      </c>
      <c r="R10" s="218">
        <v>56.1</v>
      </c>
      <c r="S10" s="31">
        <v>36</v>
      </c>
      <c r="T10" s="308">
        <v>36</v>
      </c>
      <c r="U10" s="31">
        <v>64</v>
      </c>
      <c r="V10" s="116">
        <v>64</v>
      </c>
      <c r="W10" s="334">
        <v>54</v>
      </c>
      <c r="X10" s="308">
        <v>54</v>
      </c>
      <c r="Y10" s="31">
        <v>46</v>
      </c>
      <c r="Z10" s="235">
        <v>46</v>
      </c>
      <c r="AA10" s="31">
        <v>51</v>
      </c>
      <c r="AB10" s="170">
        <v>48.1</v>
      </c>
      <c r="AC10" s="31">
        <v>55</v>
      </c>
      <c r="AD10" s="31">
        <v>51.9</v>
      </c>
      <c r="AE10" s="334">
        <v>57</v>
      </c>
      <c r="AF10" s="308">
        <v>54.8</v>
      </c>
      <c r="AG10" s="31">
        <v>47</v>
      </c>
      <c r="AH10" s="235">
        <v>45.2</v>
      </c>
      <c r="AI10" s="31">
        <v>58</v>
      </c>
      <c r="AJ10" s="308">
        <v>54.2</v>
      </c>
      <c r="AK10" s="31">
        <v>49</v>
      </c>
      <c r="AL10" s="116">
        <v>45.8</v>
      </c>
      <c r="AM10" s="334">
        <v>54</v>
      </c>
      <c r="AN10" s="308">
        <v>50</v>
      </c>
      <c r="AO10" s="31">
        <v>54</v>
      </c>
      <c r="AP10" s="235">
        <v>50</v>
      </c>
      <c r="AQ10" s="31">
        <v>50</v>
      </c>
      <c r="AR10" s="308">
        <v>45</v>
      </c>
      <c r="AS10" s="31">
        <v>61</v>
      </c>
      <c r="AT10" s="308">
        <v>55</v>
      </c>
      <c r="AU10" s="319">
        <v>0</v>
      </c>
      <c r="AV10" s="339">
        <v>0</v>
      </c>
    </row>
    <row r="11" spans="1:49" x14ac:dyDescent="0.2">
      <c r="A11" s="609" t="s">
        <v>24</v>
      </c>
      <c r="B11" s="251" t="s">
        <v>30</v>
      </c>
      <c r="C11" s="35">
        <v>43</v>
      </c>
      <c r="D11" s="309">
        <v>43</v>
      </c>
      <c r="E11" s="35">
        <v>57</v>
      </c>
      <c r="F11" s="99">
        <v>57</v>
      </c>
      <c r="G11" s="335">
        <v>42</v>
      </c>
      <c r="H11" s="168">
        <v>42.9</v>
      </c>
      <c r="I11" s="35">
        <v>56</v>
      </c>
      <c r="J11" s="125">
        <v>57.1</v>
      </c>
      <c r="K11" s="35">
        <v>40</v>
      </c>
      <c r="L11" s="309">
        <v>40.4</v>
      </c>
      <c r="M11" s="35">
        <v>59</v>
      </c>
      <c r="N11" s="99">
        <v>59.6</v>
      </c>
      <c r="O11" s="335">
        <v>51</v>
      </c>
      <c r="P11" s="309">
        <v>53.7</v>
      </c>
      <c r="Q11" s="35">
        <v>44</v>
      </c>
      <c r="R11" s="125">
        <v>46.3</v>
      </c>
      <c r="S11" s="35">
        <v>47</v>
      </c>
      <c r="T11" s="309">
        <v>47.5</v>
      </c>
      <c r="U11" s="35">
        <v>52</v>
      </c>
      <c r="V11" s="99">
        <v>52.5</v>
      </c>
      <c r="W11" s="335">
        <v>52</v>
      </c>
      <c r="X11" s="309">
        <v>52.5</v>
      </c>
      <c r="Y11" s="35">
        <v>47</v>
      </c>
      <c r="Z11" s="234">
        <v>47.5</v>
      </c>
      <c r="AA11" s="35">
        <v>49</v>
      </c>
      <c r="AB11" s="168">
        <v>54.4</v>
      </c>
      <c r="AC11" s="35">
        <v>41</v>
      </c>
      <c r="AD11" s="35">
        <v>45.6</v>
      </c>
      <c r="AE11" s="335">
        <v>60</v>
      </c>
      <c r="AF11" s="309">
        <v>60.6</v>
      </c>
      <c r="AG11" s="35">
        <v>39</v>
      </c>
      <c r="AH11" s="234">
        <v>39.4</v>
      </c>
      <c r="AI11" s="35">
        <v>51</v>
      </c>
      <c r="AJ11" s="309">
        <v>51</v>
      </c>
      <c r="AK11" s="35">
        <v>49</v>
      </c>
      <c r="AL11" s="99">
        <v>49</v>
      </c>
      <c r="AM11" s="335">
        <v>51</v>
      </c>
      <c r="AN11" s="309">
        <v>45.9</v>
      </c>
      <c r="AO11" s="35">
        <v>60</v>
      </c>
      <c r="AP11" s="234">
        <v>54.1</v>
      </c>
      <c r="AQ11" s="35">
        <v>57</v>
      </c>
      <c r="AR11" s="309">
        <v>52.8</v>
      </c>
      <c r="AS11" s="35">
        <v>51</v>
      </c>
      <c r="AT11" s="309">
        <v>47.2</v>
      </c>
      <c r="AU11" s="320">
        <v>0</v>
      </c>
      <c r="AV11" s="340">
        <v>0</v>
      </c>
    </row>
    <row r="12" spans="1:49" x14ac:dyDescent="0.2">
      <c r="A12" s="608" t="s">
        <v>24</v>
      </c>
      <c r="B12" s="250" t="s">
        <v>560</v>
      </c>
      <c r="C12" s="31">
        <v>102</v>
      </c>
      <c r="D12" s="308">
        <v>61.1</v>
      </c>
      <c r="E12" s="31">
        <v>65</v>
      </c>
      <c r="F12" s="116">
        <v>38.9</v>
      </c>
      <c r="G12" s="334">
        <v>77</v>
      </c>
      <c r="H12" s="170">
        <v>50.7</v>
      </c>
      <c r="I12" s="31">
        <v>75</v>
      </c>
      <c r="J12" s="218">
        <v>49.3</v>
      </c>
      <c r="K12" s="31">
        <v>89</v>
      </c>
      <c r="L12" s="308">
        <v>56.7</v>
      </c>
      <c r="M12" s="31">
        <v>68</v>
      </c>
      <c r="N12" s="116">
        <v>43.3</v>
      </c>
      <c r="O12" s="334">
        <v>112</v>
      </c>
      <c r="P12" s="308">
        <v>58.3</v>
      </c>
      <c r="Q12" s="31">
        <v>80</v>
      </c>
      <c r="R12" s="218">
        <v>41.7</v>
      </c>
      <c r="S12" s="31">
        <v>111</v>
      </c>
      <c r="T12" s="308">
        <v>60.7</v>
      </c>
      <c r="U12" s="31">
        <v>72</v>
      </c>
      <c r="V12" s="116">
        <v>39.299999999999997</v>
      </c>
      <c r="W12" s="334">
        <v>85</v>
      </c>
      <c r="X12" s="308">
        <v>49.4</v>
      </c>
      <c r="Y12" s="31">
        <v>87</v>
      </c>
      <c r="Z12" s="235">
        <v>50.6</v>
      </c>
      <c r="AA12" s="31">
        <v>111</v>
      </c>
      <c r="AB12" s="170">
        <v>63.4</v>
      </c>
      <c r="AC12" s="31">
        <v>64</v>
      </c>
      <c r="AD12" s="31">
        <v>36.6</v>
      </c>
      <c r="AE12" s="334">
        <v>85</v>
      </c>
      <c r="AF12" s="308">
        <v>49.1</v>
      </c>
      <c r="AG12" s="31">
        <v>88</v>
      </c>
      <c r="AH12" s="235">
        <v>50.9</v>
      </c>
      <c r="AI12" s="31">
        <v>94</v>
      </c>
      <c r="AJ12" s="308">
        <v>53.4</v>
      </c>
      <c r="AK12" s="31">
        <v>82</v>
      </c>
      <c r="AL12" s="116">
        <v>46.6</v>
      </c>
      <c r="AM12" s="334">
        <v>82</v>
      </c>
      <c r="AN12" s="308">
        <v>48.2</v>
      </c>
      <c r="AO12" s="31">
        <v>88</v>
      </c>
      <c r="AP12" s="235">
        <v>51.8</v>
      </c>
      <c r="AQ12" s="31">
        <v>89</v>
      </c>
      <c r="AR12" s="308">
        <v>56</v>
      </c>
      <c r="AS12" s="31">
        <v>70</v>
      </c>
      <c r="AT12" s="308">
        <v>44</v>
      </c>
      <c r="AU12" s="319">
        <v>0</v>
      </c>
      <c r="AV12" s="339">
        <v>0</v>
      </c>
    </row>
    <row r="13" spans="1:49" x14ac:dyDescent="0.2">
      <c r="A13" s="609" t="s">
        <v>24</v>
      </c>
      <c r="B13" s="251" t="s">
        <v>34</v>
      </c>
      <c r="C13" s="35">
        <v>64</v>
      </c>
      <c r="D13" s="309">
        <v>66</v>
      </c>
      <c r="E13" s="35">
        <v>33</v>
      </c>
      <c r="F13" s="99">
        <v>34</v>
      </c>
      <c r="G13" s="335">
        <v>64</v>
      </c>
      <c r="H13" s="168">
        <v>61.5</v>
      </c>
      <c r="I13" s="35">
        <v>40</v>
      </c>
      <c r="J13" s="125">
        <v>38.5</v>
      </c>
      <c r="K13" s="35">
        <v>65</v>
      </c>
      <c r="L13" s="309">
        <v>57</v>
      </c>
      <c r="M13" s="35">
        <v>49</v>
      </c>
      <c r="N13" s="99">
        <v>43</v>
      </c>
      <c r="O13" s="335">
        <v>74</v>
      </c>
      <c r="P13" s="309">
        <v>66.099999999999994</v>
      </c>
      <c r="Q13" s="35">
        <v>38</v>
      </c>
      <c r="R13" s="125">
        <v>33.9</v>
      </c>
      <c r="S13" s="35">
        <v>69</v>
      </c>
      <c r="T13" s="309">
        <v>62.7</v>
      </c>
      <c r="U13" s="35">
        <v>41</v>
      </c>
      <c r="V13" s="99">
        <v>37.299999999999997</v>
      </c>
      <c r="W13" s="335">
        <v>70</v>
      </c>
      <c r="X13" s="309">
        <v>66</v>
      </c>
      <c r="Y13" s="35">
        <v>36</v>
      </c>
      <c r="Z13" s="234">
        <v>34</v>
      </c>
      <c r="AA13" s="35">
        <v>79</v>
      </c>
      <c r="AB13" s="168">
        <v>68.099999999999994</v>
      </c>
      <c r="AC13" s="35">
        <v>37</v>
      </c>
      <c r="AD13" s="35">
        <v>31.9</v>
      </c>
      <c r="AE13" s="335">
        <v>68</v>
      </c>
      <c r="AF13" s="309">
        <v>60.7</v>
      </c>
      <c r="AG13" s="35">
        <v>44</v>
      </c>
      <c r="AH13" s="234">
        <v>39.299999999999997</v>
      </c>
      <c r="AI13" s="35">
        <v>77</v>
      </c>
      <c r="AJ13" s="309">
        <v>66.400000000000006</v>
      </c>
      <c r="AK13" s="35">
        <v>39</v>
      </c>
      <c r="AL13" s="99">
        <v>33.6</v>
      </c>
      <c r="AM13" s="335">
        <v>75</v>
      </c>
      <c r="AN13" s="309">
        <v>57.3</v>
      </c>
      <c r="AO13" s="35">
        <v>56</v>
      </c>
      <c r="AP13" s="234">
        <v>42.7</v>
      </c>
      <c r="AQ13" s="35">
        <v>71</v>
      </c>
      <c r="AR13" s="309">
        <v>59.2</v>
      </c>
      <c r="AS13" s="35">
        <v>49</v>
      </c>
      <c r="AT13" s="309">
        <v>40.799999999999997</v>
      </c>
      <c r="AU13" s="320">
        <v>0</v>
      </c>
      <c r="AV13" s="340">
        <v>0</v>
      </c>
    </row>
    <row r="14" spans="1:49" ht="14.25" x14ac:dyDescent="0.2">
      <c r="A14" s="608" t="s">
        <v>24</v>
      </c>
      <c r="B14" s="250" t="s">
        <v>645</v>
      </c>
      <c r="C14" s="31" t="s">
        <v>191</v>
      </c>
      <c r="D14" s="308" t="s">
        <v>191</v>
      </c>
      <c r="E14" s="31" t="s">
        <v>191</v>
      </c>
      <c r="F14" s="116" t="s">
        <v>191</v>
      </c>
      <c r="G14" s="334" t="s">
        <v>191</v>
      </c>
      <c r="H14" s="170" t="s">
        <v>191</v>
      </c>
      <c r="I14" s="31" t="s">
        <v>191</v>
      </c>
      <c r="J14" s="218" t="s">
        <v>191</v>
      </c>
      <c r="K14" s="31" t="s">
        <v>191</v>
      </c>
      <c r="L14" s="308" t="s">
        <v>191</v>
      </c>
      <c r="M14" s="31" t="s">
        <v>191</v>
      </c>
      <c r="N14" s="116" t="s">
        <v>191</v>
      </c>
      <c r="O14" s="334" t="s">
        <v>191</v>
      </c>
      <c r="P14" s="308" t="s">
        <v>191</v>
      </c>
      <c r="Q14" s="31" t="s">
        <v>191</v>
      </c>
      <c r="R14" s="218" t="s">
        <v>191</v>
      </c>
      <c r="S14" s="31" t="s">
        <v>191</v>
      </c>
      <c r="T14" s="308" t="s">
        <v>191</v>
      </c>
      <c r="U14" s="31" t="s">
        <v>191</v>
      </c>
      <c r="V14" s="116" t="s">
        <v>191</v>
      </c>
      <c r="W14" s="334" t="s">
        <v>191</v>
      </c>
      <c r="X14" s="308" t="s">
        <v>191</v>
      </c>
      <c r="Y14" s="31" t="s">
        <v>191</v>
      </c>
      <c r="Z14" s="235" t="s">
        <v>191</v>
      </c>
      <c r="AA14" s="31" t="s">
        <v>191</v>
      </c>
      <c r="AB14" s="170" t="s">
        <v>191</v>
      </c>
      <c r="AC14" s="31" t="s">
        <v>191</v>
      </c>
      <c r="AD14" s="31" t="s">
        <v>191</v>
      </c>
      <c r="AE14" s="334" t="s">
        <v>191</v>
      </c>
      <c r="AF14" s="308" t="s">
        <v>191</v>
      </c>
      <c r="AG14" s="31" t="s">
        <v>191</v>
      </c>
      <c r="AH14" s="235" t="s">
        <v>191</v>
      </c>
      <c r="AI14" s="31">
        <v>39</v>
      </c>
      <c r="AJ14" s="308">
        <v>60</v>
      </c>
      <c r="AK14" s="31">
        <v>26</v>
      </c>
      <c r="AL14" s="116">
        <v>40</v>
      </c>
      <c r="AM14" s="334">
        <v>42</v>
      </c>
      <c r="AN14" s="308">
        <v>60</v>
      </c>
      <c r="AO14" s="31">
        <v>28</v>
      </c>
      <c r="AP14" s="235">
        <v>40</v>
      </c>
      <c r="AQ14" s="31">
        <v>43</v>
      </c>
      <c r="AR14" s="308">
        <v>58.1</v>
      </c>
      <c r="AS14" s="31">
        <v>31</v>
      </c>
      <c r="AT14" s="308">
        <v>41.9</v>
      </c>
      <c r="AU14" s="319">
        <v>0</v>
      </c>
      <c r="AV14" s="339">
        <v>0</v>
      </c>
    </row>
    <row r="15" spans="1:49" x14ac:dyDescent="0.2">
      <c r="A15" s="609" t="s">
        <v>37</v>
      </c>
      <c r="B15" s="251" t="s">
        <v>38</v>
      </c>
      <c r="C15" s="35">
        <v>19</v>
      </c>
      <c r="D15" s="309">
        <v>51.4</v>
      </c>
      <c r="E15" s="35">
        <v>18</v>
      </c>
      <c r="F15" s="99">
        <v>48.6</v>
      </c>
      <c r="G15" s="335">
        <v>23</v>
      </c>
      <c r="H15" s="168">
        <v>57.5</v>
      </c>
      <c r="I15" s="35">
        <v>17</v>
      </c>
      <c r="J15" s="125">
        <v>42.5</v>
      </c>
      <c r="K15" s="35">
        <v>28</v>
      </c>
      <c r="L15" s="309">
        <v>62.2</v>
      </c>
      <c r="M15" s="35">
        <v>17</v>
      </c>
      <c r="N15" s="99">
        <v>37.799999999999997</v>
      </c>
      <c r="O15" s="335">
        <v>29</v>
      </c>
      <c r="P15" s="309">
        <v>61.7</v>
      </c>
      <c r="Q15" s="35">
        <v>18</v>
      </c>
      <c r="R15" s="125">
        <v>38.299999999999997</v>
      </c>
      <c r="S15" s="35">
        <v>26</v>
      </c>
      <c r="T15" s="309">
        <v>52</v>
      </c>
      <c r="U15" s="35">
        <v>24</v>
      </c>
      <c r="V15" s="99">
        <v>48</v>
      </c>
      <c r="W15" s="335">
        <v>31</v>
      </c>
      <c r="X15" s="309">
        <v>62</v>
      </c>
      <c r="Y15" s="35">
        <v>19</v>
      </c>
      <c r="Z15" s="234">
        <v>38</v>
      </c>
      <c r="AA15" s="35">
        <v>30</v>
      </c>
      <c r="AB15" s="168">
        <v>62.5</v>
      </c>
      <c r="AC15" s="35">
        <v>18</v>
      </c>
      <c r="AD15" s="35">
        <v>37.5</v>
      </c>
      <c r="AE15" s="335">
        <v>35</v>
      </c>
      <c r="AF15" s="309">
        <v>67.3</v>
      </c>
      <c r="AG15" s="35">
        <v>17</v>
      </c>
      <c r="AH15" s="234">
        <v>32.700000000000003</v>
      </c>
      <c r="AI15" s="35">
        <v>27</v>
      </c>
      <c r="AJ15" s="309">
        <v>52.9</v>
      </c>
      <c r="AK15" s="35">
        <v>24</v>
      </c>
      <c r="AL15" s="99">
        <v>47.1</v>
      </c>
      <c r="AM15" s="335">
        <v>30</v>
      </c>
      <c r="AN15" s="309">
        <v>58.8</v>
      </c>
      <c r="AO15" s="35">
        <v>21</v>
      </c>
      <c r="AP15" s="234">
        <v>41.2</v>
      </c>
      <c r="AQ15" s="35">
        <v>62</v>
      </c>
      <c r="AR15" s="309">
        <v>53</v>
      </c>
      <c r="AS15" s="35">
        <v>55</v>
      </c>
      <c r="AT15" s="309">
        <v>47</v>
      </c>
      <c r="AU15" s="320">
        <v>0</v>
      </c>
      <c r="AV15" s="340">
        <v>0</v>
      </c>
      <c r="AW15" s="586"/>
    </row>
    <row r="16" spans="1:49" x14ac:dyDescent="0.2">
      <c r="A16" s="608" t="s">
        <v>40</v>
      </c>
      <c r="B16" s="250" t="s">
        <v>41</v>
      </c>
      <c r="C16" s="31">
        <v>25</v>
      </c>
      <c r="D16" s="308">
        <v>69.400000000000006</v>
      </c>
      <c r="E16" s="31">
        <v>11</v>
      </c>
      <c r="F16" s="116">
        <v>30.6</v>
      </c>
      <c r="G16" s="334">
        <v>26</v>
      </c>
      <c r="H16" s="170">
        <v>57.8</v>
      </c>
      <c r="I16" s="31">
        <v>19</v>
      </c>
      <c r="J16" s="218">
        <v>42.2</v>
      </c>
      <c r="K16" s="31">
        <v>12</v>
      </c>
      <c r="L16" s="308">
        <v>33.299999999999997</v>
      </c>
      <c r="M16" s="31">
        <v>24</v>
      </c>
      <c r="N16" s="116">
        <v>66.7</v>
      </c>
      <c r="O16" s="334">
        <v>17</v>
      </c>
      <c r="P16" s="308">
        <v>42.5</v>
      </c>
      <c r="Q16" s="31">
        <v>23</v>
      </c>
      <c r="R16" s="218">
        <v>57.5</v>
      </c>
      <c r="S16" s="31">
        <v>21</v>
      </c>
      <c r="T16" s="308">
        <v>52.5</v>
      </c>
      <c r="U16" s="31">
        <v>19</v>
      </c>
      <c r="V16" s="116">
        <v>47.5</v>
      </c>
      <c r="W16" s="334">
        <v>21</v>
      </c>
      <c r="X16" s="308">
        <v>51.2</v>
      </c>
      <c r="Y16" s="31">
        <v>20</v>
      </c>
      <c r="Z16" s="235">
        <v>48.8</v>
      </c>
      <c r="AA16" s="31">
        <v>24</v>
      </c>
      <c r="AB16" s="170">
        <v>57.1</v>
      </c>
      <c r="AC16" s="31">
        <v>18</v>
      </c>
      <c r="AD16" s="31">
        <v>42.9</v>
      </c>
      <c r="AE16" s="334">
        <v>23</v>
      </c>
      <c r="AF16" s="308">
        <v>48.9</v>
      </c>
      <c r="AG16" s="31">
        <v>24</v>
      </c>
      <c r="AH16" s="235">
        <v>51.1</v>
      </c>
      <c r="AI16" s="31">
        <v>11</v>
      </c>
      <c r="AJ16" s="308">
        <v>32.4</v>
      </c>
      <c r="AK16" s="31">
        <v>23</v>
      </c>
      <c r="AL16" s="116">
        <v>67.599999999999994</v>
      </c>
      <c r="AM16" s="334">
        <v>19</v>
      </c>
      <c r="AN16" s="308">
        <v>41.3</v>
      </c>
      <c r="AO16" s="31">
        <v>27</v>
      </c>
      <c r="AP16" s="235">
        <v>58.7</v>
      </c>
      <c r="AQ16" s="31">
        <v>19</v>
      </c>
      <c r="AR16" s="308">
        <v>43.2</v>
      </c>
      <c r="AS16" s="31">
        <v>25</v>
      </c>
      <c r="AT16" s="308">
        <v>56.8</v>
      </c>
      <c r="AU16" s="319">
        <v>0</v>
      </c>
      <c r="AV16" s="339">
        <v>0</v>
      </c>
    </row>
    <row r="17" spans="1:48" x14ac:dyDescent="0.2">
      <c r="A17" s="609" t="s">
        <v>44</v>
      </c>
      <c r="B17" s="251" t="s">
        <v>45</v>
      </c>
      <c r="C17" s="35">
        <v>28</v>
      </c>
      <c r="D17" s="309">
        <v>38.4</v>
      </c>
      <c r="E17" s="35">
        <v>45</v>
      </c>
      <c r="F17" s="99">
        <v>61.6</v>
      </c>
      <c r="G17" s="335">
        <v>26</v>
      </c>
      <c r="H17" s="168">
        <v>37.700000000000003</v>
      </c>
      <c r="I17" s="35">
        <v>43</v>
      </c>
      <c r="J17" s="125">
        <v>62.3</v>
      </c>
      <c r="K17" s="35">
        <v>31</v>
      </c>
      <c r="L17" s="309">
        <v>50</v>
      </c>
      <c r="M17" s="35">
        <v>31</v>
      </c>
      <c r="N17" s="99">
        <v>50</v>
      </c>
      <c r="O17" s="335">
        <v>31</v>
      </c>
      <c r="P17" s="309">
        <v>42.5</v>
      </c>
      <c r="Q17" s="35">
        <v>42</v>
      </c>
      <c r="R17" s="125">
        <v>57.5</v>
      </c>
      <c r="S17" s="35">
        <v>30</v>
      </c>
      <c r="T17" s="309">
        <v>46.2</v>
      </c>
      <c r="U17" s="35">
        <v>35</v>
      </c>
      <c r="V17" s="99">
        <v>53.8</v>
      </c>
      <c r="W17" s="335">
        <v>52</v>
      </c>
      <c r="X17" s="309">
        <v>54.7</v>
      </c>
      <c r="Y17" s="35">
        <v>43</v>
      </c>
      <c r="Z17" s="234">
        <v>45.3</v>
      </c>
      <c r="AA17" s="35">
        <v>37</v>
      </c>
      <c r="AB17" s="168">
        <v>52.9</v>
      </c>
      <c r="AC17" s="35">
        <v>33</v>
      </c>
      <c r="AD17" s="35">
        <v>47.1</v>
      </c>
      <c r="AE17" s="335">
        <v>35</v>
      </c>
      <c r="AF17" s="309">
        <v>46.7</v>
      </c>
      <c r="AG17" s="35">
        <v>40</v>
      </c>
      <c r="AH17" s="234">
        <v>53.3</v>
      </c>
      <c r="AI17" s="35">
        <v>44</v>
      </c>
      <c r="AJ17" s="309">
        <v>55.7</v>
      </c>
      <c r="AK17" s="35">
        <v>35</v>
      </c>
      <c r="AL17" s="99">
        <v>44.3</v>
      </c>
      <c r="AM17" s="335">
        <v>42</v>
      </c>
      <c r="AN17" s="309">
        <v>52.5</v>
      </c>
      <c r="AO17" s="35">
        <v>38</v>
      </c>
      <c r="AP17" s="234">
        <v>47.5</v>
      </c>
      <c r="AQ17" s="35">
        <v>34</v>
      </c>
      <c r="AR17" s="309">
        <v>48.6</v>
      </c>
      <c r="AS17" s="35">
        <v>36</v>
      </c>
      <c r="AT17" s="309">
        <v>51.4</v>
      </c>
      <c r="AU17" s="320">
        <v>0</v>
      </c>
      <c r="AV17" s="340">
        <v>0</v>
      </c>
    </row>
    <row r="18" spans="1:48" x14ac:dyDescent="0.2">
      <c r="A18" s="608" t="s">
        <v>47</v>
      </c>
      <c r="B18" s="250" t="s">
        <v>48</v>
      </c>
      <c r="C18" s="31">
        <v>41</v>
      </c>
      <c r="D18" s="308">
        <v>51.9</v>
      </c>
      <c r="E18" s="31">
        <v>38</v>
      </c>
      <c r="F18" s="116">
        <v>48.1</v>
      </c>
      <c r="G18" s="334">
        <v>39</v>
      </c>
      <c r="H18" s="170">
        <v>50.6</v>
      </c>
      <c r="I18" s="31">
        <v>38</v>
      </c>
      <c r="J18" s="218">
        <v>49.4</v>
      </c>
      <c r="K18" s="31">
        <v>42</v>
      </c>
      <c r="L18" s="308">
        <v>53.2</v>
      </c>
      <c r="M18" s="31">
        <v>37</v>
      </c>
      <c r="N18" s="116">
        <v>46.8</v>
      </c>
      <c r="O18" s="334">
        <v>48</v>
      </c>
      <c r="P18" s="308">
        <v>57.8</v>
      </c>
      <c r="Q18" s="31">
        <v>35</v>
      </c>
      <c r="R18" s="218">
        <v>42.2</v>
      </c>
      <c r="S18" s="31">
        <v>42</v>
      </c>
      <c r="T18" s="308">
        <v>51.9</v>
      </c>
      <c r="U18" s="31">
        <v>39</v>
      </c>
      <c r="V18" s="116">
        <v>48.1</v>
      </c>
      <c r="W18" s="334">
        <v>45</v>
      </c>
      <c r="X18" s="308">
        <v>55.6</v>
      </c>
      <c r="Y18" s="31">
        <v>36</v>
      </c>
      <c r="Z18" s="235">
        <v>44.4</v>
      </c>
      <c r="AA18" s="31">
        <v>33</v>
      </c>
      <c r="AB18" s="170">
        <v>40.200000000000003</v>
      </c>
      <c r="AC18" s="31">
        <v>49</v>
      </c>
      <c r="AD18" s="31">
        <v>59.8</v>
      </c>
      <c r="AE18" s="334">
        <v>33</v>
      </c>
      <c r="AF18" s="308">
        <v>39.299999999999997</v>
      </c>
      <c r="AG18" s="31">
        <v>51</v>
      </c>
      <c r="AH18" s="235">
        <v>60.7</v>
      </c>
      <c r="AI18" s="31">
        <v>38</v>
      </c>
      <c r="AJ18" s="308">
        <v>48.1</v>
      </c>
      <c r="AK18" s="31">
        <v>41</v>
      </c>
      <c r="AL18" s="116">
        <v>51.9</v>
      </c>
      <c r="AM18" s="334">
        <v>36</v>
      </c>
      <c r="AN18" s="308">
        <v>43.9</v>
      </c>
      <c r="AO18" s="31">
        <v>46</v>
      </c>
      <c r="AP18" s="235">
        <v>56.1</v>
      </c>
      <c r="AQ18" s="31">
        <v>36</v>
      </c>
      <c r="AR18" s="308">
        <v>45.6</v>
      </c>
      <c r="AS18" s="31">
        <v>43</v>
      </c>
      <c r="AT18" s="308">
        <v>54.4</v>
      </c>
      <c r="AU18" s="319">
        <v>0</v>
      </c>
      <c r="AV18" s="339">
        <v>0</v>
      </c>
    </row>
    <row r="19" spans="1:48" x14ac:dyDescent="0.2">
      <c r="A19" s="609" t="s">
        <v>47</v>
      </c>
      <c r="B19" s="251" t="s">
        <v>49</v>
      </c>
      <c r="C19" s="35">
        <v>57</v>
      </c>
      <c r="D19" s="309">
        <v>61.3</v>
      </c>
      <c r="E19" s="35">
        <v>36</v>
      </c>
      <c r="F19" s="99">
        <v>38.700000000000003</v>
      </c>
      <c r="G19" s="335">
        <v>57</v>
      </c>
      <c r="H19" s="168">
        <v>58.8</v>
      </c>
      <c r="I19" s="35">
        <v>40</v>
      </c>
      <c r="J19" s="125">
        <v>41.2</v>
      </c>
      <c r="K19" s="35">
        <v>59</v>
      </c>
      <c r="L19" s="309">
        <v>60.2</v>
      </c>
      <c r="M19" s="35">
        <v>39</v>
      </c>
      <c r="N19" s="99">
        <v>39.799999999999997</v>
      </c>
      <c r="O19" s="335">
        <v>59</v>
      </c>
      <c r="P19" s="309">
        <v>56.2</v>
      </c>
      <c r="Q19" s="35">
        <v>46</v>
      </c>
      <c r="R19" s="125">
        <v>43.8</v>
      </c>
      <c r="S19" s="35">
        <v>63</v>
      </c>
      <c r="T19" s="309">
        <v>62.4</v>
      </c>
      <c r="U19" s="35">
        <v>38</v>
      </c>
      <c r="V19" s="99">
        <v>37.6</v>
      </c>
      <c r="W19" s="335">
        <v>64</v>
      </c>
      <c r="X19" s="309">
        <v>59.3</v>
      </c>
      <c r="Y19" s="35">
        <v>44</v>
      </c>
      <c r="Z19" s="234">
        <v>40.700000000000003</v>
      </c>
      <c r="AA19" s="35">
        <v>65</v>
      </c>
      <c r="AB19" s="168">
        <v>47.4</v>
      </c>
      <c r="AC19" s="35">
        <v>72</v>
      </c>
      <c r="AD19" s="35">
        <v>52.6</v>
      </c>
      <c r="AE19" s="335">
        <v>65</v>
      </c>
      <c r="AF19" s="309">
        <v>47.8</v>
      </c>
      <c r="AG19" s="35">
        <v>71</v>
      </c>
      <c r="AH19" s="234">
        <v>52.2</v>
      </c>
      <c r="AI19" s="35">
        <v>58</v>
      </c>
      <c r="AJ19" s="309">
        <v>42.3</v>
      </c>
      <c r="AK19" s="35">
        <v>79</v>
      </c>
      <c r="AL19" s="99">
        <v>57.7</v>
      </c>
      <c r="AM19" s="335">
        <v>57</v>
      </c>
      <c r="AN19" s="309">
        <v>45.2</v>
      </c>
      <c r="AO19" s="35">
        <v>69</v>
      </c>
      <c r="AP19" s="234">
        <v>54.8</v>
      </c>
      <c r="AQ19" s="35">
        <v>56</v>
      </c>
      <c r="AR19" s="309">
        <v>43.4</v>
      </c>
      <c r="AS19" s="35">
        <v>73</v>
      </c>
      <c r="AT19" s="309">
        <v>56.6</v>
      </c>
      <c r="AU19" s="320">
        <v>0</v>
      </c>
      <c r="AV19" s="340">
        <v>0</v>
      </c>
    </row>
    <row r="20" spans="1:48" ht="14.25" x14ac:dyDescent="0.2">
      <c r="A20" s="608" t="s">
        <v>47</v>
      </c>
      <c r="B20" s="250" t="s">
        <v>627</v>
      </c>
      <c r="C20" s="31" t="s">
        <v>191</v>
      </c>
      <c r="D20" s="308" t="s">
        <v>191</v>
      </c>
      <c r="E20" s="31" t="s">
        <v>191</v>
      </c>
      <c r="F20" s="116" t="s">
        <v>191</v>
      </c>
      <c r="G20" s="334" t="s">
        <v>191</v>
      </c>
      <c r="H20" s="170" t="s">
        <v>191</v>
      </c>
      <c r="I20" s="31" t="s">
        <v>191</v>
      </c>
      <c r="J20" s="218" t="s">
        <v>191</v>
      </c>
      <c r="K20" s="31" t="s">
        <v>191</v>
      </c>
      <c r="L20" s="308" t="s">
        <v>191</v>
      </c>
      <c r="M20" s="31" t="s">
        <v>191</v>
      </c>
      <c r="N20" s="116" t="s">
        <v>191</v>
      </c>
      <c r="O20" s="334" t="s">
        <v>191</v>
      </c>
      <c r="P20" s="308" t="s">
        <v>191</v>
      </c>
      <c r="Q20" s="31" t="s">
        <v>191</v>
      </c>
      <c r="R20" s="218" t="s">
        <v>191</v>
      </c>
      <c r="S20" s="31" t="s">
        <v>191</v>
      </c>
      <c r="T20" s="308" t="s">
        <v>191</v>
      </c>
      <c r="U20" s="31" t="s">
        <v>191</v>
      </c>
      <c r="V20" s="116" t="s">
        <v>191</v>
      </c>
      <c r="W20" s="334" t="s">
        <v>191</v>
      </c>
      <c r="X20" s="308" t="s">
        <v>191</v>
      </c>
      <c r="Y20" s="31" t="s">
        <v>191</v>
      </c>
      <c r="Z20" s="235" t="s">
        <v>191</v>
      </c>
      <c r="AA20" s="31" t="s">
        <v>191</v>
      </c>
      <c r="AB20" s="170" t="s">
        <v>191</v>
      </c>
      <c r="AC20" s="31" t="s">
        <v>191</v>
      </c>
      <c r="AD20" s="31" t="s">
        <v>191</v>
      </c>
      <c r="AE20" s="334" t="s">
        <v>191</v>
      </c>
      <c r="AF20" s="308" t="s">
        <v>191</v>
      </c>
      <c r="AG20" s="31" t="s">
        <v>191</v>
      </c>
      <c r="AH20" s="235" t="s">
        <v>191</v>
      </c>
      <c r="AI20" s="31" t="s">
        <v>191</v>
      </c>
      <c r="AJ20" s="308" t="s">
        <v>191</v>
      </c>
      <c r="AK20" s="31" t="s">
        <v>191</v>
      </c>
      <c r="AL20" s="116" t="s">
        <v>191</v>
      </c>
      <c r="AM20" s="334" t="s">
        <v>191</v>
      </c>
      <c r="AN20" s="308" t="s">
        <v>191</v>
      </c>
      <c r="AO20" s="31" t="s">
        <v>191</v>
      </c>
      <c r="AP20" s="235" t="s">
        <v>191</v>
      </c>
      <c r="AQ20" s="31" t="s">
        <v>191</v>
      </c>
      <c r="AR20" s="308" t="s">
        <v>191</v>
      </c>
      <c r="AS20" s="31" t="s">
        <v>191</v>
      </c>
      <c r="AT20" s="308" t="s">
        <v>191</v>
      </c>
      <c r="AU20" s="319">
        <v>0</v>
      </c>
      <c r="AV20" s="339" t="s">
        <v>191</v>
      </c>
    </row>
    <row r="21" spans="1:48" x14ac:dyDescent="0.2">
      <c r="A21" s="609" t="s">
        <v>52</v>
      </c>
      <c r="B21" s="251" t="s">
        <v>628</v>
      </c>
      <c r="C21" s="35">
        <v>36</v>
      </c>
      <c r="D21" s="309">
        <v>66.7</v>
      </c>
      <c r="E21" s="35">
        <v>18</v>
      </c>
      <c r="F21" s="99">
        <v>33.299999999999997</v>
      </c>
      <c r="G21" s="335">
        <v>33</v>
      </c>
      <c r="H21" s="168">
        <v>55.9</v>
      </c>
      <c r="I21" s="35">
        <v>26</v>
      </c>
      <c r="J21" s="125">
        <v>44.1</v>
      </c>
      <c r="K21" s="35">
        <v>33</v>
      </c>
      <c r="L21" s="309">
        <v>55</v>
      </c>
      <c r="M21" s="35">
        <v>27</v>
      </c>
      <c r="N21" s="99">
        <v>45</v>
      </c>
      <c r="O21" s="335">
        <v>40</v>
      </c>
      <c r="P21" s="309">
        <v>66.7</v>
      </c>
      <c r="Q21" s="35">
        <v>20</v>
      </c>
      <c r="R21" s="125">
        <v>33.299999999999997</v>
      </c>
      <c r="S21" s="35">
        <v>28</v>
      </c>
      <c r="T21" s="309">
        <v>47.5</v>
      </c>
      <c r="U21" s="35">
        <v>31</v>
      </c>
      <c r="V21" s="99">
        <v>52.5</v>
      </c>
      <c r="W21" s="335">
        <v>41</v>
      </c>
      <c r="X21" s="309">
        <v>65.099999999999994</v>
      </c>
      <c r="Y21" s="35">
        <v>22</v>
      </c>
      <c r="Z21" s="234">
        <v>34.9</v>
      </c>
      <c r="AA21" s="35">
        <v>38</v>
      </c>
      <c r="AB21" s="168">
        <v>61.3</v>
      </c>
      <c r="AC21" s="35">
        <v>24</v>
      </c>
      <c r="AD21" s="35">
        <v>38.700000000000003</v>
      </c>
      <c r="AE21" s="335">
        <v>34</v>
      </c>
      <c r="AF21" s="309">
        <v>51.5</v>
      </c>
      <c r="AG21" s="35">
        <v>32</v>
      </c>
      <c r="AH21" s="234">
        <v>48.5</v>
      </c>
      <c r="AI21" s="35">
        <v>34</v>
      </c>
      <c r="AJ21" s="309">
        <v>54.8</v>
      </c>
      <c r="AK21" s="35">
        <v>28</v>
      </c>
      <c r="AL21" s="99">
        <v>45.2</v>
      </c>
      <c r="AM21" s="335">
        <v>41</v>
      </c>
      <c r="AN21" s="309">
        <v>55.4</v>
      </c>
      <c r="AO21" s="35">
        <v>33</v>
      </c>
      <c r="AP21" s="234">
        <v>44.6</v>
      </c>
      <c r="AQ21" s="35">
        <v>40</v>
      </c>
      <c r="AR21" s="309">
        <v>52.6</v>
      </c>
      <c r="AS21" s="35">
        <v>36</v>
      </c>
      <c r="AT21" s="309">
        <v>47.4</v>
      </c>
      <c r="AU21" s="320">
        <v>0</v>
      </c>
      <c r="AV21" s="340">
        <v>0</v>
      </c>
    </row>
    <row r="22" spans="1:48" x14ac:dyDescent="0.2">
      <c r="A22" s="608" t="s">
        <v>55</v>
      </c>
      <c r="B22" s="250" t="s">
        <v>56</v>
      </c>
      <c r="C22" s="31">
        <v>22</v>
      </c>
      <c r="D22" s="308">
        <v>50</v>
      </c>
      <c r="E22" s="31">
        <v>22</v>
      </c>
      <c r="F22" s="116">
        <v>50</v>
      </c>
      <c r="G22" s="334">
        <v>27</v>
      </c>
      <c r="H22" s="170">
        <v>55.1</v>
      </c>
      <c r="I22" s="31">
        <v>22</v>
      </c>
      <c r="J22" s="218">
        <v>44.9</v>
      </c>
      <c r="K22" s="31">
        <v>26</v>
      </c>
      <c r="L22" s="308">
        <v>52</v>
      </c>
      <c r="M22" s="31">
        <v>24</v>
      </c>
      <c r="N22" s="116">
        <v>48</v>
      </c>
      <c r="O22" s="334">
        <v>30</v>
      </c>
      <c r="P22" s="308">
        <v>61.2</v>
      </c>
      <c r="Q22" s="31">
        <v>19</v>
      </c>
      <c r="R22" s="218">
        <v>38.799999999999997</v>
      </c>
      <c r="S22" s="31">
        <v>20</v>
      </c>
      <c r="T22" s="308">
        <v>44.4</v>
      </c>
      <c r="U22" s="31">
        <v>25</v>
      </c>
      <c r="V22" s="116">
        <v>55.6</v>
      </c>
      <c r="W22" s="334">
        <v>23</v>
      </c>
      <c r="X22" s="308">
        <v>52.3</v>
      </c>
      <c r="Y22" s="31">
        <v>21</v>
      </c>
      <c r="Z22" s="235">
        <v>47.7</v>
      </c>
      <c r="AA22" s="31">
        <v>31</v>
      </c>
      <c r="AB22" s="170">
        <v>60.8</v>
      </c>
      <c r="AC22" s="31">
        <v>20</v>
      </c>
      <c r="AD22" s="31">
        <v>39.200000000000003</v>
      </c>
      <c r="AE22" s="334">
        <v>30</v>
      </c>
      <c r="AF22" s="308">
        <v>65.2</v>
      </c>
      <c r="AG22" s="31">
        <v>16</v>
      </c>
      <c r="AH22" s="235">
        <v>34.799999999999997</v>
      </c>
      <c r="AI22" s="31">
        <v>28</v>
      </c>
      <c r="AJ22" s="308">
        <v>62.2</v>
      </c>
      <c r="AK22" s="31">
        <v>17</v>
      </c>
      <c r="AL22" s="116">
        <v>37.799999999999997</v>
      </c>
      <c r="AM22" s="334">
        <v>29</v>
      </c>
      <c r="AN22" s="308">
        <v>56.9</v>
      </c>
      <c r="AO22" s="31">
        <v>22</v>
      </c>
      <c r="AP22" s="235">
        <v>43.1</v>
      </c>
      <c r="AQ22" s="31">
        <v>26</v>
      </c>
      <c r="AR22" s="308">
        <v>57.8</v>
      </c>
      <c r="AS22" s="31">
        <v>19</v>
      </c>
      <c r="AT22" s="308">
        <v>42.2</v>
      </c>
      <c r="AU22" s="319">
        <v>0</v>
      </c>
      <c r="AV22" s="339">
        <v>0</v>
      </c>
    </row>
    <row r="23" spans="1:48" x14ac:dyDescent="0.2">
      <c r="A23" s="609" t="s">
        <v>55</v>
      </c>
      <c r="B23" s="251" t="s">
        <v>58</v>
      </c>
      <c r="C23" s="35">
        <v>31</v>
      </c>
      <c r="D23" s="309">
        <v>45.6</v>
      </c>
      <c r="E23" s="35">
        <v>37</v>
      </c>
      <c r="F23" s="99">
        <v>54.4</v>
      </c>
      <c r="G23" s="335">
        <v>28</v>
      </c>
      <c r="H23" s="168">
        <v>43.1</v>
      </c>
      <c r="I23" s="35">
        <v>37</v>
      </c>
      <c r="J23" s="125">
        <v>56.9</v>
      </c>
      <c r="K23" s="35">
        <v>39</v>
      </c>
      <c r="L23" s="309">
        <v>46.4</v>
      </c>
      <c r="M23" s="35">
        <v>45</v>
      </c>
      <c r="N23" s="99">
        <v>53.6</v>
      </c>
      <c r="O23" s="335">
        <v>41</v>
      </c>
      <c r="P23" s="309">
        <v>44.1</v>
      </c>
      <c r="Q23" s="35">
        <v>52</v>
      </c>
      <c r="R23" s="125">
        <v>55.9</v>
      </c>
      <c r="S23" s="35">
        <v>35</v>
      </c>
      <c r="T23" s="309">
        <v>38.9</v>
      </c>
      <c r="U23" s="35">
        <v>55</v>
      </c>
      <c r="V23" s="99">
        <v>61.1</v>
      </c>
      <c r="W23" s="335">
        <v>41</v>
      </c>
      <c r="X23" s="309">
        <v>45.6</v>
      </c>
      <c r="Y23" s="35">
        <v>49</v>
      </c>
      <c r="Z23" s="234">
        <v>54.4</v>
      </c>
      <c r="AA23" s="35">
        <v>41</v>
      </c>
      <c r="AB23" s="168">
        <v>43.6</v>
      </c>
      <c r="AC23" s="35">
        <v>53</v>
      </c>
      <c r="AD23" s="35">
        <v>56.4</v>
      </c>
      <c r="AE23" s="335">
        <v>50</v>
      </c>
      <c r="AF23" s="309">
        <v>55.6</v>
      </c>
      <c r="AG23" s="35">
        <v>40</v>
      </c>
      <c r="AH23" s="234">
        <v>44.4</v>
      </c>
      <c r="AI23" s="35">
        <v>44</v>
      </c>
      <c r="AJ23" s="309">
        <v>44.4</v>
      </c>
      <c r="AK23" s="35">
        <v>55</v>
      </c>
      <c r="AL23" s="99">
        <v>55.6</v>
      </c>
      <c r="AM23" s="335">
        <v>46</v>
      </c>
      <c r="AN23" s="309">
        <v>44.2</v>
      </c>
      <c r="AO23" s="35">
        <v>58</v>
      </c>
      <c r="AP23" s="234">
        <v>55.8</v>
      </c>
      <c r="AQ23" s="35">
        <v>49</v>
      </c>
      <c r="AR23" s="309">
        <v>47.1</v>
      </c>
      <c r="AS23" s="35">
        <v>55</v>
      </c>
      <c r="AT23" s="309">
        <v>52.9</v>
      </c>
      <c r="AU23" s="320">
        <v>0</v>
      </c>
      <c r="AV23" s="340">
        <v>0</v>
      </c>
    </row>
    <row r="24" spans="1:48" ht="14.25" x14ac:dyDescent="0.2">
      <c r="A24" s="608" t="s">
        <v>55</v>
      </c>
      <c r="B24" s="250" t="s">
        <v>420</v>
      </c>
      <c r="C24" s="31" t="s">
        <v>191</v>
      </c>
      <c r="D24" s="308" t="s">
        <v>191</v>
      </c>
      <c r="E24" s="31" t="s">
        <v>191</v>
      </c>
      <c r="F24" s="116" t="s">
        <v>191</v>
      </c>
      <c r="G24" s="334" t="s">
        <v>191</v>
      </c>
      <c r="H24" s="170" t="s">
        <v>191</v>
      </c>
      <c r="I24" s="31" t="s">
        <v>191</v>
      </c>
      <c r="J24" s="218" t="s">
        <v>191</v>
      </c>
      <c r="K24" s="31" t="s">
        <v>191</v>
      </c>
      <c r="L24" s="308" t="s">
        <v>191</v>
      </c>
      <c r="M24" s="31" t="s">
        <v>191</v>
      </c>
      <c r="N24" s="116" t="s">
        <v>191</v>
      </c>
      <c r="O24" s="334" t="s">
        <v>191</v>
      </c>
      <c r="P24" s="308" t="s">
        <v>191</v>
      </c>
      <c r="Q24" s="31" t="s">
        <v>191</v>
      </c>
      <c r="R24" s="218" t="s">
        <v>191</v>
      </c>
      <c r="S24" s="31" t="s">
        <v>191</v>
      </c>
      <c r="T24" s="308" t="s">
        <v>191</v>
      </c>
      <c r="U24" s="31" t="s">
        <v>191</v>
      </c>
      <c r="V24" s="116" t="s">
        <v>191</v>
      </c>
      <c r="W24" s="334" t="s">
        <v>191</v>
      </c>
      <c r="X24" s="308" t="s">
        <v>191</v>
      </c>
      <c r="Y24" s="31" t="s">
        <v>191</v>
      </c>
      <c r="Z24" s="235" t="s">
        <v>191</v>
      </c>
      <c r="AA24" s="31" t="s">
        <v>191</v>
      </c>
      <c r="AB24" s="170" t="s">
        <v>191</v>
      </c>
      <c r="AC24" s="31" t="s">
        <v>191</v>
      </c>
      <c r="AD24" s="31" t="s">
        <v>191</v>
      </c>
      <c r="AE24" s="334" t="s">
        <v>191</v>
      </c>
      <c r="AF24" s="308" t="s">
        <v>191</v>
      </c>
      <c r="AG24" s="31" t="s">
        <v>191</v>
      </c>
      <c r="AH24" s="235" t="s">
        <v>191</v>
      </c>
      <c r="AI24" s="31" t="s">
        <v>191</v>
      </c>
      <c r="AJ24" s="308" t="s">
        <v>191</v>
      </c>
      <c r="AK24" s="31" t="s">
        <v>191</v>
      </c>
      <c r="AL24" s="116" t="s">
        <v>191</v>
      </c>
      <c r="AM24" s="334" t="s">
        <v>191</v>
      </c>
      <c r="AN24" s="308" t="s">
        <v>191</v>
      </c>
      <c r="AO24" s="31" t="s">
        <v>191</v>
      </c>
      <c r="AP24" s="235" t="s">
        <v>191</v>
      </c>
      <c r="AQ24" s="31">
        <v>82</v>
      </c>
      <c r="AR24" s="308">
        <v>64.599999999999994</v>
      </c>
      <c r="AS24" s="31">
        <v>45</v>
      </c>
      <c r="AT24" s="308">
        <v>35.4</v>
      </c>
      <c r="AU24" s="319">
        <v>0</v>
      </c>
      <c r="AV24" s="339">
        <v>0</v>
      </c>
    </row>
    <row r="25" spans="1:48" x14ac:dyDescent="0.2">
      <c r="A25" s="609" t="s">
        <v>63</v>
      </c>
      <c r="B25" s="251" t="s">
        <v>64</v>
      </c>
      <c r="C25" s="35">
        <v>59</v>
      </c>
      <c r="D25" s="309">
        <v>64.099999999999994</v>
      </c>
      <c r="E25" s="35">
        <v>33</v>
      </c>
      <c r="F25" s="99">
        <v>35.9</v>
      </c>
      <c r="G25" s="335">
        <v>60</v>
      </c>
      <c r="H25" s="168">
        <v>58.8</v>
      </c>
      <c r="I25" s="35">
        <v>42</v>
      </c>
      <c r="J25" s="125">
        <v>41.2</v>
      </c>
      <c r="K25" s="35">
        <v>60</v>
      </c>
      <c r="L25" s="309">
        <v>63.8</v>
      </c>
      <c r="M25" s="35">
        <v>34</v>
      </c>
      <c r="N25" s="99">
        <v>36.200000000000003</v>
      </c>
      <c r="O25" s="335">
        <v>54</v>
      </c>
      <c r="P25" s="309">
        <v>57.4</v>
      </c>
      <c r="Q25" s="35">
        <v>40</v>
      </c>
      <c r="R25" s="125">
        <v>42.6</v>
      </c>
      <c r="S25" s="35">
        <v>42</v>
      </c>
      <c r="T25" s="309">
        <v>56.8</v>
      </c>
      <c r="U25" s="35">
        <v>32</v>
      </c>
      <c r="V25" s="99">
        <v>43.2</v>
      </c>
      <c r="W25" s="335">
        <v>69</v>
      </c>
      <c r="X25" s="309">
        <v>61.6</v>
      </c>
      <c r="Y25" s="35">
        <v>43</v>
      </c>
      <c r="Z25" s="234">
        <v>38.4</v>
      </c>
      <c r="AA25" s="35">
        <v>67</v>
      </c>
      <c r="AB25" s="168">
        <v>59.3</v>
      </c>
      <c r="AC25" s="35">
        <v>46</v>
      </c>
      <c r="AD25" s="35">
        <v>40.700000000000003</v>
      </c>
      <c r="AE25" s="335">
        <v>66</v>
      </c>
      <c r="AF25" s="309">
        <v>64.7</v>
      </c>
      <c r="AG25" s="35">
        <v>36</v>
      </c>
      <c r="AH25" s="234">
        <v>35.299999999999997</v>
      </c>
      <c r="AI25" s="35">
        <v>64</v>
      </c>
      <c r="AJ25" s="309">
        <v>61</v>
      </c>
      <c r="AK25" s="35">
        <v>41</v>
      </c>
      <c r="AL25" s="99">
        <v>39</v>
      </c>
      <c r="AM25" s="335">
        <v>60</v>
      </c>
      <c r="AN25" s="309">
        <v>58.3</v>
      </c>
      <c r="AO25" s="35">
        <v>43</v>
      </c>
      <c r="AP25" s="234">
        <v>41.7</v>
      </c>
      <c r="AQ25" s="35">
        <v>61</v>
      </c>
      <c r="AR25" s="309">
        <v>50.4</v>
      </c>
      <c r="AS25" s="35">
        <v>60</v>
      </c>
      <c r="AT25" s="309">
        <v>49.6</v>
      </c>
      <c r="AU25" s="320">
        <v>0</v>
      </c>
      <c r="AV25" s="340">
        <v>0</v>
      </c>
    </row>
    <row r="26" spans="1:48" x14ac:dyDescent="0.2">
      <c r="A26" s="608" t="s">
        <v>66</v>
      </c>
      <c r="B26" s="250" t="s">
        <v>67</v>
      </c>
      <c r="C26" s="31">
        <v>41</v>
      </c>
      <c r="D26" s="308">
        <v>56.2</v>
      </c>
      <c r="E26" s="31">
        <v>32</v>
      </c>
      <c r="F26" s="116">
        <v>43.8</v>
      </c>
      <c r="G26" s="334">
        <v>45</v>
      </c>
      <c r="H26" s="170">
        <v>61.6</v>
      </c>
      <c r="I26" s="31">
        <v>28</v>
      </c>
      <c r="J26" s="218">
        <v>38.4</v>
      </c>
      <c r="K26" s="31">
        <v>36</v>
      </c>
      <c r="L26" s="308">
        <v>48</v>
      </c>
      <c r="M26" s="31">
        <v>39</v>
      </c>
      <c r="N26" s="116">
        <v>52</v>
      </c>
      <c r="O26" s="334">
        <v>44</v>
      </c>
      <c r="P26" s="308">
        <v>61.1</v>
      </c>
      <c r="Q26" s="31">
        <v>28</v>
      </c>
      <c r="R26" s="218">
        <v>38.9</v>
      </c>
      <c r="S26" s="31">
        <v>46</v>
      </c>
      <c r="T26" s="308">
        <v>65.7</v>
      </c>
      <c r="U26" s="31">
        <v>24</v>
      </c>
      <c r="V26" s="116">
        <v>34.299999999999997</v>
      </c>
      <c r="W26" s="334">
        <v>44</v>
      </c>
      <c r="X26" s="308">
        <v>57.1</v>
      </c>
      <c r="Y26" s="31">
        <v>33</v>
      </c>
      <c r="Z26" s="235">
        <v>42.9</v>
      </c>
      <c r="AA26" s="31">
        <v>44</v>
      </c>
      <c r="AB26" s="170">
        <v>57.9</v>
      </c>
      <c r="AC26" s="31">
        <v>32</v>
      </c>
      <c r="AD26" s="31">
        <v>42.1</v>
      </c>
      <c r="AE26" s="334">
        <v>45</v>
      </c>
      <c r="AF26" s="308">
        <v>60</v>
      </c>
      <c r="AG26" s="31">
        <v>30</v>
      </c>
      <c r="AH26" s="235">
        <v>40</v>
      </c>
      <c r="AI26" s="31">
        <v>42</v>
      </c>
      <c r="AJ26" s="308">
        <v>58.3</v>
      </c>
      <c r="AK26" s="31">
        <v>30</v>
      </c>
      <c r="AL26" s="116">
        <v>41.7</v>
      </c>
      <c r="AM26" s="334">
        <v>38</v>
      </c>
      <c r="AN26" s="308">
        <v>51.4</v>
      </c>
      <c r="AO26" s="31">
        <v>36</v>
      </c>
      <c r="AP26" s="235">
        <v>48.6</v>
      </c>
      <c r="AQ26" s="31">
        <v>48</v>
      </c>
      <c r="AR26" s="308">
        <v>57.1</v>
      </c>
      <c r="AS26" s="31">
        <v>36</v>
      </c>
      <c r="AT26" s="308">
        <v>42.9</v>
      </c>
      <c r="AU26" s="319">
        <v>0</v>
      </c>
      <c r="AV26" s="339">
        <v>0</v>
      </c>
    </row>
    <row r="27" spans="1:48" x14ac:dyDescent="0.2">
      <c r="A27" s="609" t="s">
        <v>69</v>
      </c>
      <c r="B27" s="251" t="s">
        <v>70</v>
      </c>
      <c r="C27" s="35">
        <v>27</v>
      </c>
      <c r="D27" s="309">
        <v>51.9</v>
      </c>
      <c r="E27" s="35">
        <v>25</v>
      </c>
      <c r="F27" s="99">
        <v>48.1</v>
      </c>
      <c r="G27" s="335">
        <v>26</v>
      </c>
      <c r="H27" s="168">
        <v>53.1</v>
      </c>
      <c r="I27" s="35">
        <v>23</v>
      </c>
      <c r="J27" s="125">
        <v>46.9</v>
      </c>
      <c r="K27" s="35">
        <v>28</v>
      </c>
      <c r="L27" s="309">
        <v>54.9</v>
      </c>
      <c r="M27" s="35">
        <v>23</v>
      </c>
      <c r="N27" s="99">
        <v>45.1</v>
      </c>
      <c r="O27" s="335">
        <v>32</v>
      </c>
      <c r="P27" s="309">
        <v>61.5</v>
      </c>
      <c r="Q27" s="35">
        <v>20</v>
      </c>
      <c r="R27" s="125">
        <v>38.5</v>
      </c>
      <c r="S27" s="35">
        <v>26</v>
      </c>
      <c r="T27" s="309">
        <v>45.6</v>
      </c>
      <c r="U27" s="35">
        <v>31</v>
      </c>
      <c r="V27" s="99">
        <v>54.4</v>
      </c>
      <c r="W27" s="335">
        <v>28</v>
      </c>
      <c r="X27" s="309">
        <v>54.9</v>
      </c>
      <c r="Y27" s="35">
        <v>23</v>
      </c>
      <c r="Z27" s="234">
        <v>45.1</v>
      </c>
      <c r="AA27" s="35">
        <v>35</v>
      </c>
      <c r="AB27" s="168">
        <v>67.3</v>
      </c>
      <c r="AC27" s="35">
        <v>17</v>
      </c>
      <c r="AD27" s="35">
        <v>32.700000000000003</v>
      </c>
      <c r="AE27" s="335">
        <v>34</v>
      </c>
      <c r="AF27" s="309">
        <v>54.8</v>
      </c>
      <c r="AG27" s="35">
        <v>28</v>
      </c>
      <c r="AH27" s="234">
        <v>45.2</v>
      </c>
      <c r="AI27" s="35">
        <v>24</v>
      </c>
      <c r="AJ27" s="309">
        <v>42.9</v>
      </c>
      <c r="AK27" s="35">
        <v>32</v>
      </c>
      <c r="AL27" s="99">
        <v>57.1</v>
      </c>
      <c r="AM27" s="335">
        <v>23</v>
      </c>
      <c r="AN27" s="309">
        <v>41.1</v>
      </c>
      <c r="AO27" s="35">
        <v>33</v>
      </c>
      <c r="AP27" s="234">
        <v>58.9</v>
      </c>
      <c r="AQ27" s="35">
        <v>36</v>
      </c>
      <c r="AR27" s="309">
        <v>67.900000000000006</v>
      </c>
      <c r="AS27" s="35">
        <v>17</v>
      </c>
      <c r="AT27" s="309">
        <v>32.1</v>
      </c>
      <c r="AU27" s="320">
        <v>0</v>
      </c>
      <c r="AV27" s="340">
        <v>0</v>
      </c>
    </row>
    <row r="28" spans="1:48" x14ac:dyDescent="0.2">
      <c r="A28" s="608" t="s">
        <v>69</v>
      </c>
      <c r="B28" s="250" t="s">
        <v>72</v>
      </c>
      <c r="C28" s="31">
        <v>48</v>
      </c>
      <c r="D28" s="308">
        <v>62.3</v>
      </c>
      <c r="E28" s="31">
        <v>29</v>
      </c>
      <c r="F28" s="116">
        <v>37.700000000000003</v>
      </c>
      <c r="G28" s="334">
        <v>51</v>
      </c>
      <c r="H28" s="170">
        <v>64.599999999999994</v>
      </c>
      <c r="I28" s="31">
        <v>28</v>
      </c>
      <c r="J28" s="218">
        <v>35.4</v>
      </c>
      <c r="K28" s="31">
        <v>45</v>
      </c>
      <c r="L28" s="308">
        <v>60.8</v>
      </c>
      <c r="M28" s="31">
        <v>29</v>
      </c>
      <c r="N28" s="116">
        <v>39.200000000000003</v>
      </c>
      <c r="O28" s="334">
        <v>42</v>
      </c>
      <c r="P28" s="308">
        <v>58.3</v>
      </c>
      <c r="Q28" s="31">
        <v>30</v>
      </c>
      <c r="R28" s="218">
        <v>41.7</v>
      </c>
      <c r="S28" s="31">
        <v>54</v>
      </c>
      <c r="T28" s="308">
        <v>67.5</v>
      </c>
      <c r="U28" s="31">
        <v>26</v>
      </c>
      <c r="V28" s="116">
        <v>32.5</v>
      </c>
      <c r="W28" s="334">
        <v>41</v>
      </c>
      <c r="X28" s="308">
        <v>50</v>
      </c>
      <c r="Y28" s="31">
        <v>41</v>
      </c>
      <c r="Z28" s="235">
        <v>50</v>
      </c>
      <c r="AA28" s="31">
        <v>51</v>
      </c>
      <c r="AB28" s="170">
        <v>65.400000000000006</v>
      </c>
      <c r="AC28" s="31">
        <v>27</v>
      </c>
      <c r="AD28" s="31">
        <v>34.6</v>
      </c>
      <c r="AE28" s="334">
        <v>39</v>
      </c>
      <c r="AF28" s="308">
        <v>46.4</v>
      </c>
      <c r="AG28" s="31">
        <v>45</v>
      </c>
      <c r="AH28" s="235">
        <v>53.6</v>
      </c>
      <c r="AI28" s="31">
        <v>38</v>
      </c>
      <c r="AJ28" s="308">
        <v>46.3</v>
      </c>
      <c r="AK28" s="31">
        <v>44</v>
      </c>
      <c r="AL28" s="116">
        <v>53.7</v>
      </c>
      <c r="AM28" s="334">
        <v>75</v>
      </c>
      <c r="AN28" s="308">
        <v>64.099999999999994</v>
      </c>
      <c r="AO28" s="31">
        <v>42</v>
      </c>
      <c r="AP28" s="235">
        <v>35.9</v>
      </c>
      <c r="AQ28" s="31">
        <v>70</v>
      </c>
      <c r="AR28" s="308">
        <v>59.3</v>
      </c>
      <c r="AS28" s="31">
        <v>48</v>
      </c>
      <c r="AT28" s="308">
        <v>40.700000000000003</v>
      </c>
      <c r="AU28" s="319">
        <v>0</v>
      </c>
      <c r="AV28" s="339">
        <v>0</v>
      </c>
    </row>
    <row r="29" spans="1:48" x14ac:dyDescent="0.2">
      <c r="A29" s="609" t="s">
        <v>74</v>
      </c>
      <c r="B29" s="251" t="s">
        <v>629</v>
      </c>
      <c r="C29" s="35">
        <v>36</v>
      </c>
      <c r="D29" s="309">
        <v>61</v>
      </c>
      <c r="E29" s="35">
        <v>23</v>
      </c>
      <c r="F29" s="99">
        <v>39</v>
      </c>
      <c r="G29" s="335">
        <v>29</v>
      </c>
      <c r="H29" s="168">
        <v>53.7</v>
      </c>
      <c r="I29" s="35">
        <v>25</v>
      </c>
      <c r="J29" s="125">
        <v>46.3</v>
      </c>
      <c r="K29" s="35">
        <v>31</v>
      </c>
      <c r="L29" s="309">
        <v>50.8</v>
      </c>
      <c r="M29" s="35">
        <v>30</v>
      </c>
      <c r="N29" s="99">
        <v>49.2</v>
      </c>
      <c r="O29" s="335">
        <v>37</v>
      </c>
      <c r="P29" s="309">
        <v>64.900000000000006</v>
      </c>
      <c r="Q29" s="35">
        <v>20</v>
      </c>
      <c r="R29" s="234">
        <v>35.1</v>
      </c>
      <c r="S29" s="35">
        <v>34</v>
      </c>
      <c r="T29" s="309">
        <v>57.6</v>
      </c>
      <c r="U29" s="35">
        <v>25</v>
      </c>
      <c r="V29" s="99">
        <v>42.4</v>
      </c>
      <c r="W29" s="335">
        <v>39</v>
      </c>
      <c r="X29" s="309">
        <v>65</v>
      </c>
      <c r="Y29" s="35">
        <v>21</v>
      </c>
      <c r="Z29" s="234">
        <v>35</v>
      </c>
      <c r="AA29" s="35">
        <v>31</v>
      </c>
      <c r="AB29" s="168">
        <v>58.5</v>
      </c>
      <c r="AC29" s="35">
        <v>22</v>
      </c>
      <c r="AD29" s="35">
        <v>41.5</v>
      </c>
      <c r="AE29" s="335">
        <v>36</v>
      </c>
      <c r="AF29" s="309">
        <v>61</v>
      </c>
      <c r="AG29" s="35">
        <v>23</v>
      </c>
      <c r="AH29" s="234">
        <v>39</v>
      </c>
      <c r="AI29" s="35">
        <v>39</v>
      </c>
      <c r="AJ29" s="309">
        <v>58.2</v>
      </c>
      <c r="AK29" s="35">
        <v>28</v>
      </c>
      <c r="AL29" s="99">
        <v>41.8</v>
      </c>
      <c r="AM29" s="335">
        <v>46</v>
      </c>
      <c r="AN29" s="309">
        <v>69.7</v>
      </c>
      <c r="AO29" s="35">
        <v>20</v>
      </c>
      <c r="AP29" s="234">
        <v>30.3</v>
      </c>
      <c r="AQ29" s="35">
        <v>23</v>
      </c>
      <c r="AR29" s="309">
        <v>37.1</v>
      </c>
      <c r="AS29" s="35">
        <v>39</v>
      </c>
      <c r="AT29" s="309">
        <v>62.9</v>
      </c>
      <c r="AU29" s="320">
        <v>0</v>
      </c>
      <c r="AV29" s="340">
        <v>0</v>
      </c>
    </row>
    <row r="30" spans="1:48" ht="14.25" x14ac:dyDescent="0.2">
      <c r="A30" s="608" t="s">
        <v>76</v>
      </c>
      <c r="B30" s="250" t="s">
        <v>421</v>
      </c>
      <c r="C30" s="31" t="s">
        <v>191</v>
      </c>
      <c r="D30" s="308" t="s">
        <v>191</v>
      </c>
      <c r="E30" s="31" t="s">
        <v>191</v>
      </c>
      <c r="F30" s="116" t="s">
        <v>191</v>
      </c>
      <c r="G30" s="334" t="s">
        <v>191</v>
      </c>
      <c r="H30" s="170" t="s">
        <v>191</v>
      </c>
      <c r="I30" s="31" t="s">
        <v>191</v>
      </c>
      <c r="J30" s="218" t="s">
        <v>191</v>
      </c>
      <c r="K30" s="31" t="s">
        <v>191</v>
      </c>
      <c r="L30" s="308" t="s">
        <v>191</v>
      </c>
      <c r="M30" s="31" t="s">
        <v>191</v>
      </c>
      <c r="N30" s="116" t="s">
        <v>191</v>
      </c>
      <c r="O30" s="334" t="s">
        <v>191</v>
      </c>
      <c r="P30" s="308" t="s">
        <v>191</v>
      </c>
      <c r="Q30" s="31" t="s">
        <v>191</v>
      </c>
      <c r="R30" s="235" t="s">
        <v>191</v>
      </c>
      <c r="S30" s="31" t="s">
        <v>191</v>
      </c>
      <c r="T30" s="308" t="s">
        <v>191</v>
      </c>
      <c r="U30" s="31" t="s">
        <v>191</v>
      </c>
      <c r="V30" s="116" t="s">
        <v>191</v>
      </c>
      <c r="W30" s="334" t="s">
        <v>191</v>
      </c>
      <c r="X30" s="308" t="s">
        <v>191</v>
      </c>
      <c r="Y30" s="31" t="s">
        <v>191</v>
      </c>
      <c r="Z30" s="235" t="s">
        <v>191</v>
      </c>
      <c r="AA30" s="31" t="s">
        <v>191</v>
      </c>
      <c r="AB30" s="170" t="s">
        <v>191</v>
      </c>
      <c r="AC30" s="31" t="s">
        <v>191</v>
      </c>
      <c r="AD30" s="31" t="s">
        <v>191</v>
      </c>
      <c r="AE30" s="334" t="s">
        <v>191</v>
      </c>
      <c r="AF30" s="308" t="s">
        <v>191</v>
      </c>
      <c r="AG30" s="31" t="s">
        <v>191</v>
      </c>
      <c r="AH30" s="235" t="s">
        <v>191</v>
      </c>
      <c r="AI30" s="31" t="s">
        <v>191</v>
      </c>
      <c r="AJ30" s="308" t="s">
        <v>191</v>
      </c>
      <c r="AK30" s="31" t="s">
        <v>191</v>
      </c>
      <c r="AL30" s="116" t="s">
        <v>191</v>
      </c>
      <c r="AM30" s="334" t="s">
        <v>191</v>
      </c>
      <c r="AN30" s="308" t="s">
        <v>191</v>
      </c>
      <c r="AO30" s="31" t="s">
        <v>191</v>
      </c>
      <c r="AP30" s="235" t="s">
        <v>191</v>
      </c>
      <c r="AQ30" s="31" t="s">
        <v>191</v>
      </c>
      <c r="AR30" s="308" t="s">
        <v>191</v>
      </c>
      <c r="AS30" s="31" t="s">
        <v>191</v>
      </c>
      <c r="AT30" s="308" t="s">
        <v>191</v>
      </c>
      <c r="AU30" s="319">
        <v>0</v>
      </c>
      <c r="AV30" s="339" t="s">
        <v>191</v>
      </c>
    </row>
    <row r="31" spans="1:48" x14ac:dyDescent="0.2">
      <c r="A31" s="609" t="s">
        <v>79</v>
      </c>
      <c r="B31" s="251" t="s">
        <v>80</v>
      </c>
      <c r="C31" s="35">
        <v>50</v>
      </c>
      <c r="D31" s="309">
        <v>50.5</v>
      </c>
      <c r="E31" s="35">
        <v>49</v>
      </c>
      <c r="F31" s="99">
        <v>49.5</v>
      </c>
      <c r="G31" s="335">
        <v>59</v>
      </c>
      <c r="H31" s="168">
        <v>56.2</v>
      </c>
      <c r="I31" s="35">
        <v>46</v>
      </c>
      <c r="J31" s="125">
        <v>43.8</v>
      </c>
      <c r="K31" s="35">
        <v>46</v>
      </c>
      <c r="L31" s="309">
        <v>45.1</v>
      </c>
      <c r="M31" s="35">
        <v>56</v>
      </c>
      <c r="N31" s="99">
        <v>54.9</v>
      </c>
      <c r="O31" s="335">
        <v>49</v>
      </c>
      <c r="P31" s="309">
        <v>48.5</v>
      </c>
      <c r="Q31" s="35">
        <v>52</v>
      </c>
      <c r="R31" s="234">
        <v>51.5</v>
      </c>
      <c r="S31" s="35">
        <v>58</v>
      </c>
      <c r="T31" s="309">
        <v>50.4</v>
      </c>
      <c r="U31" s="35">
        <v>57</v>
      </c>
      <c r="V31" s="99">
        <v>49.6</v>
      </c>
      <c r="W31" s="335">
        <v>68</v>
      </c>
      <c r="X31" s="309">
        <v>56.2</v>
      </c>
      <c r="Y31" s="35">
        <v>53</v>
      </c>
      <c r="Z31" s="234">
        <v>43.8</v>
      </c>
      <c r="AA31" s="35">
        <v>64</v>
      </c>
      <c r="AB31" s="309">
        <v>50</v>
      </c>
      <c r="AC31" s="35">
        <v>64</v>
      </c>
      <c r="AD31" s="99">
        <v>50</v>
      </c>
      <c r="AE31" s="335">
        <v>63</v>
      </c>
      <c r="AF31" s="309">
        <v>50.8</v>
      </c>
      <c r="AG31" s="35">
        <v>61</v>
      </c>
      <c r="AH31" s="234">
        <v>49.2</v>
      </c>
      <c r="AI31" s="35">
        <v>64</v>
      </c>
      <c r="AJ31" s="309">
        <v>50.4</v>
      </c>
      <c r="AK31" s="35">
        <v>63</v>
      </c>
      <c r="AL31" s="99">
        <v>49.6</v>
      </c>
      <c r="AM31" s="335">
        <v>59</v>
      </c>
      <c r="AN31" s="309">
        <v>46.8</v>
      </c>
      <c r="AO31" s="35">
        <v>67</v>
      </c>
      <c r="AP31" s="234">
        <v>53.2</v>
      </c>
      <c r="AQ31" s="35">
        <v>63</v>
      </c>
      <c r="AR31" s="309">
        <v>49.6</v>
      </c>
      <c r="AS31" s="35">
        <v>61</v>
      </c>
      <c r="AT31" s="309">
        <v>48</v>
      </c>
      <c r="AU31" s="126">
        <v>3</v>
      </c>
      <c r="AV31" s="340">
        <v>2.4</v>
      </c>
    </row>
    <row r="32" spans="1:48" x14ac:dyDescent="0.2">
      <c r="A32" s="608" t="s">
        <v>83</v>
      </c>
      <c r="B32" s="250" t="s">
        <v>84</v>
      </c>
      <c r="C32" s="31">
        <v>19</v>
      </c>
      <c r="D32" s="308">
        <v>55.9</v>
      </c>
      <c r="E32" s="31">
        <v>15</v>
      </c>
      <c r="F32" s="116">
        <v>44.1</v>
      </c>
      <c r="G32" s="334">
        <v>17</v>
      </c>
      <c r="H32" s="170">
        <v>53.1</v>
      </c>
      <c r="I32" s="31">
        <v>15</v>
      </c>
      <c r="J32" s="218">
        <v>46.9</v>
      </c>
      <c r="K32" s="31">
        <v>13</v>
      </c>
      <c r="L32" s="308">
        <v>43.3</v>
      </c>
      <c r="M32" s="31">
        <v>17</v>
      </c>
      <c r="N32" s="116">
        <v>56.7</v>
      </c>
      <c r="O32" s="334">
        <v>18</v>
      </c>
      <c r="P32" s="308">
        <v>45</v>
      </c>
      <c r="Q32" s="31">
        <v>22</v>
      </c>
      <c r="R32" s="235">
        <v>55</v>
      </c>
      <c r="S32" s="31">
        <v>15</v>
      </c>
      <c r="T32" s="308">
        <v>50</v>
      </c>
      <c r="U32" s="31">
        <v>15</v>
      </c>
      <c r="V32" s="116">
        <v>50</v>
      </c>
      <c r="W32" s="334">
        <v>12</v>
      </c>
      <c r="X32" s="308">
        <v>35.299999999999997</v>
      </c>
      <c r="Y32" s="31">
        <v>22</v>
      </c>
      <c r="Z32" s="235">
        <v>64.7</v>
      </c>
      <c r="AA32" s="31">
        <v>13</v>
      </c>
      <c r="AB32" s="308">
        <v>32.5</v>
      </c>
      <c r="AC32" s="31">
        <v>27</v>
      </c>
      <c r="AD32" s="116">
        <v>67.5</v>
      </c>
      <c r="AE32" s="334">
        <v>17</v>
      </c>
      <c r="AF32" s="308">
        <v>42.5</v>
      </c>
      <c r="AG32" s="31">
        <v>23</v>
      </c>
      <c r="AH32" s="235">
        <v>57.5</v>
      </c>
      <c r="AI32" s="31">
        <v>15</v>
      </c>
      <c r="AJ32" s="308">
        <v>38.5</v>
      </c>
      <c r="AK32" s="31">
        <v>24</v>
      </c>
      <c r="AL32" s="116">
        <v>61.5</v>
      </c>
      <c r="AM32" s="334">
        <v>13</v>
      </c>
      <c r="AN32" s="308">
        <v>38.200000000000003</v>
      </c>
      <c r="AO32" s="31">
        <v>21</v>
      </c>
      <c r="AP32" s="235">
        <v>61.8</v>
      </c>
      <c r="AQ32" s="31">
        <v>17</v>
      </c>
      <c r="AR32" s="308">
        <v>45.9</v>
      </c>
      <c r="AS32" s="31">
        <v>20</v>
      </c>
      <c r="AT32" s="308">
        <v>54.1</v>
      </c>
      <c r="AU32" s="319">
        <v>0</v>
      </c>
      <c r="AV32" s="339">
        <v>0</v>
      </c>
    </row>
    <row r="33" spans="1:48" x14ac:dyDescent="0.2">
      <c r="A33" s="609" t="s">
        <v>83</v>
      </c>
      <c r="B33" s="251" t="s">
        <v>86</v>
      </c>
      <c r="C33" s="35">
        <v>80</v>
      </c>
      <c r="D33" s="309">
        <v>47.3</v>
      </c>
      <c r="E33" s="35">
        <v>89</v>
      </c>
      <c r="F33" s="99">
        <v>52.7</v>
      </c>
      <c r="G33" s="335">
        <v>79</v>
      </c>
      <c r="H33" s="168">
        <v>50.6</v>
      </c>
      <c r="I33" s="35">
        <v>77</v>
      </c>
      <c r="J33" s="125">
        <v>49.4</v>
      </c>
      <c r="K33" s="35">
        <v>102</v>
      </c>
      <c r="L33" s="309">
        <v>57.6</v>
      </c>
      <c r="M33" s="35">
        <v>75</v>
      </c>
      <c r="N33" s="99">
        <v>42.4</v>
      </c>
      <c r="O33" s="335">
        <v>85</v>
      </c>
      <c r="P33" s="309">
        <v>46.4</v>
      </c>
      <c r="Q33" s="35">
        <v>98</v>
      </c>
      <c r="R33" s="234">
        <v>53.6</v>
      </c>
      <c r="S33" s="35">
        <v>87</v>
      </c>
      <c r="T33" s="309">
        <v>47.3</v>
      </c>
      <c r="U33" s="35">
        <v>97</v>
      </c>
      <c r="V33" s="99">
        <v>52.7</v>
      </c>
      <c r="W33" s="335">
        <v>93</v>
      </c>
      <c r="X33" s="309">
        <v>49.5</v>
      </c>
      <c r="Y33" s="35">
        <v>95</v>
      </c>
      <c r="Z33" s="234">
        <v>50.5</v>
      </c>
      <c r="AA33" s="35">
        <v>90</v>
      </c>
      <c r="AB33" s="309">
        <v>49.5</v>
      </c>
      <c r="AC33" s="35">
        <v>92</v>
      </c>
      <c r="AD33" s="99">
        <v>50.5</v>
      </c>
      <c r="AE33" s="335">
        <v>96</v>
      </c>
      <c r="AF33" s="309">
        <v>51.9</v>
      </c>
      <c r="AG33" s="35">
        <v>89</v>
      </c>
      <c r="AH33" s="234">
        <v>48.1</v>
      </c>
      <c r="AI33" s="35">
        <v>96</v>
      </c>
      <c r="AJ33" s="309">
        <v>52.5</v>
      </c>
      <c r="AK33" s="35">
        <v>87</v>
      </c>
      <c r="AL33" s="99">
        <v>47.5</v>
      </c>
      <c r="AM33" s="335">
        <v>92</v>
      </c>
      <c r="AN33" s="309">
        <v>47.7</v>
      </c>
      <c r="AO33" s="35">
        <v>101</v>
      </c>
      <c r="AP33" s="234">
        <v>52.3</v>
      </c>
      <c r="AQ33" s="35">
        <v>88</v>
      </c>
      <c r="AR33" s="309">
        <v>46.3</v>
      </c>
      <c r="AS33" s="35">
        <v>102</v>
      </c>
      <c r="AT33" s="309">
        <v>53.7</v>
      </c>
      <c r="AU33" s="320">
        <v>0</v>
      </c>
      <c r="AV33" s="340">
        <v>0</v>
      </c>
    </row>
    <row r="34" spans="1:48" x14ac:dyDescent="0.2">
      <c r="A34" s="608" t="s">
        <v>83</v>
      </c>
      <c r="B34" s="250" t="s">
        <v>88</v>
      </c>
      <c r="C34" s="31">
        <v>85</v>
      </c>
      <c r="D34" s="308">
        <v>50.9</v>
      </c>
      <c r="E34" s="31">
        <v>82</v>
      </c>
      <c r="F34" s="116">
        <v>49.1</v>
      </c>
      <c r="G34" s="334">
        <v>82</v>
      </c>
      <c r="H34" s="170">
        <v>48.5</v>
      </c>
      <c r="I34" s="31">
        <v>87</v>
      </c>
      <c r="J34" s="218">
        <v>51.5</v>
      </c>
      <c r="K34" s="31">
        <v>77</v>
      </c>
      <c r="L34" s="308">
        <v>47.5</v>
      </c>
      <c r="M34" s="31">
        <v>85</v>
      </c>
      <c r="N34" s="116">
        <v>52.5</v>
      </c>
      <c r="O34" s="334">
        <v>83</v>
      </c>
      <c r="P34" s="308">
        <v>49.4</v>
      </c>
      <c r="Q34" s="31">
        <v>85</v>
      </c>
      <c r="R34" s="235">
        <v>50.6</v>
      </c>
      <c r="S34" s="31">
        <v>85</v>
      </c>
      <c r="T34" s="308">
        <v>48.3</v>
      </c>
      <c r="U34" s="31">
        <v>91</v>
      </c>
      <c r="V34" s="116">
        <v>51.7</v>
      </c>
      <c r="W34" s="334">
        <v>95</v>
      </c>
      <c r="X34" s="308">
        <v>50</v>
      </c>
      <c r="Y34" s="31">
        <v>95</v>
      </c>
      <c r="Z34" s="235">
        <v>50</v>
      </c>
      <c r="AA34" s="31">
        <v>87</v>
      </c>
      <c r="AB34" s="308">
        <v>50</v>
      </c>
      <c r="AC34" s="31">
        <v>87</v>
      </c>
      <c r="AD34" s="116">
        <v>50</v>
      </c>
      <c r="AE34" s="334">
        <v>88</v>
      </c>
      <c r="AF34" s="308">
        <v>49.2</v>
      </c>
      <c r="AG34" s="31">
        <v>91</v>
      </c>
      <c r="AH34" s="235">
        <v>50.8</v>
      </c>
      <c r="AI34" s="31">
        <v>89</v>
      </c>
      <c r="AJ34" s="308">
        <v>45.6</v>
      </c>
      <c r="AK34" s="31">
        <v>106</v>
      </c>
      <c r="AL34" s="116">
        <v>54.4</v>
      </c>
      <c r="AM34" s="334">
        <v>90</v>
      </c>
      <c r="AN34" s="308">
        <v>46.9</v>
      </c>
      <c r="AO34" s="31">
        <v>102</v>
      </c>
      <c r="AP34" s="235">
        <v>53.1</v>
      </c>
      <c r="AQ34" s="31">
        <v>98</v>
      </c>
      <c r="AR34" s="308">
        <v>51</v>
      </c>
      <c r="AS34" s="31">
        <v>94</v>
      </c>
      <c r="AT34" s="308">
        <v>49</v>
      </c>
      <c r="AU34" s="319">
        <v>0</v>
      </c>
      <c r="AV34" s="339">
        <v>0</v>
      </c>
    </row>
    <row r="35" spans="1:48" x14ac:dyDescent="0.2">
      <c r="A35" s="609" t="s">
        <v>89</v>
      </c>
      <c r="B35" s="251" t="s">
        <v>90</v>
      </c>
      <c r="C35" s="35">
        <v>47</v>
      </c>
      <c r="D35" s="309">
        <v>63.5</v>
      </c>
      <c r="E35" s="35">
        <v>27</v>
      </c>
      <c r="F35" s="99">
        <v>36.5</v>
      </c>
      <c r="G35" s="335">
        <v>39</v>
      </c>
      <c r="H35" s="168">
        <v>51.3</v>
      </c>
      <c r="I35" s="35">
        <v>37</v>
      </c>
      <c r="J35" s="125">
        <v>48.7</v>
      </c>
      <c r="K35" s="35">
        <v>36</v>
      </c>
      <c r="L35" s="309">
        <v>47.4</v>
      </c>
      <c r="M35" s="35">
        <v>40</v>
      </c>
      <c r="N35" s="99">
        <v>52.6</v>
      </c>
      <c r="O35" s="335">
        <v>42</v>
      </c>
      <c r="P35" s="309">
        <v>56</v>
      </c>
      <c r="Q35" s="35">
        <v>33</v>
      </c>
      <c r="R35" s="234">
        <v>44</v>
      </c>
      <c r="S35" s="35">
        <v>52</v>
      </c>
      <c r="T35" s="309">
        <v>69.3</v>
      </c>
      <c r="U35" s="35">
        <v>23</v>
      </c>
      <c r="V35" s="99">
        <v>30.7</v>
      </c>
      <c r="W35" s="335">
        <v>42</v>
      </c>
      <c r="X35" s="309">
        <v>51.9</v>
      </c>
      <c r="Y35" s="35">
        <v>39</v>
      </c>
      <c r="Z35" s="234">
        <v>48.1</v>
      </c>
      <c r="AA35" s="35">
        <v>48</v>
      </c>
      <c r="AB35" s="168">
        <v>53.9</v>
      </c>
      <c r="AC35" s="35">
        <v>41</v>
      </c>
      <c r="AD35" s="35">
        <v>46.1</v>
      </c>
      <c r="AE35" s="335">
        <v>48</v>
      </c>
      <c r="AF35" s="309">
        <v>51.6</v>
      </c>
      <c r="AG35" s="35">
        <v>45</v>
      </c>
      <c r="AH35" s="234">
        <v>48.4</v>
      </c>
      <c r="AI35" s="35">
        <v>49</v>
      </c>
      <c r="AJ35" s="309">
        <v>53.3</v>
      </c>
      <c r="AK35" s="35">
        <v>43</v>
      </c>
      <c r="AL35" s="99">
        <v>46.7</v>
      </c>
      <c r="AM35" s="335">
        <v>48</v>
      </c>
      <c r="AN35" s="309">
        <v>51.1</v>
      </c>
      <c r="AO35" s="35">
        <v>46</v>
      </c>
      <c r="AP35" s="234">
        <v>48.9</v>
      </c>
      <c r="AQ35" s="35">
        <v>62</v>
      </c>
      <c r="AR35" s="309">
        <v>67.400000000000006</v>
      </c>
      <c r="AS35" s="35">
        <v>30</v>
      </c>
      <c r="AT35" s="309">
        <v>32.6</v>
      </c>
      <c r="AU35" s="320">
        <v>0</v>
      </c>
      <c r="AV35" s="340">
        <v>0</v>
      </c>
    </row>
    <row r="36" spans="1:48" x14ac:dyDescent="0.2">
      <c r="A36" s="608" t="s">
        <v>89</v>
      </c>
      <c r="B36" s="250" t="s">
        <v>91</v>
      </c>
      <c r="C36" s="31">
        <v>61</v>
      </c>
      <c r="D36" s="308">
        <v>57</v>
      </c>
      <c r="E36" s="31">
        <v>46</v>
      </c>
      <c r="F36" s="116">
        <v>43</v>
      </c>
      <c r="G36" s="334">
        <v>52</v>
      </c>
      <c r="H36" s="170">
        <v>53.1</v>
      </c>
      <c r="I36" s="31">
        <v>46</v>
      </c>
      <c r="J36" s="218">
        <v>46.9</v>
      </c>
      <c r="K36" s="31">
        <v>57</v>
      </c>
      <c r="L36" s="308">
        <v>50.9</v>
      </c>
      <c r="M36" s="31">
        <v>55</v>
      </c>
      <c r="N36" s="116">
        <v>49.1</v>
      </c>
      <c r="O36" s="334">
        <v>53</v>
      </c>
      <c r="P36" s="308">
        <v>48.2</v>
      </c>
      <c r="Q36" s="31">
        <v>57</v>
      </c>
      <c r="R36" s="235">
        <v>51.8</v>
      </c>
      <c r="S36" s="31">
        <v>51</v>
      </c>
      <c r="T36" s="308">
        <v>45.5</v>
      </c>
      <c r="U36" s="31">
        <v>61</v>
      </c>
      <c r="V36" s="116">
        <v>54.5</v>
      </c>
      <c r="W36" s="334">
        <v>69</v>
      </c>
      <c r="X36" s="308">
        <v>62.2</v>
      </c>
      <c r="Y36" s="31">
        <v>42</v>
      </c>
      <c r="Z36" s="235">
        <v>37.799999999999997</v>
      </c>
      <c r="AA36" s="31">
        <v>60</v>
      </c>
      <c r="AB36" s="170">
        <v>50.4</v>
      </c>
      <c r="AC36" s="31">
        <v>59</v>
      </c>
      <c r="AD36" s="31">
        <v>49.6</v>
      </c>
      <c r="AE36" s="334">
        <v>60</v>
      </c>
      <c r="AF36" s="308">
        <v>53.1</v>
      </c>
      <c r="AG36" s="31">
        <v>53</v>
      </c>
      <c r="AH36" s="235">
        <v>46.9</v>
      </c>
      <c r="AI36" s="31">
        <v>66</v>
      </c>
      <c r="AJ36" s="308">
        <v>61.1</v>
      </c>
      <c r="AK36" s="31">
        <v>42</v>
      </c>
      <c r="AL36" s="116">
        <v>38.9</v>
      </c>
      <c r="AM36" s="334">
        <v>59</v>
      </c>
      <c r="AN36" s="308">
        <v>55.1</v>
      </c>
      <c r="AO36" s="31">
        <v>48</v>
      </c>
      <c r="AP36" s="235">
        <v>44.9</v>
      </c>
      <c r="AQ36" s="31">
        <v>54</v>
      </c>
      <c r="AR36" s="308">
        <v>48.6</v>
      </c>
      <c r="AS36" s="31">
        <v>57</v>
      </c>
      <c r="AT36" s="308">
        <v>51.4</v>
      </c>
      <c r="AU36" s="319">
        <v>0</v>
      </c>
      <c r="AV36" s="339">
        <v>0</v>
      </c>
    </row>
    <row r="37" spans="1:48" x14ac:dyDescent="0.2">
      <c r="A37" s="609" t="s">
        <v>93</v>
      </c>
      <c r="B37" s="251" t="s">
        <v>94</v>
      </c>
      <c r="C37" s="35">
        <v>49</v>
      </c>
      <c r="D37" s="309">
        <v>55.1</v>
      </c>
      <c r="E37" s="35">
        <v>40</v>
      </c>
      <c r="F37" s="99">
        <v>44.9</v>
      </c>
      <c r="G37" s="335">
        <v>48</v>
      </c>
      <c r="H37" s="168">
        <v>56.5</v>
      </c>
      <c r="I37" s="35">
        <v>37</v>
      </c>
      <c r="J37" s="125">
        <v>43.5</v>
      </c>
      <c r="K37" s="35">
        <v>58</v>
      </c>
      <c r="L37" s="309">
        <v>59.2</v>
      </c>
      <c r="M37" s="35">
        <v>40</v>
      </c>
      <c r="N37" s="99">
        <v>40.799999999999997</v>
      </c>
      <c r="O37" s="335">
        <v>52</v>
      </c>
      <c r="P37" s="309">
        <v>52.5</v>
      </c>
      <c r="Q37" s="35">
        <v>47</v>
      </c>
      <c r="R37" s="125">
        <v>47.5</v>
      </c>
      <c r="S37" s="35">
        <v>48</v>
      </c>
      <c r="T37" s="309">
        <v>44.4</v>
      </c>
      <c r="U37" s="35">
        <v>60</v>
      </c>
      <c r="V37" s="99">
        <v>55.6</v>
      </c>
      <c r="W37" s="335">
        <v>53</v>
      </c>
      <c r="X37" s="309">
        <v>52.5</v>
      </c>
      <c r="Y37" s="35">
        <v>48</v>
      </c>
      <c r="Z37" s="234">
        <v>47.5</v>
      </c>
      <c r="AA37" s="35">
        <v>57</v>
      </c>
      <c r="AB37" s="168">
        <v>54.8</v>
      </c>
      <c r="AC37" s="35">
        <v>47</v>
      </c>
      <c r="AD37" s="35">
        <v>45.2</v>
      </c>
      <c r="AE37" s="335">
        <v>60</v>
      </c>
      <c r="AF37" s="309">
        <v>55</v>
      </c>
      <c r="AG37" s="35">
        <v>49</v>
      </c>
      <c r="AH37" s="234">
        <v>45</v>
      </c>
      <c r="AI37" s="35">
        <v>62</v>
      </c>
      <c r="AJ37" s="309">
        <v>57.9</v>
      </c>
      <c r="AK37" s="35">
        <v>45</v>
      </c>
      <c r="AL37" s="99">
        <v>42.1</v>
      </c>
      <c r="AM37" s="335">
        <v>63</v>
      </c>
      <c r="AN37" s="309">
        <v>57.8</v>
      </c>
      <c r="AO37" s="35">
        <v>46</v>
      </c>
      <c r="AP37" s="234">
        <v>42.2</v>
      </c>
      <c r="AQ37" s="35">
        <v>55</v>
      </c>
      <c r="AR37" s="309">
        <v>50.9</v>
      </c>
      <c r="AS37" s="35">
        <v>53</v>
      </c>
      <c r="AT37" s="309">
        <v>49.1</v>
      </c>
      <c r="AU37" s="320">
        <v>0</v>
      </c>
      <c r="AV37" s="340">
        <v>0</v>
      </c>
    </row>
    <row r="38" spans="1:48" x14ac:dyDescent="0.2">
      <c r="A38" s="608" t="s">
        <v>96</v>
      </c>
      <c r="B38" s="250" t="s">
        <v>97</v>
      </c>
      <c r="C38" s="31">
        <v>22</v>
      </c>
      <c r="D38" s="308">
        <v>73.3</v>
      </c>
      <c r="E38" s="31">
        <v>8</v>
      </c>
      <c r="F38" s="116">
        <v>26.7</v>
      </c>
      <c r="G38" s="334">
        <v>14</v>
      </c>
      <c r="H38" s="308">
        <v>50</v>
      </c>
      <c r="I38" s="31">
        <v>14</v>
      </c>
      <c r="J38" s="235">
        <v>50</v>
      </c>
      <c r="K38" s="31">
        <v>15</v>
      </c>
      <c r="L38" s="308">
        <v>57.7</v>
      </c>
      <c r="M38" s="31">
        <v>11</v>
      </c>
      <c r="N38" s="116">
        <v>42.3</v>
      </c>
      <c r="O38" s="334">
        <v>15</v>
      </c>
      <c r="P38" s="308">
        <v>51.7</v>
      </c>
      <c r="Q38" s="31">
        <v>14</v>
      </c>
      <c r="R38" s="218">
        <v>48.3</v>
      </c>
      <c r="S38" s="31">
        <v>17</v>
      </c>
      <c r="T38" s="308">
        <v>63</v>
      </c>
      <c r="U38" s="31">
        <v>10</v>
      </c>
      <c r="V38" s="116">
        <v>37</v>
      </c>
      <c r="W38" s="334">
        <v>18</v>
      </c>
      <c r="X38" s="308">
        <v>51.4</v>
      </c>
      <c r="Y38" s="31">
        <v>17</v>
      </c>
      <c r="Z38" s="235">
        <v>48.6</v>
      </c>
      <c r="AA38" s="31">
        <v>17</v>
      </c>
      <c r="AB38" s="170">
        <v>47.2</v>
      </c>
      <c r="AC38" s="31">
        <v>19</v>
      </c>
      <c r="AD38" s="31">
        <v>52.8</v>
      </c>
      <c r="AE38" s="334">
        <v>19</v>
      </c>
      <c r="AF38" s="308">
        <v>54.3</v>
      </c>
      <c r="AG38" s="31">
        <v>16</v>
      </c>
      <c r="AH38" s="235">
        <v>45.7</v>
      </c>
      <c r="AI38" s="31">
        <v>18</v>
      </c>
      <c r="AJ38" s="308">
        <v>51.4</v>
      </c>
      <c r="AK38" s="31">
        <v>17</v>
      </c>
      <c r="AL38" s="116">
        <v>48.6</v>
      </c>
      <c r="AM38" s="334">
        <v>21</v>
      </c>
      <c r="AN38" s="308">
        <v>58.3</v>
      </c>
      <c r="AO38" s="31">
        <v>15</v>
      </c>
      <c r="AP38" s="235">
        <v>41.7</v>
      </c>
      <c r="AQ38" s="31">
        <v>12</v>
      </c>
      <c r="AR38" s="308">
        <v>36.4</v>
      </c>
      <c r="AS38" s="31">
        <v>21</v>
      </c>
      <c r="AT38" s="308">
        <v>63.6</v>
      </c>
      <c r="AU38" s="319">
        <v>0</v>
      </c>
      <c r="AV38" s="339">
        <v>0</v>
      </c>
    </row>
    <row r="39" spans="1:48" x14ac:dyDescent="0.2">
      <c r="A39" s="609" t="s">
        <v>100</v>
      </c>
      <c r="B39" s="251" t="s">
        <v>101</v>
      </c>
      <c r="C39" s="35">
        <v>53</v>
      </c>
      <c r="D39" s="309">
        <v>66.3</v>
      </c>
      <c r="E39" s="35">
        <v>27</v>
      </c>
      <c r="F39" s="99">
        <v>33.799999999999997</v>
      </c>
      <c r="G39" s="335">
        <v>58</v>
      </c>
      <c r="H39" s="168">
        <v>62.4</v>
      </c>
      <c r="I39" s="35">
        <v>35</v>
      </c>
      <c r="J39" s="125">
        <v>37.6</v>
      </c>
      <c r="K39" s="35">
        <v>58</v>
      </c>
      <c r="L39" s="309">
        <v>60.4</v>
      </c>
      <c r="M39" s="35">
        <v>38</v>
      </c>
      <c r="N39" s="99">
        <v>39.6</v>
      </c>
      <c r="O39" s="335">
        <v>60</v>
      </c>
      <c r="P39" s="309">
        <v>63.2</v>
      </c>
      <c r="Q39" s="35">
        <v>35</v>
      </c>
      <c r="R39" s="125">
        <v>36.799999999999997</v>
      </c>
      <c r="S39" s="35">
        <v>66</v>
      </c>
      <c r="T39" s="309">
        <v>68</v>
      </c>
      <c r="U39" s="35">
        <v>31</v>
      </c>
      <c r="V39" s="99">
        <v>32</v>
      </c>
      <c r="W39" s="335">
        <v>55</v>
      </c>
      <c r="X39" s="309">
        <v>55.6</v>
      </c>
      <c r="Y39" s="35">
        <v>44</v>
      </c>
      <c r="Z39" s="234">
        <v>44.4</v>
      </c>
      <c r="AA39" s="35">
        <v>56</v>
      </c>
      <c r="AB39" s="168">
        <v>57.1</v>
      </c>
      <c r="AC39" s="35">
        <v>42</v>
      </c>
      <c r="AD39" s="35">
        <v>42.9</v>
      </c>
      <c r="AE39" s="335">
        <v>61</v>
      </c>
      <c r="AF39" s="309">
        <v>62.9</v>
      </c>
      <c r="AG39" s="35">
        <v>36</v>
      </c>
      <c r="AH39" s="234">
        <v>37.1</v>
      </c>
      <c r="AI39" s="35">
        <v>50</v>
      </c>
      <c r="AJ39" s="309">
        <v>48.5</v>
      </c>
      <c r="AK39" s="35">
        <v>53</v>
      </c>
      <c r="AL39" s="99">
        <v>51.5</v>
      </c>
      <c r="AM39" s="335">
        <v>70</v>
      </c>
      <c r="AN39" s="309">
        <v>66.7</v>
      </c>
      <c r="AO39" s="35">
        <v>35</v>
      </c>
      <c r="AP39" s="234">
        <v>33.299999999999997</v>
      </c>
      <c r="AQ39" s="35">
        <v>55</v>
      </c>
      <c r="AR39" s="309">
        <v>53.9</v>
      </c>
      <c r="AS39" s="35">
        <v>47</v>
      </c>
      <c r="AT39" s="309">
        <v>46.1</v>
      </c>
      <c r="AU39" s="320">
        <v>0</v>
      </c>
      <c r="AV39" s="340">
        <v>0</v>
      </c>
    </row>
    <row r="40" spans="1:48" ht="14.25" x14ac:dyDescent="0.2">
      <c r="A40" s="608" t="s">
        <v>100</v>
      </c>
      <c r="B40" s="250" t="s">
        <v>422</v>
      </c>
      <c r="C40" s="31" t="s">
        <v>191</v>
      </c>
      <c r="D40" s="308" t="s">
        <v>191</v>
      </c>
      <c r="E40" s="31" t="s">
        <v>191</v>
      </c>
      <c r="F40" s="116" t="s">
        <v>191</v>
      </c>
      <c r="G40" s="334" t="s">
        <v>191</v>
      </c>
      <c r="H40" s="170" t="s">
        <v>191</v>
      </c>
      <c r="I40" s="31" t="s">
        <v>191</v>
      </c>
      <c r="J40" s="218" t="s">
        <v>191</v>
      </c>
      <c r="K40" s="31" t="s">
        <v>191</v>
      </c>
      <c r="L40" s="308" t="s">
        <v>191</v>
      </c>
      <c r="M40" s="31" t="s">
        <v>191</v>
      </c>
      <c r="N40" s="116" t="s">
        <v>191</v>
      </c>
      <c r="O40" s="334" t="s">
        <v>191</v>
      </c>
      <c r="P40" s="308" t="s">
        <v>191</v>
      </c>
      <c r="Q40" s="31" t="s">
        <v>191</v>
      </c>
      <c r="R40" s="218" t="s">
        <v>191</v>
      </c>
      <c r="S40" s="31" t="s">
        <v>191</v>
      </c>
      <c r="T40" s="308" t="s">
        <v>191</v>
      </c>
      <c r="U40" s="31" t="s">
        <v>191</v>
      </c>
      <c r="V40" s="116" t="s">
        <v>191</v>
      </c>
      <c r="W40" s="334" t="s">
        <v>191</v>
      </c>
      <c r="X40" s="308" t="s">
        <v>191</v>
      </c>
      <c r="Y40" s="31" t="s">
        <v>191</v>
      </c>
      <c r="Z40" s="235" t="s">
        <v>191</v>
      </c>
      <c r="AA40" s="31" t="s">
        <v>191</v>
      </c>
      <c r="AB40" s="170" t="s">
        <v>191</v>
      </c>
      <c r="AC40" s="31" t="s">
        <v>191</v>
      </c>
      <c r="AD40" s="31" t="s">
        <v>191</v>
      </c>
      <c r="AE40" s="334" t="s">
        <v>191</v>
      </c>
      <c r="AF40" s="308" t="s">
        <v>191</v>
      </c>
      <c r="AG40" s="31" t="s">
        <v>191</v>
      </c>
      <c r="AH40" s="235" t="s">
        <v>191</v>
      </c>
      <c r="AI40" s="31" t="s">
        <v>191</v>
      </c>
      <c r="AJ40" s="308" t="s">
        <v>191</v>
      </c>
      <c r="AK40" s="31" t="s">
        <v>191</v>
      </c>
      <c r="AL40" s="116" t="s">
        <v>191</v>
      </c>
      <c r="AM40" s="334" t="s">
        <v>191</v>
      </c>
      <c r="AN40" s="308" t="s">
        <v>191</v>
      </c>
      <c r="AO40" s="31" t="s">
        <v>191</v>
      </c>
      <c r="AP40" s="235" t="s">
        <v>191</v>
      </c>
      <c r="AQ40" s="31">
        <v>0</v>
      </c>
      <c r="AR40" s="308" t="s">
        <v>191</v>
      </c>
      <c r="AS40" s="31">
        <v>0</v>
      </c>
      <c r="AT40" s="308" t="s">
        <v>191</v>
      </c>
      <c r="AU40" s="319">
        <v>0</v>
      </c>
      <c r="AV40" s="339" t="s">
        <v>191</v>
      </c>
    </row>
    <row r="41" spans="1:48" x14ac:dyDescent="0.2">
      <c r="A41" s="609" t="s">
        <v>104</v>
      </c>
      <c r="B41" s="251" t="s">
        <v>105</v>
      </c>
      <c r="C41" s="35">
        <v>54</v>
      </c>
      <c r="D41" s="309">
        <v>63.5</v>
      </c>
      <c r="E41" s="35">
        <v>31</v>
      </c>
      <c r="F41" s="99">
        <v>36.5</v>
      </c>
      <c r="G41" s="335">
        <v>55</v>
      </c>
      <c r="H41" s="168">
        <v>66.3</v>
      </c>
      <c r="I41" s="35">
        <v>28</v>
      </c>
      <c r="J41" s="125">
        <v>33.700000000000003</v>
      </c>
      <c r="K41" s="35">
        <v>55</v>
      </c>
      <c r="L41" s="309">
        <v>66.3</v>
      </c>
      <c r="M41" s="35">
        <v>28</v>
      </c>
      <c r="N41" s="99">
        <v>33.700000000000003</v>
      </c>
      <c r="O41" s="335">
        <v>51</v>
      </c>
      <c r="P41" s="309">
        <v>61.4</v>
      </c>
      <c r="Q41" s="35">
        <v>32</v>
      </c>
      <c r="R41" s="125">
        <v>38.6</v>
      </c>
      <c r="S41" s="35">
        <v>51</v>
      </c>
      <c r="T41" s="309">
        <v>60.7</v>
      </c>
      <c r="U41" s="35">
        <v>33</v>
      </c>
      <c r="V41" s="99">
        <v>39.299999999999997</v>
      </c>
      <c r="W41" s="335">
        <v>51</v>
      </c>
      <c r="X41" s="309">
        <v>58.6</v>
      </c>
      <c r="Y41" s="35">
        <v>36</v>
      </c>
      <c r="Z41" s="234">
        <v>41.4</v>
      </c>
      <c r="AA41" s="35">
        <v>46</v>
      </c>
      <c r="AB41" s="168">
        <v>56.8</v>
      </c>
      <c r="AC41" s="35">
        <v>35</v>
      </c>
      <c r="AD41" s="35">
        <v>43.2</v>
      </c>
      <c r="AE41" s="335">
        <v>46</v>
      </c>
      <c r="AF41" s="309">
        <v>54.8</v>
      </c>
      <c r="AG41" s="35">
        <v>38</v>
      </c>
      <c r="AH41" s="234">
        <v>45.2</v>
      </c>
      <c r="AI41" s="35">
        <v>56</v>
      </c>
      <c r="AJ41" s="309">
        <v>64.400000000000006</v>
      </c>
      <c r="AK41" s="35">
        <v>31</v>
      </c>
      <c r="AL41" s="99">
        <v>35.6</v>
      </c>
      <c r="AM41" s="335">
        <v>50</v>
      </c>
      <c r="AN41" s="309">
        <v>60.2</v>
      </c>
      <c r="AO41" s="35">
        <v>33</v>
      </c>
      <c r="AP41" s="234">
        <v>39.799999999999997</v>
      </c>
      <c r="AQ41" s="35">
        <v>56</v>
      </c>
      <c r="AR41" s="309">
        <v>65.099999999999994</v>
      </c>
      <c r="AS41" s="35">
        <v>30</v>
      </c>
      <c r="AT41" s="309">
        <v>34.9</v>
      </c>
      <c r="AU41" s="320">
        <v>0</v>
      </c>
      <c r="AV41" s="340">
        <v>0</v>
      </c>
    </row>
    <row r="42" spans="1:48" x14ac:dyDescent="0.2">
      <c r="A42" s="608" t="s">
        <v>104</v>
      </c>
      <c r="B42" s="250" t="s">
        <v>630</v>
      </c>
      <c r="C42" s="31">
        <v>29</v>
      </c>
      <c r="D42" s="308">
        <v>59.2</v>
      </c>
      <c r="E42" s="31">
        <v>20</v>
      </c>
      <c r="F42" s="116">
        <v>40.799999999999997</v>
      </c>
      <c r="G42" s="334">
        <v>26</v>
      </c>
      <c r="H42" s="170">
        <v>60.5</v>
      </c>
      <c r="I42" s="31">
        <v>17</v>
      </c>
      <c r="J42" s="218">
        <v>39.5</v>
      </c>
      <c r="K42" s="31">
        <v>25</v>
      </c>
      <c r="L42" s="308">
        <v>58.1</v>
      </c>
      <c r="M42" s="31">
        <v>18</v>
      </c>
      <c r="N42" s="116">
        <v>41.9</v>
      </c>
      <c r="O42" s="334">
        <v>28</v>
      </c>
      <c r="P42" s="308">
        <v>62.2</v>
      </c>
      <c r="Q42" s="31">
        <v>17</v>
      </c>
      <c r="R42" s="218">
        <v>37.799999999999997</v>
      </c>
      <c r="S42" s="31">
        <v>25</v>
      </c>
      <c r="T42" s="308">
        <v>53.2</v>
      </c>
      <c r="U42" s="31">
        <v>22</v>
      </c>
      <c r="V42" s="116">
        <v>46.8</v>
      </c>
      <c r="W42" s="334">
        <v>24</v>
      </c>
      <c r="X42" s="308">
        <v>51.1</v>
      </c>
      <c r="Y42" s="31">
        <v>23</v>
      </c>
      <c r="Z42" s="235">
        <v>48.9</v>
      </c>
      <c r="AA42" s="31">
        <v>17</v>
      </c>
      <c r="AB42" s="170">
        <v>39.5</v>
      </c>
      <c r="AC42" s="31">
        <v>26</v>
      </c>
      <c r="AD42" s="31">
        <v>60.5</v>
      </c>
      <c r="AE42" s="334">
        <v>25</v>
      </c>
      <c r="AF42" s="308">
        <v>54.3</v>
      </c>
      <c r="AG42" s="31">
        <v>21</v>
      </c>
      <c r="AH42" s="235">
        <v>45.7</v>
      </c>
      <c r="AI42" s="31">
        <v>25</v>
      </c>
      <c r="AJ42" s="308">
        <v>55.6</v>
      </c>
      <c r="AK42" s="31">
        <v>20</v>
      </c>
      <c r="AL42" s="116">
        <v>44.4</v>
      </c>
      <c r="AM42" s="334">
        <v>29</v>
      </c>
      <c r="AN42" s="308">
        <v>61.7</v>
      </c>
      <c r="AO42" s="31">
        <v>18</v>
      </c>
      <c r="AP42" s="235">
        <v>38.299999999999997</v>
      </c>
      <c r="AQ42" s="31">
        <v>25</v>
      </c>
      <c r="AR42" s="308">
        <v>53.2</v>
      </c>
      <c r="AS42" s="31">
        <v>22</v>
      </c>
      <c r="AT42" s="308">
        <v>46.8</v>
      </c>
      <c r="AU42" s="319">
        <v>0</v>
      </c>
      <c r="AV42" s="339">
        <v>0</v>
      </c>
    </row>
    <row r="43" spans="1:48" ht="14.25" x14ac:dyDescent="0.2">
      <c r="A43" s="609" t="s">
        <v>109</v>
      </c>
      <c r="B43" s="251" t="s">
        <v>652</v>
      </c>
      <c r="C43" s="35" t="s">
        <v>191</v>
      </c>
      <c r="D43" s="309" t="s">
        <v>191</v>
      </c>
      <c r="E43" s="35" t="s">
        <v>191</v>
      </c>
      <c r="F43" s="99" t="s">
        <v>191</v>
      </c>
      <c r="G43" s="335">
        <v>47</v>
      </c>
      <c r="H43" s="168">
        <v>67.099999999999994</v>
      </c>
      <c r="I43" s="35">
        <v>23</v>
      </c>
      <c r="J43" s="125">
        <v>32.9</v>
      </c>
      <c r="K43" s="35">
        <v>55</v>
      </c>
      <c r="L43" s="309">
        <v>73.3</v>
      </c>
      <c r="M43" s="35">
        <v>20</v>
      </c>
      <c r="N43" s="99">
        <v>26.7</v>
      </c>
      <c r="O43" s="335">
        <v>44</v>
      </c>
      <c r="P43" s="309">
        <v>66.7</v>
      </c>
      <c r="Q43" s="35">
        <v>22</v>
      </c>
      <c r="R43" s="125">
        <v>33.299999999999997</v>
      </c>
      <c r="S43" s="35">
        <v>53</v>
      </c>
      <c r="T43" s="309">
        <v>72.599999999999994</v>
      </c>
      <c r="U43" s="35">
        <v>20</v>
      </c>
      <c r="V43" s="99">
        <v>27.4</v>
      </c>
      <c r="W43" s="335">
        <v>52</v>
      </c>
      <c r="X43" s="309">
        <v>67.5</v>
      </c>
      <c r="Y43" s="35">
        <v>25</v>
      </c>
      <c r="Z43" s="234">
        <v>32.5</v>
      </c>
      <c r="AA43" s="35">
        <v>56</v>
      </c>
      <c r="AB43" s="168">
        <v>76.7</v>
      </c>
      <c r="AC43" s="35">
        <v>17</v>
      </c>
      <c r="AD43" s="35">
        <v>23.3</v>
      </c>
      <c r="AE43" s="335">
        <v>48</v>
      </c>
      <c r="AF43" s="309">
        <v>58.5</v>
      </c>
      <c r="AG43" s="35">
        <v>34</v>
      </c>
      <c r="AH43" s="234">
        <v>41.5</v>
      </c>
      <c r="AI43" s="35">
        <v>44</v>
      </c>
      <c r="AJ43" s="309">
        <v>58.7</v>
      </c>
      <c r="AK43" s="35">
        <v>31</v>
      </c>
      <c r="AL43" s="99">
        <v>41.3</v>
      </c>
      <c r="AM43" s="335">
        <v>52</v>
      </c>
      <c r="AN43" s="309">
        <v>71.2</v>
      </c>
      <c r="AO43" s="35">
        <v>21</v>
      </c>
      <c r="AP43" s="234">
        <v>28.8</v>
      </c>
      <c r="AQ43" s="35">
        <v>45</v>
      </c>
      <c r="AR43" s="309">
        <v>61.6</v>
      </c>
      <c r="AS43" s="35">
        <v>28</v>
      </c>
      <c r="AT43" s="309">
        <v>38.4</v>
      </c>
      <c r="AU43" s="320">
        <v>0</v>
      </c>
      <c r="AV43" s="340">
        <v>0</v>
      </c>
    </row>
    <row r="44" spans="1:48" x14ac:dyDescent="0.2">
      <c r="A44" s="608" t="s">
        <v>112</v>
      </c>
      <c r="B44" s="250" t="s">
        <v>631</v>
      </c>
      <c r="C44" s="31">
        <v>40</v>
      </c>
      <c r="D44" s="308">
        <v>54.1</v>
      </c>
      <c r="E44" s="31">
        <v>34</v>
      </c>
      <c r="F44" s="116">
        <v>45.9</v>
      </c>
      <c r="G44" s="334">
        <v>30</v>
      </c>
      <c r="H44" s="170">
        <v>37.5</v>
      </c>
      <c r="I44" s="31">
        <v>50</v>
      </c>
      <c r="J44" s="218">
        <v>62.5</v>
      </c>
      <c r="K44" s="31">
        <v>36</v>
      </c>
      <c r="L44" s="308">
        <v>45.6</v>
      </c>
      <c r="M44" s="31">
        <v>43</v>
      </c>
      <c r="N44" s="116">
        <v>54.4</v>
      </c>
      <c r="O44" s="334">
        <v>30</v>
      </c>
      <c r="P44" s="308">
        <v>43.5</v>
      </c>
      <c r="Q44" s="31">
        <v>39</v>
      </c>
      <c r="R44" s="218">
        <v>56.5</v>
      </c>
      <c r="S44" s="31">
        <v>41</v>
      </c>
      <c r="T44" s="308">
        <v>43.6</v>
      </c>
      <c r="U44" s="31">
        <v>53</v>
      </c>
      <c r="V44" s="116">
        <v>56.4</v>
      </c>
      <c r="W44" s="334">
        <v>42</v>
      </c>
      <c r="X44" s="308">
        <v>41.2</v>
      </c>
      <c r="Y44" s="31">
        <v>60</v>
      </c>
      <c r="Z44" s="235">
        <v>58.8</v>
      </c>
      <c r="AA44" s="31">
        <v>45</v>
      </c>
      <c r="AB44" s="170">
        <v>43.3</v>
      </c>
      <c r="AC44" s="31">
        <v>59</v>
      </c>
      <c r="AD44" s="31">
        <v>56.7</v>
      </c>
      <c r="AE44" s="334">
        <v>52</v>
      </c>
      <c r="AF44" s="308">
        <v>48.1</v>
      </c>
      <c r="AG44" s="31">
        <v>56</v>
      </c>
      <c r="AH44" s="235">
        <v>51.9</v>
      </c>
      <c r="AI44" s="31">
        <v>49</v>
      </c>
      <c r="AJ44" s="308">
        <v>45.4</v>
      </c>
      <c r="AK44" s="31">
        <v>59</v>
      </c>
      <c r="AL44" s="116">
        <v>54.6</v>
      </c>
      <c r="AM44" s="334">
        <v>56</v>
      </c>
      <c r="AN44" s="308">
        <v>45.9</v>
      </c>
      <c r="AO44" s="31">
        <v>66</v>
      </c>
      <c r="AP44" s="235">
        <v>54.1</v>
      </c>
      <c r="AQ44" s="31">
        <v>49</v>
      </c>
      <c r="AR44" s="308">
        <v>45.8</v>
      </c>
      <c r="AS44" s="31">
        <v>58</v>
      </c>
      <c r="AT44" s="308">
        <v>54.2</v>
      </c>
      <c r="AU44" s="319">
        <v>0</v>
      </c>
      <c r="AV44" s="339">
        <v>0</v>
      </c>
    </row>
    <row r="45" spans="1:48" x14ac:dyDescent="0.2">
      <c r="A45" s="609" t="s">
        <v>114</v>
      </c>
      <c r="B45" s="251" t="s">
        <v>115</v>
      </c>
      <c r="C45" s="35">
        <v>33</v>
      </c>
      <c r="D45" s="309">
        <v>44</v>
      </c>
      <c r="E45" s="35">
        <v>42</v>
      </c>
      <c r="F45" s="99">
        <v>56</v>
      </c>
      <c r="G45" s="335">
        <v>38</v>
      </c>
      <c r="H45" s="168">
        <v>45.8</v>
      </c>
      <c r="I45" s="35">
        <v>45</v>
      </c>
      <c r="J45" s="125">
        <v>54.2</v>
      </c>
      <c r="K45" s="35">
        <v>41</v>
      </c>
      <c r="L45" s="309">
        <v>55.4</v>
      </c>
      <c r="M45" s="35">
        <v>33</v>
      </c>
      <c r="N45" s="99">
        <v>44.6</v>
      </c>
      <c r="O45" s="335">
        <v>43</v>
      </c>
      <c r="P45" s="309">
        <v>56.6</v>
      </c>
      <c r="Q45" s="35">
        <v>33</v>
      </c>
      <c r="R45" s="125">
        <v>43.4</v>
      </c>
      <c r="S45" s="35">
        <v>47</v>
      </c>
      <c r="T45" s="309">
        <v>63.5</v>
      </c>
      <c r="U45" s="35">
        <v>27</v>
      </c>
      <c r="V45" s="99">
        <v>36.5</v>
      </c>
      <c r="W45" s="335">
        <v>45</v>
      </c>
      <c r="X45" s="309">
        <v>59.2</v>
      </c>
      <c r="Y45" s="35">
        <v>31</v>
      </c>
      <c r="Z45" s="234">
        <v>40.799999999999997</v>
      </c>
      <c r="AA45" s="35">
        <v>34</v>
      </c>
      <c r="AB45" s="168">
        <v>45.9</v>
      </c>
      <c r="AC45" s="35">
        <v>40</v>
      </c>
      <c r="AD45" s="35">
        <v>54.1</v>
      </c>
      <c r="AE45" s="335">
        <v>45</v>
      </c>
      <c r="AF45" s="309">
        <v>59.2</v>
      </c>
      <c r="AG45" s="35">
        <v>31</v>
      </c>
      <c r="AH45" s="234">
        <v>40.799999999999997</v>
      </c>
      <c r="AI45" s="35">
        <v>43</v>
      </c>
      <c r="AJ45" s="309">
        <v>54.4</v>
      </c>
      <c r="AK45" s="35">
        <v>36</v>
      </c>
      <c r="AL45" s="99">
        <v>45.6</v>
      </c>
      <c r="AM45" s="335">
        <v>51</v>
      </c>
      <c r="AN45" s="309">
        <v>62.2</v>
      </c>
      <c r="AO45" s="35">
        <v>31</v>
      </c>
      <c r="AP45" s="234">
        <v>37.799999999999997</v>
      </c>
      <c r="AQ45" s="35">
        <v>36</v>
      </c>
      <c r="AR45" s="309">
        <v>46.2</v>
      </c>
      <c r="AS45" s="35">
        <v>42</v>
      </c>
      <c r="AT45" s="309">
        <v>53.8</v>
      </c>
      <c r="AU45" s="320">
        <v>0</v>
      </c>
      <c r="AV45" s="340">
        <v>0</v>
      </c>
    </row>
    <row r="46" spans="1:48" x14ac:dyDescent="0.2">
      <c r="A46" s="608" t="s">
        <v>114</v>
      </c>
      <c r="B46" s="250" t="s">
        <v>118</v>
      </c>
      <c r="C46" s="31">
        <v>145</v>
      </c>
      <c r="D46" s="308">
        <v>44.2</v>
      </c>
      <c r="E46" s="31">
        <v>183</v>
      </c>
      <c r="F46" s="116">
        <v>55.8</v>
      </c>
      <c r="G46" s="334">
        <v>147</v>
      </c>
      <c r="H46" s="170">
        <v>47.6</v>
      </c>
      <c r="I46" s="31">
        <v>162</v>
      </c>
      <c r="J46" s="218">
        <v>52.4</v>
      </c>
      <c r="K46" s="31">
        <v>160</v>
      </c>
      <c r="L46" s="308">
        <v>46.9</v>
      </c>
      <c r="M46" s="31">
        <v>181</v>
      </c>
      <c r="N46" s="116">
        <v>53.1</v>
      </c>
      <c r="O46" s="334">
        <v>161</v>
      </c>
      <c r="P46" s="308">
        <v>46.3</v>
      </c>
      <c r="Q46" s="31">
        <v>187</v>
      </c>
      <c r="R46" s="218">
        <v>53.7</v>
      </c>
      <c r="S46" s="31">
        <v>149</v>
      </c>
      <c r="T46" s="308">
        <v>44.3</v>
      </c>
      <c r="U46" s="31">
        <v>187</v>
      </c>
      <c r="V46" s="116">
        <v>55.7</v>
      </c>
      <c r="W46" s="334">
        <v>160</v>
      </c>
      <c r="X46" s="308">
        <v>44.6</v>
      </c>
      <c r="Y46" s="31">
        <v>199</v>
      </c>
      <c r="Z46" s="235">
        <v>55.4</v>
      </c>
      <c r="AA46" s="31">
        <v>161</v>
      </c>
      <c r="AB46" s="170">
        <v>49.5</v>
      </c>
      <c r="AC46" s="31">
        <v>164</v>
      </c>
      <c r="AD46" s="31">
        <v>50.5</v>
      </c>
      <c r="AE46" s="334">
        <v>179</v>
      </c>
      <c r="AF46" s="308">
        <v>50.3</v>
      </c>
      <c r="AG46" s="31">
        <v>177</v>
      </c>
      <c r="AH46" s="235">
        <v>49.7</v>
      </c>
      <c r="AI46" s="31">
        <v>184</v>
      </c>
      <c r="AJ46" s="308">
        <v>52.6</v>
      </c>
      <c r="AK46" s="31">
        <v>166</v>
      </c>
      <c r="AL46" s="116">
        <v>47.4</v>
      </c>
      <c r="AM46" s="334">
        <v>171</v>
      </c>
      <c r="AN46" s="308">
        <v>48.9</v>
      </c>
      <c r="AO46" s="31">
        <v>179</v>
      </c>
      <c r="AP46" s="235">
        <v>51.1</v>
      </c>
      <c r="AQ46" s="31">
        <v>153</v>
      </c>
      <c r="AR46" s="308">
        <v>43.2</v>
      </c>
      <c r="AS46" s="31">
        <v>201</v>
      </c>
      <c r="AT46" s="308">
        <v>56.8</v>
      </c>
      <c r="AU46" s="319">
        <v>0</v>
      </c>
      <c r="AV46" s="339">
        <v>0</v>
      </c>
    </row>
    <row r="47" spans="1:48" x14ac:dyDescent="0.2">
      <c r="A47" s="609" t="s">
        <v>114</v>
      </c>
      <c r="B47" s="251" t="s">
        <v>632</v>
      </c>
      <c r="C47" s="35">
        <v>18</v>
      </c>
      <c r="D47" s="309">
        <v>47.4</v>
      </c>
      <c r="E47" s="35">
        <v>20</v>
      </c>
      <c r="F47" s="99">
        <v>52.6</v>
      </c>
      <c r="G47" s="335">
        <v>18</v>
      </c>
      <c r="H47" s="309">
        <v>50</v>
      </c>
      <c r="I47" s="35">
        <v>18</v>
      </c>
      <c r="J47" s="234">
        <v>50</v>
      </c>
      <c r="K47" s="35">
        <v>20</v>
      </c>
      <c r="L47" s="309">
        <v>52.6</v>
      </c>
      <c r="M47" s="35">
        <v>18</v>
      </c>
      <c r="N47" s="99">
        <v>47.4</v>
      </c>
      <c r="O47" s="335">
        <v>21</v>
      </c>
      <c r="P47" s="309">
        <v>53.8</v>
      </c>
      <c r="Q47" s="35">
        <v>18</v>
      </c>
      <c r="R47" s="125">
        <v>46.2</v>
      </c>
      <c r="S47" s="35">
        <v>16</v>
      </c>
      <c r="T47" s="309">
        <v>44.4</v>
      </c>
      <c r="U47" s="35">
        <v>20</v>
      </c>
      <c r="V47" s="99">
        <v>55.6</v>
      </c>
      <c r="W47" s="335">
        <v>22</v>
      </c>
      <c r="X47" s="309">
        <v>56.4</v>
      </c>
      <c r="Y47" s="35">
        <v>17</v>
      </c>
      <c r="Z47" s="234">
        <v>43.6</v>
      </c>
      <c r="AA47" s="35">
        <v>19</v>
      </c>
      <c r="AB47" s="168">
        <v>48.7</v>
      </c>
      <c r="AC47" s="35">
        <v>20</v>
      </c>
      <c r="AD47" s="35">
        <v>51.3</v>
      </c>
      <c r="AE47" s="335">
        <v>24</v>
      </c>
      <c r="AF47" s="309">
        <v>63.2</v>
      </c>
      <c r="AG47" s="35">
        <v>14</v>
      </c>
      <c r="AH47" s="234">
        <v>36.799999999999997</v>
      </c>
      <c r="AI47" s="35">
        <v>20</v>
      </c>
      <c r="AJ47" s="309">
        <v>55.6</v>
      </c>
      <c r="AK47" s="35">
        <v>16</v>
      </c>
      <c r="AL47" s="99">
        <v>44.4</v>
      </c>
      <c r="AM47" s="335">
        <v>18</v>
      </c>
      <c r="AN47" s="309">
        <v>43.9</v>
      </c>
      <c r="AO47" s="35">
        <v>23</v>
      </c>
      <c r="AP47" s="234">
        <v>56.1</v>
      </c>
      <c r="AQ47" s="35">
        <v>20</v>
      </c>
      <c r="AR47" s="309">
        <v>51.3</v>
      </c>
      <c r="AS47" s="35">
        <v>19</v>
      </c>
      <c r="AT47" s="309">
        <v>48.7</v>
      </c>
      <c r="AU47" s="320">
        <v>0</v>
      </c>
      <c r="AV47" s="340">
        <v>0</v>
      </c>
    </row>
    <row r="48" spans="1:48" x14ac:dyDescent="0.2">
      <c r="A48" s="608" t="s">
        <v>114</v>
      </c>
      <c r="B48" s="250" t="s">
        <v>633</v>
      </c>
      <c r="C48" s="31">
        <v>55</v>
      </c>
      <c r="D48" s="308">
        <v>67.900000000000006</v>
      </c>
      <c r="E48" s="31">
        <v>26</v>
      </c>
      <c r="F48" s="116">
        <v>32.1</v>
      </c>
      <c r="G48" s="334">
        <v>39</v>
      </c>
      <c r="H48" s="308">
        <v>52</v>
      </c>
      <c r="I48" s="31">
        <v>36</v>
      </c>
      <c r="J48" s="235">
        <v>48</v>
      </c>
      <c r="K48" s="31">
        <v>57</v>
      </c>
      <c r="L48" s="308">
        <v>65.5</v>
      </c>
      <c r="M48" s="31">
        <v>30</v>
      </c>
      <c r="N48" s="116">
        <v>34.5</v>
      </c>
      <c r="O48" s="334">
        <v>47</v>
      </c>
      <c r="P48" s="308">
        <v>56.6</v>
      </c>
      <c r="Q48" s="31">
        <v>36</v>
      </c>
      <c r="R48" s="218">
        <v>43.4</v>
      </c>
      <c r="S48" s="31">
        <v>50</v>
      </c>
      <c r="T48" s="308">
        <v>58.8</v>
      </c>
      <c r="U48" s="31">
        <v>35</v>
      </c>
      <c r="V48" s="116">
        <v>41.2</v>
      </c>
      <c r="W48" s="334">
        <v>63</v>
      </c>
      <c r="X48" s="308">
        <v>72.400000000000006</v>
      </c>
      <c r="Y48" s="31">
        <v>24</v>
      </c>
      <c r="Z48" s="235">
        <v>27.6</v>
      </c>
      <c r="AA48" s="31">
        <v>51</v>
      </c>
      <c r="AB48" s="170">
        <v>60.7</v>
      </c>
      <c r="AC48" s="31">
        <v>33</v>
      </c>
      <c r="AD48" s="31">
        <v>39.299999999999997</v>
      </c>
      <c r="AE48" s="334">
        <v>51</v>
      </c>
      <c r="AF48" s="308">
        <v>58</v>
      </c>
      <c r="AG48" s="31">
        <v>37</v>
      </c>
      <c r="AH48" s="235">
        <v>42</v>
      </c>
      <c r="AI48" s="31">
        <v>51</v>
      </c>
      <c r="AJ48" s="308">
        <v>47.2</v>
      </c>
      <c r="AK48" s="31">
        <v>57</v>
      </c>
      <c r="AL48" s="116">
        <v>52.8</v>
      </c>
      <c r="AM48" s="334">
        <v>49</v>
      </c>
      <c r="AN48" s="308">
        <v>45</v>
      </c>
      <c r="AO48" s="31">
        <v>60</v>
      </c>
      <c r="AP48" s="235">
        <v>55</v>
      </c>
      <c r="AQ48" s="31">
        <v>51</v>
      </c>
      <c r="AR48" s="308">
        <v>43.6</v>
      </c>
      <c r="AS48" s="31">
        <v>66</v>
      </c>
      <c r="AT48" s="308">
        <v>56.4</v>
      </c>
      <c r="AU48" s="319">
        <v>0</v>
      </c>
      <c r="AV48" s="339">
        <v>0</v>
      </c>
    </row>
    <row r="49" spans="1:48" x14ac:dyDescent="0.2">
      <c r="A49" s="609" t="s">
        <v>122</v>
      </c>
      <c r="B49" s="251" t="s">
        <v>123</v>
      </c>
      <c r="C49" s="35">
        <v>42</v>
      </c>
      <c r="D49" s="309">
        <v>52.5</v>
      </c>
      <c r="E49" s="35">
        <v>38</v>
      </c>
      <c r="F49" s="99">
        <v>47.5</v>
      </c>
      <c r="G49" s="335">
        <v>50</v>
      </c>
      <c r="H49" s="168">
        <v>64.900000000000006</v>
      </c>
      <c r="I49" s="35">
        <v>27</v>
      </c>
      <c r="J49" s="234">
        <v>35.1</v>
      </c>
      <c r="K49" s="35">
        <v>41</v>
      </c>
      <c r="L49" s="309">
        <v>56.2</v>
      </c>
      <c r="M49" s="35">
        <v>32</v>
      </c>
      <c r="N49" s="99">
        <v>43.8</v>
      </c>
      <c r="O49" s="335">
        <v>42</v>
      </c>
      <c r="P49" s="309">
        <v>51.9</v>
      </c>
      <c r="Q49" s="35">
        <v>39</v>
      </c>
      <c r="R49" s="125">
        <v>48.1</v>
      </c>
      <c r="S49" s="35">
        <v>42</v>
      </c>
      <c r="T49" s="309">
        <v>50</v>
      </c>
      <c r="U49" s="35">
        <v>42</v>
      </c>
      <c r="V49" s="99">
        <v>50</v>
      </c>
      <c r="W49" s="335">
        <v>38</v>
      </c>
      <c r="X49" s="309">
        <v>51.4</v>
      </c>
      <c r="Y49" s="35">
        <v>36</v>
      </c>
      <c r="Z49" s="234">
        <v>48.6</v>
      </c>
      <c r="AA49" s="35">
        <v>42</v>
      </c>
      <c r="AB49" s="168">
        <v>51.2</v>
      </c>
      <c r="AC49" s="35">
        <v>40</v>
      </c>
      <c r="AD49" s="35">
        <v>48.8</v>
      </c>
      <c r="AE49" s="335">
        <v>39</v>
      </c>
      <c r="AF49" s="309">
        <v>51.3</v>
      </c>
      <c r="AG49" s="35">
        <v>37</v>
      </c>
      <c r="AH49" s="234">
        <v>48.7</v>
      </c>
      <c r="AI49" s="35">
        <v>41</v>
      </c>
      <c r="AJ49" s="309">
        <v>51.9</v>
      </c>
      <c r="AK49" s="35">
        <v>38</v>
      </c>
      <c r="AL49" s="99">
        <v>48.1</v>
      </c>
      <c r="AM49" s="335">
        <v>35</v>
      </c>
      <c r="AN49" s="309">
        <v>43.8</v>
      </c>
      <c r="AO49" s="35">
        <v>45</v>
      </c>
      <c r="AP49" s="234">
        <v>56.3</v>
      </c>
      <c r="AQ49" s="35">
        <v>35</v>
      </c>
      <c r="AR49" s="309">
        <v>43.8</v>
      </c>
      <c r="AS49" s="35">
        <v>45</v>
      </c>
      <c r="AT49" s="309">
        <v>56.3</v>
      </c>
      <c r="AU49" s="320">
        <v>0</v>
      </c>
      <c r="AV49" s="340">
        <v>0</v>
      </c>
    </row>
    <row r="50" spans="1:48" ht="14.25" x14ac:dyDescent="0.2">
      <c r="A50" s="608" t="s">
        <v>122</v>
      </c>
      <c r="B50" s="250" t="s">
        <v>423</v>
      </c>
      <c r="C50" s="31" t="s">
        <v>191</v>
      </c>
      <c r="D50" s="308" t="s">
        <v>191</v>
      </c>
      <c r="E50" s="31" t="s">
        <v>191</v>
      </c>
      <c r="F50" s="116" t="s">
        <v>191</v>
      </c>
      <c r="G50" s="334" t="s">
        <v>191</v>
      </c>
      <c r="H50" s="170" t="s">
        <v>191</v>
      </c>
      <c r="I50" s="31" t="s">
        <v>191</v>
      </c>
      <c r="J50" s="218" t="s">
        <v>191</v>
      </c>
      <c r="K50" s="31" t="s">
        <v>191</v>
      </c>
      <c r="L50" s="308" t="s">
        <v>191</v>
      </c>
      <c r="M50" s="31" t="s">
        <v>191</v>
      </c>
      <c r="N50" s="116" t="s">
        <v>191</v>
      </c>
      <c r="O50" s="334" t="s">
        <v>191</v>
      </c>
      <c r="P50" s="308" t="s">
        <v>191</v>
      </c>
      <c r="Q50" s="31" t="s">
        <v>191</v>
      </c>
      <c r="R50" s="218" t="s">
        <v>191</v>
      </c>
      <c r="S50" s="31" t="s">
        <v>191</v>
      </c>
      <c r="T50" s="308" t="s">
        <v>191</v>
      </c>
      <c r="U50" s="31" t="s">
        <v>191</v>
      </c>
      <c r="V50" s="116" t="s">
        <v>191</v>
      </c>
      <c r="W50" s="334" t="s">
        <v>191</v>
      </c>
      <c r="X50" s="308" t="s">
        <v>191</v>
      </c>
      <c r="Y50" s="31" t="s">
        <v>191</v>
      </c>
      <c r="Z50" s="235" t="s">
        <v>191</v>
      </c>
      <c r="AA50" s="31" t="s">
        <v>191</v>
      </c>
      <c r="AB50" s="170" t="s">
        <v>191</v>
      </c>
      <c r="AC50" s="31" t="s">
        <v>191</v>
      </c>
      <c r="AD50" s="31" t="s">
        <v>191</v>
      </c>
      <c r="AE50" s="334" t="s">
        <v>191</v>
      </c>
      <c r="AF50" s="308" t="s">
        <v>191</v>
      </c>
      <c r="AG50" s="31" t="s">
        <v>191</v>
      </c>
      <c r="AH50" s="235" t="s">
        <v>191</v>
      </c>
      <c r="AI50" s="31" t="s">
        <v>191</v>
      </c>
      <c r="AJ50" s="308" t="s">
        <v>191</v>
      </c>
      <c r="AK50" s="31" t="s">
        <v>191</v>
      </c>
      <c r="AL50" s="116" t="s">
        <v>191</v>
      </c>
      <c r="AM50" s="334" t="s">
        <v>191</v>
      </c>
      <c r="AN50" s="308" t="s">
        <v>191</v>
      </c>
      <c r="AO50" s="31" t="s">
        <v>191</v>
      </c>
      <c r="AP50" s="235" t="s">
        <v>191</v>
      </c>
      <c r="AQ50" s="31">
        <v>27</v>
      </c>
      <c r="AR50" s="308">
        <v>54</v>
      </c>
      <c r="AS50" s="31">
        <v>23</v>
      </c>
      <c r="AT50" s="308">
        <v>46</v>
      </c>
      <c r="AU50" s="319">
        <v>0</v>
      </c>
      <c r="AV50" s="339">
        <v>0</v>
      </c>
    </row>
    <row r="51" spans="1:48" x14ac:dyDescent="0.2">
      <c r="A51" s="609" t="s">
        <v>127</v>
      </c>
      <c r="B51" s="251" t="s">
        <v>128</v>
      </c>
      <c r="C51" s="35">
        <v>65</v>
      </c>
      <c r="D51" s="309">
        <v>61.3</v>
      </c>
      <c r="E51" s="35">
        <v>41</v>
      </c>
      <c r="F51" s="99">
        <v>38.700000000000003</v>
      </c>
      <c r="G51" s="335">
        <v>62</v>
      </c>
      <c r="H51" s="168">
        <v>63.9</v>
      </c>
      <c r="I51" s="35">
        <v>35</v>
      </c>
      <c r="J51" s="125">
        <v>36.1</v>
      </c>
      <c r="K51" s="35">
        <v>60</v>
      </c>
      <c r="L51" s="309">
        <v>63.2</v>
      </c>
      <c r="M51" s="35">
        <v>35</v>
      </c>
      <c r="N51" s="99">
        <v>36.799999999999997</v>
      </c>
      <c r="O51" s="335">
        <v>71</v>
      </c>
      <c r="P51" s="309">
        <v>66.400000000000006</v>
      </c>
      <c r="Q51" s="35">
        <v>36</v>
      </c>
      <c r="R51" s="125">
        <v>33.6</v>
      </c>
      <c r="S51" s="35">
        <v>67</v>
      </c>
      <c r="T51" s="309">
        <v>65</v>
      </c>
      <c r="U51" s="35">
        <v>36</v>
      </c>
      <c r="V51" s="99">
        <v>35</v>
      </c>
      <c r="W51" s="335">
        <v>70</v>
      </c>
      <c r="X51" s="309">
        <v>68.599999999999994</v>
      </c>
      <c r="Y51" s="35">
        <v>32</v>
      </c>
      <c r="Z51" s="234">
        <v>31.4</v>
      </c>
      <c r="AA51" s="35">
        <v>71</v>
      </c>
      <c r="AB51" s="168">
        <v>62.8</v>
      </c>
      <c r="AC51" s="35">
        <v>42</v>
      </c>
      <c r="AD51" s="35">
        <v>37.200000000000003</v>
      </c>
      <c r="AE51" s="335">
        <v>55</v>
      </c>
      <c r="AF51" s="309">
        <v>54.5</v>
      </c>
      <c r="AG51" s="35">
        <v>46</v>
      </c>
      <c r="AH51" s="234">
        <v>45.5</v>
      </c>
      <c r="AI51" s="35">
        <v>65</v>
      </c>
      <c r="AJ51" s="309">
        <v>61.9</v>
      </c>
      <c r="AK51" s="35">
        <v>40</v>
      </c>
      <c r="AL51" s="99">
        <v>38.1</v>
      </c>
      <c r="AM51" s="335">
        <v>56</v>
      </c>
      <c r="AN51" s="309">
        <v>53.8</v>
      </c>
      <c r="AO51" s="35">
        <v>48</v>
      </c>
      <c r="AP51" s="234">
        <v>46.2</v>
      </c>
      <c r="AQ51" s="35">
        <v>66</v>
      </c>
      <c r="AR51" s="309">
        <v>61.1</v>
      </c>
      <c r="AS51" s="35">
        <v>42</v>
      </c>
      <c r="AT51" s="309">
        <v>38.9</v>
      </c>
      <c r="AU51" s="320">
        <v>0</v>
      </c>
      <c r="AV51" s="340">
        <v>0</v>
      </c>
    </row>
    <row r="52" spans="1:48" x14ac:dyDescent="0.2">
      <c r="A52" s="608" t="s">
        <v>127</v>
      </c>
      <c r="B52" s="250" t="s">
        <v>634</v>
      </c>
      <c r="C52" s="31">
        <v>50</v>
      </c>
      <c r="D52" s="308">
        <v>71.400000000000006</v>
      </c>
      <c r="E52" s="31">
        <v>20</v>
      </c>
      <c r="F52" s="116">
        <v>28.6</v>
      </c>
      <c r="G52" s="334">
        <v>54</v>
      </c>
      <c r="H52" s="170">
        <v>76.099999999999994</v>
      </c>
      <c r="I52" s="31">
        <v>17</v>
      </c>
      <c r="J52" s="218">
        <v>23.9</v>
      </c>
      <c r="K52" s="31">
        <v>51</v>
      </c>
      <c r="L52" s="308">
        <v>72.900000000000006</v>
      </c>
      <c r="M52" s="31">
        <v>19</v>
      </c>
      <c r="N52" s="116">
        <v>27.1</v>
      </c>
      <c r="O52" s="334">
        <v>49</v>
      </c>
      <c r="P52" s="308">
        <v>67.099999999999994</v>
      </c>
      <c r="Q52" s="31">
        <v>24</v>
      </c>
      <c r="R52" s="218">
        <v>32.9</v>
      </c>
      <c r="S52" s="31">
        <v>57</v>
      </c>
      <c r="T52" s="308">
        <v>77</v>
      </c>
      <c r="U52" s="31">
        <v>17</v>
      </c>
      <c r="V52" s="116">
        <v>23</v>
      </c>
      <c r="W52" s="334">
        <v>46</v>
      </c>
      <c r="X52" s="308">
        <v>65.7</v>
      </c>
      <c r="Y52" s="31">
        <v>24</v>
      </c>
      <c r="Z52" s="235">
        <v>34.299999999999997</v>
      </c>
      <c r="AA52" s="31">
        <v>54</v>
      </c>
      <c r="AB52" s="170">
        <v>65.900000000000006</v>
      </c>
      <c r="AC52" s="31">
        <v>28</v>
      </c>
      <c r="AD52" s="31">
        <v>34.1</v>
      </c>
      <c r="AE52" s="334">
        <v>42</v>
      </c>
      <c r="AF52" s="308">
        <v>63.6</v>
      </c>
      <c r="AG52" s="31">
        <v>24</v>
      </c>
      <c r="AH52" s="235">
        <v>36.4</v>
      </c>
      <c r="AI52" s="31">
        <v>41</v>
      </c>
      <c r="AJ52" s="308">
        <v>62.1</v>
      </c>
      <c r="AK52" s="31">
        <v>25</v>
      </c>
      <c r="AL52" s="116">
        <v>37.9</v>
      </c>
      <c r="AM52" s="334">
        <v>39</v>
      </c>
      <c r="AN52" s="308">
        <v>55.7</v>
      </c>
      <c r="AO52" s="31">
        <v>31</v>
      </c>
      <c r="AP52" s="235">
        <v>44.3</v>
      </c>
      <c r="AQ52" s="31">
        <v>43</v>
      </c>
      <c r="AR52" s="308">
        <v>60.6</v>
      </c>
      <c r="AS52" s="31">
        <v>28</v>
      </c>
      <c r="AT52" s="308">
        <v>39.4</v>
      </c>
      <c r="AU52" s="319">
        <v>0</v>
      </c>
      <c r="AV52" s="339">
        <v>0</v>
      </c>
    </row>
    <row r="53" spans="1:48" x14ac:dyDescent="0.2">
      <c r="A53" s="609" t="s">
        <v>130</v>
      </c>
      <c r="B53" s="251" t="s">
        <v>131</v>
      </c>
      <c r="C53" s="35">
        <v>35</v>
      </c>
      <c r="D53" s="309">
        <v>61.4</v>
      </c>
      <c r="E53" s="35">
        <v>22</v>
      </c>
      <c r="F53" s="99">
        <v>38.6</v>
      </c>
      <c r="G53" s="335">
        <v>37</v>
      </c>
      <c r="H53" s="168">
        <v>69.8</v>
      </c>
      <c r="I53" s="35">
        <v>16</v>
      </c>
      <c r="J53" s="125">
        <v>30.2</v>
      </c>
      <c r="K53" s="35">
        <v>42</v>
      </c>
      <c r="L53" s="309">
        <v>70</v>
      </c>
      <c r="M53" s="35">
        <v>18</v>
      </c>
      <c r="N53" s="99">
        <v>30</v>
      </c>
      <c r="O53" s="335">
        <v>36</v>
      </c>
      <c r="P53" s="309">
        <v>61</v>
      </c>
      <c r="Q53" s="35">
        <v>23</v>
      </c>
      <c r="R53" s="543">
        <v>39</v>
      </c>
      <c r="S53" s="35">
        <v>38</v>
      </c>
      <c r="T53" s="309">
        <v>70.400000000000006</v>
      </c>
      <c r="U53" s="35">
        <v>16</v>
      </c>
      <c r="V53" s="99">
        <v>29.6</v>
      </c>
      <c r="W53" s="335">
        <v>46</v>
      </c>
      <c r="X53" s="309">
        <v>74.2</v>
      </c>
      <c r="Y53" s="35">
        <v>16</v>
      </c>
      <c r="Z53" s="234">
        <v>25.8</v>
      </c>
      <c r="AA53" s="35">
        <v>39</v>
      </c>
      <c r="AB53" s="168">
        <v>68.400000000000006</v>
      </c>
      <c r="AC53" s="35">
        <v>18</v>
      </c>
      <c r="AD53" s="35">
        <v>31.6</v>
      </c>
      <c r="AE53" s="335">
        <v>41</v>
      </c>
      <c r="AF53" s="309">
        <v>73.2</v>
      </c>
      <c r="AG53" s="35">
        <v>15</v>
      </c>
      <c r="AH53" s="234">
        <v>26.8</v>
      </c>
      <c r="AI53" s="35">
        <v>32</v>
      </c>
      <c r="AJ53" s="309">
        <v>55.2</v>
      </c>
      <c r="AK53" s="35">
        <v>26</v>
      </c>
      <c r="AL53" s="99">
        <v>44.8</v>
      </c>
      <c r="AM53" s="335">
        <v>34</v>
      </c>
      <c r="AN53" s="309">
        <v>60.7</v>
      </c>
      <c r="AO53" s="35">
        <v>22</v>
      </c>
      <c r="AP53" s="234">
        <v>39.299999999999997</v>
      </c>
      <c r="AQ53" s="35">
        <v>38</v>
      </c>
      <c r="AR53" s="309">
        <v>66.7</v>
      </c>
      <c r="AS53" s="35">
        <v>19</v>
      </c>
      <c r="AT53" s="309">
        <v>33.299999999999997</v>
      </c>
      <c r="AU53" s="320">
        <v>0</v>
      </c>
      <c r="AV53" s="340">
        <v>0</v>
      </c>
    </row>
    <row r="54" spans="1:48" x14ac:dyDescent="0.2">
      <c r="A54" s="608" t="s">
        <v>132</v>
      </c>
      <c r="B54" s="250" t="s">
        <v>133</v>
      </c>
      <c r="C54" s="31">
        <v>45</v>
      </c>
      <c r="D54" s="308">
        <v>66.2</v>
      </c>
      <c r="E54" s="31">
        <v>23</v>
      </c>
      <c r="F54" s="116">
        <v>33.799999999999997</v>
      </c>
      <c r="G54" s="334">
        <v>44</v>
      </c>
      <c r="H54" s="170">
        <v>62.9</v>
      </c>
      <c r="I54" s="31">
        <v>26</v>
      </c>
      <c r="J54" s="218">
        <v>37.1</v>
      </c>
      <c r="K54" s="31">
        <v>55</v>
      </c>
      <c r="L54" s="308">
        <v>75.3</v>
      </c>
      <c r="M54" s="31">
        <v>18</v>
      </c>
      <c r="N54" s="116">
        <v>24.7</v>
      </c>
      <c r="O54" s="334">
        <v>41</v>
      </c>
      <c r="P54" s="308">
        <v>64.099999999999994</v>
      </c>
      <c r="Q54" s="31">
        <v>23</v>
      </c>
      <c r="R54" s="218">
        <v>35.9</v>
      </c>
      <c r="S54" s="31">
        <v>48</v>
      </c>
      <c r="T54" s="308">
        <v>61.5</v>
      </c>
      <c r="U54" s="31">
        <v>30</v>
      </c>
      <c r="V54" s="116">
        <v>38.5</v>
      </c>
      <c r="W54" s="334">
        <v>46</v>
      </c>
      <c r="X54" s="308">
        <v>64.900000000000006</v>
      </c>
      <c r="Y54" s="31">
        <v>24</v>
      </c>
      <c r="Z54" s="235">
        <v>35.1</v>
      </c>
      <c r="AA54" s="31">
        <v>53</v>
      </c>
      <c r="AB54" s="170">
        <v>67.099999999999994</v>
      </c>
      <c r="AC54" s="31">
        <v>26</v>
      </c>
      <c r="AD54" s="31">
        <v>32.9</v>
      </c>
      <c r="AE54" s="334">
        <v>54</v>
      </c>
      <c r="AF54" s="308">
        <v>77.099999999999994</v>
      </c>
      <c r="AG54" s="31">
        <v>16</v>
      </c>
      <c r="AH54" s="235">
        <v>22.9</v>
      </c>
      <c r="AI54" s="31">
        <v>53</v>
      </c>
      <c r="AJ54" s="308">
        <v>71.599999999999994</v>
      </c>
      <c r="AK54" s="31">
        <v>21</v>
      </c>
      <c r="AL54" s="116">
        <v>28.4</v>
      </c>
      <c r="AM54" s="334">
        <v>46</v>
      </c>
      <c r="AN54" s="308">
        <v>60.5</v>
      </c>
      <c r="AO54" s="31">
        <v>30</v>
      </c>
      <c r="AP54" s="235">
        <v>39.5</v>
      </c>
      <c r="AQ54" s="31">
        <v>43</v>
      </c>
      <c r="AR54" s="308">
        <v>55.8</v>
      </c>
      <c r="AS54" s="31">
        <v>34</v>
      </c>
      <c r="AT54" s="308">
        <v>44.2</v>
      </c>
      <c r="AU54" s="319">
        <v>0</v>
      </c>
      <c r="AV54" s="339">
        <v>0</v>
      </c>
    </row>
    <row r="55" spans="1:48" x14ac:dyDescent="0.2">
      <c r="A55" s="609" t="s">
        <v>135</v>
      </c>
      <c r="B55" s="251" t="s">
        <v>136</v>
      </c>
      <c r="C55" s="35">
        <v>71</v>
      </c>
      <c r="D55" s="309">
        <v>61.7</v>
      </c>
      <c r="E55" s="35">
        <v>44</v>
      </c>
      <c r="F55" s="99">
        <v>38.299999999999997</v>
      </c>
      <c r="G55" s="335">
        <v>73</v>
      </c>
      <c r="H55" s="168">
        <v>64.599999999999994</v>
      </c>
      <c r="I55" s="35">
        <v>40</v>
      </c>
      <c r="J55" s="125">
        <v>35.4</v>
      </c>
      <c r="K55" s="35">
        <v>83</v>
      </c>
      <c r="L55" s="309">
        <v>69.2</v>
      </c>
      <c r="M55" s="35">
        <v>37</v>
      </c>
      <c r="N55" s="99">
        <v>30.8</v>
      </c>
      <c r="O55" s="335">
        <v>80</v>
      </c>
      <c r="P55" s="309">
        <v>69.599999999999994</v>
      </c>
      <c r="Q55" s="35">
        <v>35</v>
      </c>
      <c r="R55" s="125">
        <v>30.4</v>
      </c>
      <c r="S55" s="35">
        <v>73</v>
      </c>
      <c r="T55" s="309">
        <v>62.4</v>
      </c>
      <c r="U55" s="35">
        <v>44</v>
      </c>
      <c r="V55" s="99">
        <v>37.6</v>
      </c>
      <c r="W55" s="335">
        <v>78</v>
      </c>
      <c r="X55" s="309">
        <v>63.4</v>
      </c>
      <c r="Y55" s="35">
        <v>45</v>
      </c>
      <c r="Z55" s="234">
        <v>36.6</v>
      </c>
      <c r="AA55" s="35">
        <v>79</v>
      </c>
      <c r="AB55" s="168">
        <v>59.8</v>
      </c>
      <c r="AC55" s="35">
        <v>53</v>
      </c>
      <c r="AD55" s="35">
        <v>40.200000000000003</v>
      </c>
      <c r="AE55" s="335">
        <v>70</v>
      </c>
      <c r="AF55" s="309">
        <v>55.6</v>
      </c>
      <c r="AG55" s="35">
        <v>56</v>
      </c>
      <c r="AH55" s="234">
        <v>44.4</v>
      </c>
      <c r="AI55" s="35">
        <v>88</v>
      </c>
      <c r="AJ55" s="309">
        <v>68.2</v>
      </c>
      <c r="AK55" s="35">
        <v>41</v>
      </c>
      <c r="AL55" s="99">
        <v>31.8</v>
      </c>
      <c r="AM55" s="335">
        <v>78</v>
      </c>
      <c r="AN55" s="309">
        <v>55.7</v>
      </c>
      <c r="AO55" s="35">
        <v>62</v>
      </c>
      <c r="AP55" s="234">
        <v>44.3</v>
      </c>
      <c r="AQ55" s="35">
        <v>81</v>
      </c>
      <c r="AR55" s="309">
        <v>60.4</v>
      </c>
      <c r="AS55" s="35">
        <v>53</v>
      </c>
      <c r="AT55" s="309">
        <v>39.6</v>
      </c>
      <c r="AU55" s="320">
        <v>0</v>
      </c>
      <c r="AV55" s="340">
        <v>0</v>
      </c>
    </row>
    <row r="56" spans="1:48" x14ac:dyDescent="0.2">
      <c r="A56" s="608" t="s">
        <v>135</v>
      </c>
      <c r="B56" s="250" t="s">
        <v>140</v>
      </c>
      <c r="C56" s="31">
        <v>74</v>
      </c>
      <c r="D56" s="308">
        <v>54</v>
      </c>
      <c r="E56" s="31">
        <v>63</v>
      </c>
      <c r="F56" s="116">
        <v>46</v>
      </c>
      <c r="G56" s="334">
        <v>69</v>
      </c>
      <c r="H56" s="170">
        <v>53.9</v>
      </c>
      <c r="I56" s="31">
        <v>59</v>
      </c>
      <c r="J56" s="218">
        <v>46.1</v>
      </c>
      <c r="K56" s="31">
        <v>59</v>
      </c>
      <c r="L56" s="308">
        <v>43.7</v>
      </c>
      <c r="M56" s="31">
        <v>76</v>
      </c>
      <c r="N56" s="116">
        <v>56.3</v>
      </c>
      <c r="O56" s="334">
        <v>59</v>
      </c>
      <c r="P56" s="308">
        <v>41.8</v>
      </c>
      <c r="Q56" s="31">
        <v>82</v>
      </c>
      <c r="R56" s="218">
        <v>58.2</v>
      </c>
      <c r="S56" s="31">
        <v>64</v>
      </c>
      <c r="T56" s="308">
        <v>45.4</v>
      </c>
      <c r="U56" s="31">
        <v>77</v>
      </c>
      <c r="V56" s="116">
        <v>54.6</v>
      </c>
      <c r="W56" s="334">
        <v>60</v>
      </c>
      <c r="X56" s="308">
        <v>42.6</v>
      </c>
      <c r="Y56" s="31">
        <v>81</v>
      </c>
      <c r="Z56" s="235">
        <v>57.4</v>
      </c>
      <c r="AA56" s="31">
        <v>63</v>
      </c>
      <c r="AB56" s="170">
        <v>45.3</v>
      </c>
      <c r="AC56" s="31">
        <v>76</v>
      </c>
      <c r="AD56" s="31">
        <v>54.7</v>
      </c>
      <c r="AE56" s="334">
        <v>58</v>
      </c>
      <c r="AF56" s="308">
        <v>42</v>
      </c>
      <c r="AG56" s="31">
        <v>80</v>
      </c>
      <c r="AH56" s="235">
        <v>58</v>
      </c>
      <c r="AI56" s="31">
        <v>61</v>
      </c>
      <c r="AJ56" s="308">
        <v>42.1</v>
      </c>
      <c r="AK56" s="31">
        <v>84</v>
      </c>
      <c r="AL56" s="116">
        <v>57.9</v>
      </c>
      <c r="AM56" s="334">
        <v>74</v>
      </c>
      <c r="AN56" s="308">
        <v>48.7</v>
      </c>
      <c r="AO56" s="31">
        <v>78</v>
      </c>
      <c r="AP56" s="235">
        <v>51.3</v>
      </c>
      <c r="AQ56" s="31">
        <v>59</v>
      </c>
      <c r="AR56" s="308">
        <v>39.9</v>
      </c>
      <c r="AS56" s="31">
        <v>89</v>
      </c>
      <c r="AT56" s="308">
        <v>60.1</v>
      </c>
      <c r="AU56" s="319">
        <v>0</v>
      </c>
      <c r="AV56" s="339">
        <v>0</v>
      </c>
    </row>
    <row r="57" spans="1:48" x14ac:dyDescent="0.2">
      <c r="A57" s="609" t="s">
        <v>135</v>
      </c>
      <c r="B57" s="251" t="s">
        <v>142</v>
      </c>
      <c r="C57" s="35">
        <v>45</v>
      </c>
      <c r="D57" s="309">
        <v>61.6</v>
      </c>
      <c r="E57" s="35">
        <v>28</v>
      </c>
      <c r="F57" s="99">
        <v>38.4</v>
      </c>
      <c r="G57" s="335">
        <v>41</v>
      </c>
      <c r="H57" s="168">
        <v>59.4</v>
      </c>
      <c r="I57" s="35">
        <v>28</v>
      </c>
      <c r="J57" s="125">
        <v>40.6</v>
      </c>
      <c r="K57" s="35">
        <v>52</v>
      </c>
      <c r="L57" s="309">
        <v>59.8</v>
      </c>
      <c r="M57" s="35">
        <v>35</v>
      </c>
      <c r="N57" s="99">
        <v>40.200000000000003</v>
      </c>
      <c r="O57" s="335">
        <v>44</v>
      </c>
      <c r="P57" s="309">
        <v>60.3</v>
      </c>
      <c r="Q57" s="35">
        <v>29</v>
      </c>
      <c r="R57" s="125">
        <v>39.700000000000003</v>
      </c>
      <c r="S57" s="35">
        <v>49</v>
      </c>
      <c r="T57" s="309">
        <v>59.8</v>
      </c>
      <c r="U57" s="35">
        <v>33</v>
      </c>
      <c r="V57" s="99">
        <v>40.200000000000003</v>
      </c>
      <c r="W57" s="335">
        <v>48</v>
      </c>
      <c r="X57" s="309">
        <v>62.3</v>
      </c>
      <c r="Y57" s="35">
        <v>29</v>
      </c>
      <c r="Z57" s="234">
        <v>37.700000000000003</v>
      </c>
      <c r="AA57" s="35">
        <v>50</v>
      </c>
      <c r="AB57" s="168">
        <v>64.099999999999994</v>
      </c>
      <c r="AC57" s="35">
        <v>28</v>
      </c>
      <c r="AD57" s="35">
        <v>35.9</v>
      </c>
      <c r="AE57" s="335">
        <v>52</v>
      </c>
      <c r="AF57" s="309">
        <v>65.8</v>
      </c>
      <c r="AG57" s="35">
        <v>27</v>
      </c>
      <c r="AH57" s="234">
        <v>34.200000000000003</v>
      </c>
      <c r="AI57" s="35">
        <v>44</v>
      </c>
      <c r="AJ57" s="309">
        <v>57.1</v>
      </c>
      <c r="AK57" s="35">
        <v>33</v>
      </c>
      <c r="AL57" s="99">
        <v>42.9</v>
      </c>
      <c r="AM57" s="335">
        <v>42</v>
      </c>
      <c r="AN57" s="309">
        <v>52.5</v>
      </c>
      <c r="AO57" s="35">
        <v>38</v>
      </c>
      <c r="AP57" s="234">
        <v>47.5</v>
      </c>
      <c r="AQ57" s="35">
        <v>47</v>
      </c>
      <c r="AR57" s="309">
        <v>60.3</v>
      </c>
      <c r="AS57" s="35">
        <v>31</v>
      </c>
      <c r="AT57" s="309">
        <v>39.700000000000003</v>
      </c>
      <c r="AU57" s="320">
        <v>0</v>
      </c>
      <c r="AV57" s="340">
        <v>0</v>
      </c>
    </row>
    <row r="58" spans="1:48" x14ac:dyDescent="0.2">
      <c r="A58" s="608" t="s">
        <v>143</v>
      </c>
      <c r="B58" s="250" t="s">
        <v>144</v>
      </c>
      <c r="C58" s="31">
        <v>30</v>
      </c>
      <c r="D58" s="308">
        <v>61.2</v>
      </c>
      <c r="E58" s="31">
        <v>19</v>
      </c>
      <c r="F58" s="116">
        <v>38.799999999999997</v>
      </c>
      <c r="G58" s="334">
        <v>27</v>
      </c>
      <c r="H58" s="308">
        <v>54</v>
      </c>
      <c r="I58" s="31">
        <v>23</v>
      </c>
      <c r="J58" s="235">
        <v>46</v>
      </c>
      <c r="K58" s="31">
        <v>39</v>
      </c>
      <c r="L58" s="308">
        <v>66.099999999999994</v>
      </c>
      <c r="M58" s="31">
        <v>20</v>
      </c>
      <c r="N58" s="116">
        <v>33.9</v>
      </c>
      <c r="O58" s="334">
        <v>28</v>
      </c>
      <c r="P58" s="308">
        <v>53.8</v>
      </c>
      <c r="Q58" s="31">
        <v>24</v>
      </c>
      <c r="R58" s="218">
        <v>46.2</v>
      </c>
      <c r="S58" s="31">
        <v>34</v>
      </c>
      <c r="T58" s="308">
        <v>59.6</v>
      </c>
      <c r="U58" s="31">
        <v>23</v>
      </c>
      <c r="V58" s="116">
        <v>40.4</v>
      </c>
      <c r="W58" s="334">
        <v>32</v>
      </c>
      <c r="X58" s="308">
        <v>58.2</v>
      </c>
      <c r="Y58" s="31">
        <v>23</v>
      </c>
      <c r="Z58" s="235">
        <v>41.8</v>
      </c>
      <c r="AA58" s="31">
        <v>38</v>
      </c>
      <c r="AB58" s="170">
        <v>74.5</v>
      </c>
      <c r="AC58" s="31">
        <v>13</v>
      </c>
      <c r="AD58" s="31">
        <v>25.5</v>
      </c>
      <c r="AE58" s="334">
        <v>31</v>
      </c>
      <c r="AF58" s="308">
        <v>54.4</v>
      </c>
      <c r="AG58" s="31">
        <v>26</v>
      </c>
      <c r="AH58" s="235">
        <v>45.6</v>
      </c>
      <c r="AI58" s="31">
        <v>29</v>
      </c>
      <c r="AJ58" s="308">
        <v>51.8</v>
      </c>
      <c r="AK58" s="31">
        <v>27</v>
      </c>
      <c r="AL58" s="116">
        <v>48.2</v>
      </c>
      <c r="AM58" s="334">
        <v>45</v>
      </c>
      <c r="AN58" s="308">
        <v>61.6</v>
      </c>
      <c r="AO58" s="31">
        <v>28</v>
      </c>
      <c r="AP58" s="235">
        <v>38.4</v>
      </c>
      <c r="AQ58" s="31">
        <v>36</v>
      </c>
      <c r="AR58" s="308">
        <v>51.4</v>
      </c>
      <c r="AS58" s="31">
        <v>34</v>
      </c>
      <c r="AT58" s="308">
        <v>48.6</v>
      </c>
      <c r="AU58" s="319">
        <v>0</v>
      </c>
      <c r="AV58" s="339">
        <v>0</v>
      </c>
    </row>
    <row r="59" spans="1:48" x14ac:dyDescent="0.2">
      <c r="A59" s="609" t="s">
        <v>145</v>
      </c>
      <c r="B59" s="251" t="s">
        <v>146</v>
      </c>
      <c r="C59" s="35">
        <v>18</v>
      </c>
      <c r="D59" s="309">
        <v>41.9</v>
      </c>
      <c r="E59" s="35">
        <v>25</v>
      </c>
      <c r="F59" s="99">
        <v>58.1</v>
      </c>
      <c r="G59" s="335">
        <v>14</v>
      </c>
      <c r="H59" s="168">
        <v>38.9</v>
      </c>
      <c r="I59" s="35">
        <v>22</v>
      </c>
      <c r="J59" s="125">
        <v>61.1</v>
      </c>
      <c r="K59" s="35">
        <v>16</v>
      </c>
      <c r="L59" s="309">
        <v>40</v>
      </c>
      <c r="M59" s="35">
        <v>24</v>
      </c>
      <c r="N59" s="99">
        <v>60</v>
      </c>
      <c r="O59" s="335">
        <v>25</v>
      </c>
      <c r="P59" s="309">
        <v>49</v>
      </c>
      <c r="Q59" s="35">
        <v>26</v>
      </c>
      <c r="R59" s="234">
        <v>51</v>
      </c>
      <c r="S59" s="35">
        <v>24</v>
      </c>
      <c r="T59" s="309">
        <v>45.3</v>
      </c>
      <c r="U59" s="35">
        <v>29</v>
      </c>
      <c r="V59" s="99">
        <v>54.7</v>
      </c>
      <c r="W59" s="335">
        <v>16</v>
      </c>
      <c r="X59" s="309">
        <v>29.6</v>
      </c>
      <c r="Y59" s="35">
        <v>38</v>
      </c>
      <c r="Z59" s="234">
        <v>70.400000000000006</v>
      </c>
      <c r="AA59" s="35">
        <v>27</v>
      </c>
      <c r="AB59" s="168">
        <v>44.3</v>
      </c>
      <c r="AC59" s="35">
        <v>34</v>
      </c>
      <c r="AD59" s="35">
        <v>55.7</v>
      </c>
      <c r="AE59" s="335">
        <v>25</v>
      </c>
      <c r="AF59" s="309">
        <v>49</v>
      </c>
      <c r="AG59" s="35">
        <v>26</v>
      </c>
      <c r="AH59" s="234">
        <v>51</v>
      </c>
      <c r="AI59" s="35">
        <v>25</v>
      </c>
      <c r="AJ59" s="309">
        <v>51</v>
      </c>
      <c r="AK59" s="35">
        <v>24</v>
      </c>
      <c r="AL59" s="99">
        <v>49</v>
      </c>
      <c r="AM59" s="335">
        <v>17</v>
      </c>
      <c r="AN59" s="309">
        <v>39.5</v>
      </c>
      <c r="AO59" s="35">
        <v>26</v>
      </c>
      <c r="AP59" s="234">
        <v>60.5</v>
      </c>
      <c r="AQ59" s="35">
        <v>27</v>
      </c>
      <c r="AR59" s="309">
        <v>50</v>
      </c>
      <c r="AS59" s="35">
        <v>27</v>
      </c>
      <c r="AT59" s="309">
        <v>50</v>
      </c>
      <c r="AU59" s="320">
        <v>0</v>
      </c>
      <c r="AV59" s="340">
        <v>0</v>
      </c>
    </row>
    <row r="60" spans="1:48" x14ac:dyDescent="0.2">
      <c r="A60" s="608" t="s">
        <v>145</v>
      </c>
      <c r="B60" s="250" t="s">
        <v>792</v>
      </c>
      <c r="C60" s="31">
        <v>49</v>
      </c>
      <c r="D60" s="308">
        <v>73.099999999999994</v>
      </c>
      <c r="E60" s="31">
        <v>18</v>
      </c>
      <c r="F60" s="116">
        <v>26.9</v>
      </c>
      <c r="G60" s="334">
        <v>55</v>
      </c>
      <c r="H60" s="170">
        <v>71.400000000000006</v>
      </c>
      <c r="I60" s="31">
        <v>22</v>
      </c>
      <c r="J60" s="218">
        <v>28.6</v>
      </c>
      <c r="K60" s="31">
        <v>49</v>
      </c>
      <c r="L60" s="308">
        <v>64.5</v>
      </c>
      <c r="M60" s="31">
        <v>27</v>
      </c>
      <c r="N60" s="116">
        <v>35.5</v>
      </c>
      <c r="O60" s="334">
        <v>49</v>
      </c>
      <c r="P60" s="308">
        <v>65.3</v>
      </c>
      <c r="Q60" s="31">
        <v>26</v>
      </c>
      <c r="R60" s="218">
        <v>34.700000000000003</v>
      </c>
      <c r="S60" s="31">
        <v>41</v>
      </c>
      <c r="T60" s="308">
        <v>49.4</v>
      </c>
      <c r="U60" s="31">
        <v>42</v>
      </c>
      <c r="V60" s="116">
        <v>50.6</v>
      </c>
      <c r="W60" s="334">
        <v>40</v>
      </c>
      <c r="X60" s="308">
        <v>55.6</v>
      </c>
      <c r="Y60" s="31">
        <v>32</v>
      </c>
      <c r="Z60" s="235">
        <v>44.4</v>
      </c>
      <c r="AA60" s="31">
        <v>47</v>
      </c>
      <c r="AB60" s="170">
        <v>56.6</v>
      </c>
      <c r="AC60" s="31">
        <v>36</v>
      </c>
      <c r="AD60" s="31">
        <v>43.4</v>
      </c>
      <c r="AE60" s="334">
        <v>55</v>
      </c>
      <c r="AF60" s="308">
        <v>72.400000000000006</v>
      </c>
      <c r="AG60" s="31">
        <v>21</v>
      </c>
      <c r="AH60" s="235">
        <v>27.6</v>
      </c>
      <c r="AI60" s="31">
        <v>47</v>
      </c>
      <c r="AJ60" s="308">
        <v>60.3</v>
      </c>
      <c r="AK60" s="31">
        <v>31</v>
      </c>
      <c r="AL60" s="116">
        <v>39.700000000000003</v>
      </c>
      <c r="AM60" s="334">
        <v>48</v>
      </c>
      <c r="AN60" s="308">
        <v>60.8</v>
      </c>
      <c r="AO60" s="31">
        <v>31</v>
      </c>
      <c r="AP60" s="235">
        <v>39.200000000000003</v>
      </c>
      <c r="AQ60" s="31">
        <v>54</v>
      </c>
      <c r="AR60" s="308">
        <v>63.5</v>
      </c>
      <c r="AS60" s="31">
        <v>31</v>
      </c>
      <c r="AT60" s="308">
        <v>36.5</v>
      </c>
      <c r="AU60" s="319">
        <v>0</v>
      </c>
      <c r="AV60" s="339">
        <v>0</v>
      </c>
    </row>
    <row r="61" spans="1:48" x14ac:dyDescent="0.2">
      <c r="A61" s="609" t="s">
        <v>151</v>
      </c>
      <c r="B61" s="251" t="s">
        <v>796</v>
      </c>
      <c r="C61" s="35">
        <v>46</v>
      </c>
      <c r="D61" s="309">
        <v>57.5</v>
      </c>
      <c r="E61" s="35">
        <v>34</v>
      </c>
      <c r="F61" s="99">
        <v>42.5</v>
      </c>
      <c r="G61" s="335">
        <v>49</v>
      </c>
      <c r="H61" s="168">
        <v>56.3</v>
      </c>
      <c r="I61" s="35">
        <v>38</v>
      </c>
      <c r="J61" s="125">
        <v>43.7</v>
      </c>
      <c r="K61" s="35">
        <v>44</v>
      </c>
      <c r="L61" s="309">
        <v>53.7</v>
      </c>
      <c r="M61" s="35">
        <v>38</v>
      </c>
      <c r="N61" s="99">
        <v>46.3</v>
      </c>
      <c r="O61" s="335">
        <v>48</v>
      </c>
      <c r="P61" s="309">
        <v>54.5</v>
      </c>
      <c r="Q61" s="35">
        <v>40</v>
      </c>
      <c r="R61" s="125">
        <v>45.5</v>
      </c>
      <c r="S61" s="35">
        <v>39</v>
      </c>
      <c r="T61" s="309">
        <v>43.3</v>
      </c>
      <c r="U61" s="35">
        <v>51</v>
      </c>
      <c r="V61" s="99">
        <v>56.7</v>
      </c>
      <c r="W61" s="335">
        <v>39</v>
      </c>
      <c r="X61" s="309">
        <v>46.4</v>
      </c>
      <c r="Y61" s="35">
        <v>45</v>
      </c>
      <c r="Z61" s="234">
        <v>53.6</v>
      </c>
      <c r="AA61" s="35">
        <v>53</v>
      </c>
      <c r="AB61" s="168">
        <v>52.5</v>
      </c>
      <c r="AC61" s="35">
        <v>48</v>
      </c>
      <c r="AD61" s="35">
        <v>47.5</v>
      </c>
      <c r="AE61" s="335">
        <v>47</v>
      </c>
      <c r="AF61" s="309">
        <v>47.5</v>
      </c>
      <c r="AG61" s="35">
        <v>52</v>
      </c>
      <c r="AH61" s="234">
        <v>52.5</v>
      </c>
      <c r="AI61" s="35">
        <v>46</v>
      </c>
      <c r="AJ61" s="309">
        <v>44.7</v>
      </c>
      <c r="AK61" s="35">
        <v>57</v>
      </c>
      <c r="AL61" s="99">
        <v>55.3</v>
      </c>
      <c r="AM61" s="335">
        <v>49</v>
      </c>
      <c r="AN61" s="309">
        <v>48.5</v>
      </c>
      <c r="AO61" s="35">
        <v>52</v>
      </c>
      <c r="AP61" s="234">
        <v>51.5</v>
      </c>
      <c r="AQ61" s="35">
        <v>50</v>
      </c>
      <c r="AR61" s="309">
        <v>47.6</v>
      </c>
      <c r="AS61" s="35">
        <v>55</v>
      </c>
      <c r="AT61" s="309">
        <v>52.4</v>
      </c>
      <c r="AU61" s="320">
        <v>0</v>
      </c>
      <c r="AV61" s="340">
        <v>0</v>
      </c>
    </row>
    <row r="62" spans="1:48" x14ac:dyDescent="0.2">
      <c r="A62" s="608" t="s">
        <v>151</v>
      </c>
      <c r="B62" s="250" t="s">
        <v>635</v>
      </c>
      <c r="C62" s="31">
        <v>34</v>
      </c>
      <c r="D62" s="308">
        <v>52.3</v>
      </c>
      <c r="E62" s="31">
        <v>31</v>
      </c>
      <c r="F62" s="116">
        <v>47.7</v>
      </c>
      <c r="G62" s="334">
        <v>28</v>
      </c>
      <c r="H62" s="170">
        <v>43.8</v>
      </c>
      <c r="I62" s="31">
        <v>36</v>
      </c>
      <c r="J62" s="218">
        <v>56.3</v>
      </c>
      <c r="K62" s="31">
        <v>26</v>
      </c>
      <c r="L62" s="308">
        <v>43.3</v>
      </c>
      <c r="M62" s="31">
        <v>34</v>
      </c>
      <c r="N62" s="116">
        <v>56.7</v>
      </c>
      <c r="O62" s="334">
        <v>27</v>
      </c>
      <c r="P62" s="308">
        <v>45.8</v>
      </c>
      <c r="Q62" s="31">
        <v>32</v>
      </c>
      <c r="R62" s="218">
        <v>54.2</v>
      </c>
      <c r="S62" s="31">
        <v>43</v>
      </c>
      <c r="T62" s="308">
        <v>57.3</v>
      </c>
      <c r="U62" s="31">
        <v>32</v>
      </c>
      <c r="V62" s="116">
        <v>42.7</v>
      </c>
      <c r="W62" s="334">
        <v>46</v>
      </c>
      <c r="X62" s="308">
        <v>58.2</v>
      </c>
      <c r="Y62" s="31">
        <v>33</v>
      </c>
      <c r="Z62" s="235">
        <v>41.8</v>
      </c>
      <c r="AA62" s="31">
        <v>36</v>
      </c>
      <c r="AB62" s="170">
        <v>44.4</v>
      </c>
      <c r="AC62" s="31">
        <v>45</v>
      </c>
      <c r="AD62" s="31">
        <v>55.6</v>
      </c>
      <c r="AE62" s="334">
        <v>36</v>
      </c>
      <c r="AF62" s="308">
        <v>45.6</v>
      </c>
      <c r="AG62" s="31">
        <v>43</v>
      </c>
      <c r="AH62" s="235">
        <v>54.4</v>
      </c>
      <c r="AI62" s="31">
        <v>50</v>
      </c>
      <c r="AJ62" s="308">
        <v>58.1</v>
      </c>
      <c r="AK62" s="31">
        <v>36</v>
      </c>
      <c r="AL62" s="116">
        <v>41.9</v>
      </c>
      <c r="AM62" s="334">
        <v>33</v>
      </c>
      <c r="AN62" s="308">
        <v>40.200000000000003</v>
      </c>
      <c r="AO62" s="31">
        <v>49</v>
      </c>
      <c r="AP62" s="235">
        <v>59.8</v>
      </c>
      <c r="AQ62" s="31">
        <v>32</v>
      </c>
      <c r="AR62" s="308">
        <v>38.6</v>
      </c>
      <c r="AS62" s="31">
        <v>51</v>
      </c>
      <c r="AT62" s="308">
        <v>61.4</v>
      </c>
      <c r="AU62" s="319">
        <v>0</v>
      </c>
      <c r="AV62" s="339">
        <v>0</v>
      </c>
    </row>
    <row r="63" spans="1:48" x14ac:dyDescent="0.2">
      <c r="A63" s="609" t="s">
        <v>151</v>
      </c>
      <c r="B63" s="251" t="s">
        <v>636</v>
      </c>
      <c r="C63" s="35">
        <v>43</v>
      </c>
      <c r="D63" s="309">
        <v>50.6</v>
      </c>
      <c r="E63" s="35">
        <v>42</v>
      </c>
      <c r="F63" s="99">
        <v>49.4</v>
      </c>
      <c r="G63" s="335">
        <v>40</v>
      </c>
      <c r="H63" s="168">
        <v>49.4</v>
      </c>
      <c r="I63" s="35">
        <v>41</v>
      </c>
      <c r="J63" s="125">
        <v>50.6</v>
      </c>
      <c r="K63" s="35">
        <v>47</v>
      </c>
      <c r="L63" s="309">
        <v>57.3</v>
      </c>
      <c r="M63" s="35">
        <v>35</v>
      </c>
      <c r="N63" s="99">
        <v>42.7</v>
      </c>
      <c r="O63" s="335">
        <v>46</v>
      </c>
      <c r="P63" s="309">
        <v>55.4</v>
      </c>
      <c r="Q63" s="35">
        <v>37</v>
      </c>
      <c r="R63" s="125">
        <v>44.6</v>
      </c>
      <c r="S63" s="35">
        <v>46</v>
      </c>
      <c r="T63" s="309">
        <v>50</v>
      </c>
      <c r="U63" s="35">
        <v>46</v>
      </c>
      <c r="V63" s="99">
        <v>50</v>
      </c>
      <c r="W63" s="335">
        <v>54</v>
      </c>
      <c r="X63" s="309">
        <v>56.8</v>
      </c>
      <c r="Y63" s="35">
        <v>41</v>
      </c>
      <c r="Z63" s="234">
        <v>43.2</v>
      </c>
      <c r="AA63" s="35">
        <v>57</v>
      </c>
      <c r="AB63" s="168">
        <v>53.8</v>
      </c>
      <c r="AC63" s="35">
        <v>49</v>
      </c>
      <c r="AD63" s="35">
        <v>46.2</v>
      </c>
      <c r="AE63" s="335">
        <v>43</v>
      </c>
      <c r="AF63" s="309">
        <v>46.7</v>
      </c>
      <c r="AG63" s="35">
        <v>49</v>
      </c>
      <c r="AH63" s="234">
        <v>53.3</v>
      </c>
      <c r="AI63" s="35">
        <v>45</v>
      </c>
      <c r="AJ63" s="309">
        <v>46.4</v>
      </c>
      <c r="AK63" s="35">
        <v>52</v>
      </c>
      <c r="AL63" s="99">
        <v>53.6</v>
      </c>
      <c r="AM63" s="335">
        <v>56</v>
      </c>
      <c r="AN63" s="309">
        <v>51.4</v>
      </c>
      <c r="AO63" s="35">
        <v>53</v>
      </c>
      <c r="AP63" s="234">
        <v>48.6</v>
      </c>
      <c r="AQ63" s="35">
        <v>53</v>
      </c>
      <c r="AR63" s="309">
        <v>51</v>
      </c>
      <c r="AS63" s="35">
        <v>51</v>
      </c>
      <c r="AT63" s="309">
        <v>49</v>
      </c>
      <c r="AU63" s="320">
        <v>0</v>
      </c>
      <c r="AV63" s="340">
        <v>0</v>
      </c>
    </row>
    <row r="64" spans="1:48" ht="14.25" x14ac:dyDescent="0.2">
      <c r="A64" s="608" t="s">
        <v>156</v>
      </c>
      <c r="B64" s="250" t="s">
        <v>637</v>
      </c>
      <c r="C64" s="31" t="s">
        <v>191</v>
      </c>
      <c r="D64" s="308" t="s">
        <v>191</v>
      </c>
      <c r="E64" s="31" t="s">
        <v>191</v>
      </c>
      <c r="F64" s="116" t="s">
        <v>191</v>
      </c>
      <c r="G64" s="334" t="s">
        <v>191</v>
      </c>
      <c r="H64" s="170" t="s">
        <v>191</v>
      </c>
      <c r="I64" s="31" t="s">
        <v>191</v>
      </c>
      <c r="J64" s="218" t="s">
        <v>191</v>
      </c>
      <c r="K64" s="31" t="s">
        <v>191</v>
      </c>
      <c r="L64" s="308" t="s">
        <v>191</v>
      </c>
      <c r="M64" s="31" t="s">
        <v>191</v>
      </c>
      <c r="N64" s="116" t="s">
        <v>191</v>
      </c>
      <c r="O64" s="334" t="s">
        <v>191</v>
      </c>
      <c r="P64" s="308" t="s">
        <v>191</v>
      </c>
      <c r="Q64" s="31" t="s">
        <v>191</v>
      </c>
      <c r="R64" s="218" t="s">
        <v>191</v>
      </c>
      <c r="S64" s="31" t="s">
        <v>191</v>
      </c>
      <c r="T64" s="308" t="s">
        <v>191</v>
      </c>
      <c r="U64" s="31" t="s">
        <v>191</v>
      </c>
      <c r="V64" s="116" t="s">
        <v>191</v>
      </c>
      <c r="W64" s="334" t="s">
        <v>191</v>
      </c>
      <c r="X64" s="308" t="s">
        <v>191</v>
      </c>
      <c r="Y64" s="31" t="s">
        <v>191</v>
      </c>
      <c r="Z64" s="235" t="s">
        <v>191</v>
      </c>
      <c r="AA64" s="31" t="s">
        <v>191</v>
      </c>
      <c r="AB64" s="170" t="s">
        <v>191</v>
      </c>
      <c r="AC64" s="31" t="s">
        <v>191</v>
      </c>
      <c r="AD64" s="31" t="s">
        <v>191</v>
      </c>
      <c r="AE64" s="334" t="s">
        <v>191</v>
      </c>
      <c r="AF64" s="308" t="s">
        <v>191</v>
      </c>
      <c r="AG64" s="31" t="s">
        <v>191</v>
      </c>
      <c r="AH64" s="235" t="s">
        <v>191</v>
      </c>
      <c r="AI64" s="31" t="s">
        <v>191</v>
      </c>
      <c r="AJ64" s="308" t="s">
        <v>191</v>
      </c>
      <c r="AK64" s="31" t="s">
        <v>191</v>
      </c>
      <c r="AL64" s="116" t="s">
        <v>191</v>
      </c>
      <c r="AM64" s="334" t="s">
        <v>191</v>
      </c>
      <c r="AN64" s="308" t="s">
        <v>191</v>
      </c>
      <c r="AO64" s="31" t="s">
        <v>191</v>
      </c>
      <c r="AP64" s="235" t="s">
        <v>191</v>
      </c>
      <c r="AQ64" s="31">
        <v>50</v>
      </c>
      <c r="AR64" s="308">
        <v>78.099999999999994</v>
      </c>
      <c r="AS64" s="31">
        <v>14</v>
      </c>
      <c r="AT64" s="308">
        <v>21.9</v>
      </c>
      <c r="AU64" s="319">
        <v>0</v>
      </c>
      <c r="AV64" s="339">
        <v>0</v>
      </c>
    </row>
    <row r="65" spans="1:48" ht="14.25" x14ac:dyDescent="0.2">
      <c r="A65" s="609" t="s">
        <v>156</v>
      </c>
      <c r="B65" s="251" t="s">
        <v>424</v>
      </c>
      <c r="C65" s="35" t="s">
        <v>191</v>
      </c>
      <c r="D65" s="309" t="s">
        <v>191</v>
      </c>
      <c r="E65" s="35" t="s">
        <v>191</v>
      </c>
      <c r="F65" s="99" t="s">
        <v>191</v>
      </c>
      <c r="G65" s="335" t="s">
        <v>191</v>
      </c>
      <c r="H65" s="168" t="s">
        <v>191</v>
      </c>
      <c r="I65" s="35" t="s">
        <v>191</v>
      </c>
      <c r="J65" s="125" t="s">
        <v>191</v>
      </c>
      <c r="K65" s="35" t="s">
        <v>191</v>
      </c>
      <c r="L65" s="309" t="s">
        <v>191</v>
      </c>
      <c r="M65" s="35" t="s">
        <v>191</v>
      </c>
      <c r="N65" s="99" t="s">
        <v>191</v>
      </c>
      <c r="O65" s="335" t="s">
        <v>191</v>
      </c>
      <c r="P65" s="309" t="s">
        <v>191</v>
      </c>
      <c r="Q65" s="35" t="s">
        <v>191</v>
      </c>
      <c r="R65" s="125" t="s">
        <v>191</v>
      </c>
      <c r="S65" s="35" t="s">
        <v>191</v>
      </c>
      <c r="T65" s="309" t="s">
        <v>191</v>
      </c>
      <c r="U65" s="35" t="s">
        <v>191</v>
      </c>
      <c r="V65" s="99" t="s">
        <v>191</v>
      </c>
      <c r="W65" s="335" t="s">
        <v>191</v>
      </c>
      <c r="X65" s="309" t="s">
        <v>191</v>
      </c>
      <c r="Y65" s="35" t="s">
        <v>191</v>
      </c>
      <c r="Z65" s="234" t="s">
        <v>191</v>
      </c>
      <c r="AA65" s="35" t="s">
        <v>191</v>
      </c>
      <c r="AB65" s="168" t="s">
        <v>191</v>
      </c>
      <c r="AC65" s="35" t="s">
        <v>191</v>
      </c>
      <c r="AD65" s="35" t="s">
        <v>191</v>
      </c>
      <c r="AE65" s="335" t="s">
        <v>191</v>
      </c>
      <c r="AF65" s="309" t="s">
        <v>191</v>
      </c>
      <c r="AG65" s="35" t="s">
        <v>191</v>
      </c>
      <c r="AH65" s="234" t="s">
        <v>191</v>
      </c>
      <c r="AI65" s="35" t="s">
        <v>191</v>
      </c>
      <c r="AJ65" s="309" t="s">
        <v>191</v>
      </c>
      <c r="AK65" s="35" t="s">
        <v>191</v>
      </c>
      <c r="AL65" s="99" t="s">
        <v>191</v>
      </c>
      <c r="AM65" s="335" t="s">
        <v>191</v>
      </c>
      <c r="AN65" s="309" t="s">
        <v>191</v>
      </c>
      <c r="AO65" s="35" t="s">
        <v>191</v>
      </c>
      <c r="AP65" s="234" t="s">
        <v>191</v>
      </c>
      <c r="AQ65" s="35" t="s">
        <v>191</v>
      </c>
      <c r="AR65" s="309" t="s">
        <v>191</v>
      </c>
      <c r="AS65" s="35" t="s">
        <v>191</v>
      </c>
      <c r="AT65" s="309" t="s">
        <v>191</v>
      </c>
      <c r="AU65" s="320">
        <v>0</v>
      </c>
      <c r="AV65" s="340" t="s">
        <v>191</v>
      </c>
    </row>
    <row r="66" spans="1:48" x14ac:dyDescent="0.2">
      <c r="A66" s="608" t="s">
        <v>160</v>
      </c>
      <c r="B66" s="250" t="s">
        <v>161</v>
      </c>
      <c r="C66" s="31">
        <v>52</v>
      </c>
      <c r="D66" s="308">
        <v>61.2</v>
      </c>
      <c r="E66" s="31">
        <v>33</v>
      </c>
      <c r="F66" s="116">
        <v>38.799999999999997</v>
      </c>
      <c r="G66" s="334">
        <v>62</v>
      </c>
      <c r="H66" s="170">
        <v>71.3</v>
      </c>
      <c r="I66" s="31">
        <v>25</v>
      </c>
      <c r="J66" s="218">
        <v>28.7</v>
      </c>
      <c r="K66" s="31">
        <v>55</v>
      </c>
      <c r="L66" s="308">
        <v>69.599999999999994</v>
      </c>
      <c r="M66" s="31">
        <v>24</v>
      </c>
      <c r="N66" s="116">
        <v>30.4</v>
      </c>
      <c r="O66" s="334">
        <v>68</v>
      </c>
      <c r="P66" s="308">
        <v>73.099999999999994</v>
      </c>
      <c r="Q66" s="31">
        <v>25</v>
      </c>
      <c r="R66" s="218">
        <v>26.9</v>
      </c>
      <c r="S66" s="31">
        <v>56</v>
      </c>
      <c r="T66" s="308">
        <v>61.5</v>
      </c>
      <c r="U66" s="31">
        <v>35</v>
      </c>
      <c r="V66" s="116">
        <v>38.5</v>
      </c>
      <c r="W66" s="334">
        <v>60</v>
      </c>
      <c r="X66" s="308">
        <v>65.900000000000006</v>
      </c>
      <c r="Y66" s="31">
        <v>31</v>
      </c>
      <c r="Z66" s="235">
        <v>34.1</v>
      </c>
      <c r="AA66" s="31">
        <v>53</v>
      </c>
      <c r="AB66" s="170">
        <v>59.6</v>
      </c>
      <c r="AC66" s="31">
        <v>36</v>
      </c>
      <c r="AD66" s="31">
        <v>40.4</v>
      </c>
      <c r="AE66" s="334">
        <v>64</v>
      </c>
      <c r="AF66" s="308">
        <v>63.4</v>
      </c>
      <c r="AG66" s="31">
        <v>37</v>
      </c>
      <c r="AH66" s="235">
        <v>36.6</v>
      </c>
      <c r="AI66" s="31">
        <v>52</v>
      </c>
      <c r="AJ66" s="308">
        <v>51.5</v>
      </c>
      <c r="AK66" s="31">
        <v>49</v>
      </c>
      <c r="AL66" s="116">
        <v>48.5</v>
      </c>
      <c r="AM66" s="334">
        <v>53</v>
      </c>
      <c r="AN66" s="308">
        <v>59.6</v>
      </c>
      <c r="AO66" s="31">
        <v>36</v>
      </c>
      <c r="AP66" s="235">
        <v>40.4</v>
      </c>
      <c r="AQ66" s="31">
        <v>46</v>
      </c>
      <c r="AR66" s="308">
        <v>44.2</v>
      </c>
      <c r="AS66" s="31">
        <v>58</v>
      </c>
      <c r="AT66" s="308">
        <v>55.8</v>
      </c>
      <c r="AU66" s="319">
        <v>0</v>
      </c>
      <c r="AV66" s="339">
        <v>0</v>
      </c>
    </row>
    <row r="67" spans="1:48" x14ac:dyDescent="0.2">
      <c r="A67" s="609" t="s">
        <v>163</v>
      </c>
      <c r="B67" s="251" t="s">
        <v>164</v>
      </c>
      <c r="C67" s="35">
        <v>37</v>
      </c>
      <c r="D67" s="309">
        <v>68.5</v>
      </c>
      <c r="E67" s="35">
        <v>17</v>
      </c>
      <c r="F67" s="99">
        <v>31.5</v>
      </c>
      <c r="G67" s="335">
        <v>30</v>
      </c>
      <c r="H67" s="168">
        <v>56.6</v>
      </c>
      <c r="I67" s="35">
        <v>23</v>
      </c>
      <c r="J67" s="125">
        <v>43.4</v>
      </c>
      <c r="K67" s="35">
        <v>39</v>
      </c>
      <c r="L67" s="309">
        <v>70.900000000000006</v>
      </c>
      <c r="M67" s="35">
        <v>16</v>
      </c>
      <c r="N67" s="99">
        <v>29.1</v>
      </c>
      <c r="O67" s="335">
        <v>34</v>
      </c>
      <c r="P67" s="309">
        <v>65.400000000000006</v>
      </c>
      <c r="Q67" s="35">
        <v>18</v>
      </c>
      <c r="R67" s="125">
        <v>34.6</v>
      </c>
      <c r="S67" s="35">
        <v>33</v>
      </c>
      <c r="T67" s="309">
        <v>61.1</v>
      </c>
      <c r="U67" s="35">
        <v>21</v>
      </c>
      <c r="V67" s="99">
        <v>38.9</v>
      </c>
      <c r="W67" s="335">
        <v>33</v>
      </c>
      <c r="X67" s="309">
        <v>58.9</v>
      </c>
      <c r="Y67" s="35">
        <v>23</v>
      </c>
      <c r="Z67" s="234">
        <v>41.1</v>
      </c>
      <c r="AA67" s="35">
        <v>31</v>
      </c>
      <c r="AB67" s="168">
        <v>59.6</v>
      </c>
      <c r="AC67" s="35">
        <v>21</v>
      </c>
      <c r="AD67" s="35">
        <v>40.4</v>
      </c>
      <c r="AE67" s="335">
        <v>38</v>
      </c>
      <c r="AF67" s="309">
        <v>59.4</v>
      </c>
      <c r="AG67" s="35">
        <v>26</v>
      </c>
      <c r="AH67" s="234">
        <v>40.6</v>
      </c>
      <c r="AI67" s="35">
        <v>33</v>
      </c>
      <c r="AJ67" s="309">
        <v>49.3</v>
      </c>
      <c r="AK67" s="35">
        <v>34</v>
      </c>
      <c r="AL67" s="99">
        <v>50.7</v>
      </c>
      <c r="AM67" s="335">
        <v>40</v>
      </c>
      <c r="AN67" s="309">
        <v>61.5</v>
      </c>
      <c r="AO67" s="35">
        <v>25</v>
      </c>
      <c r="AP67" s="234">
        <v>38.5</v>
      </c>
      <c r="AQ67" s="35">
        <v>38</v>
      </c>
      <c r="AR67" s="309">
        <v>55.9</v>
      </c>
      <c r="AS67" s="35">
        <v>30</v>
      </c>
      <c r="AT67" s="309">
        <v>44.1</v>
      </c>
      <c r="AU67" s="320">
        <v>0</v>
      </c>
      <c r="AV67" s="340">
        <v>0</v>
      </c>
    </row>
    <row r="68" spans="1:48" x14ac:dyDescent="0.2">
      <c r="A68" s="608" t="s">
        <v>165</v>
      </c>
      <c r="B68" s="250" t="s">
        <v>166</v>
      </c>
      <c r="C68" s="31">
        <v>24</v>
      </c>
      <c r="D68" s="308">
        <v>55.8</v>
      </c>
      <c r="E68" s="31">
        <v>19</v>
      </c>
      <c r="F68" s="116">
        <v>44.2</v>
      </c>
      <c r="G68" s="334">
        <v>22</v>
      </c>
      <c r="H68" s="308">
        <v>55</v>
      </c>
      <c r="I68" s="31">
        <v>18</v>
      </c>
      <c r="J68" s="235">
        <v>45</v>
      </c>
      <c r="K68" s="31">
        <v>28</v>
      </c>
      <c r="L68" s="308">
        <v>58.3</v>
      </c>
      <c r="M68" s="31">
        <v>20</v>
      </c>
      <c r="N68" s="116">
        <v>41.7</v>
      </c>
      <c r="O68" s="334">
        <v>27</v>
      </c>
      <c r="P68" s="308">
        <v>61.4</v>
      </c>
      <c r="Q68" s="31">
        <v>17</v>
      </c>
      <c r="R68" s="218">
        <v>38.6</v>
      </c>
      <c r="S68" s="31">
        <v>23</v>
      </c>
      <c r="T68" s="308">
        <v>50</v>
      </c>
      <c r="U68" s="31">
        <v>23</v>
      </c>
      <c r="V68" s="116">
        <v>50</v>
      </c>
      <c r="W68" s="334">
        <v>27</v>
      </c>
      <c r="X68" s="308">
        <v>51.9</v>
      </c>
      <c r="Y68" s="31">
        <v>25</v>
      </c>
      <c r="Z68" s="235">
        <v>48.1</v>
      </c>
      <c r="AA68" s="31">
        <v>31</v>
      </c>
      <c r="AB68" s="170">
        <v>64.599999999999994</v>
      </c>
      <c r="AC68" s="31">
        <v>17</v>
      </c>
      <c r="AD68" s="31">
        <v>35.4</v>
      </c>
      <c r="AE68" s="334">
        <v>22</v>
      </c>
      <c r="AF68" s="308">
        <v>47.8</v>
      </c>
      <c r="AG68" s="31">
        <v>24</v>
      </c>
      <c r="AH68" s="235">
        <v>52.2</v>
      </c>
      <c r="AI68" s="31">
        <v>21</v>
      </c>
      <c r="AJ68" s="308">
        <v>45.7</v>
      </c>
      <c r="AK68" s="31">
        <v>25</v>
      </c>
      <c r="AL68" s="116">
        <v>54.3</v>
      </c>
      <c r="AM68" s="334">
        <v>26</v>
      </c>
      <c r="AN68" s="308">
        <v>51</v>
      </c>
      <c r="AO68" s="31">
        <v>25</v>
      </c>
      <c r="AP68" s="235">
        <v>49</v>
      </c>
      <c r="AQ68" s="31">
        <v>16</v>
      </c>
      <c r="AR68" s="308">
        <v>33.299999999999997</v>
      </c>
      <c r="AS68" s="31">
        <v>32</v>
      </c>
      <c r="AT68" s="308">
        <v>66.7</v>
      </c>
      <c r="AU68" s="319">
        <v>0</v>
      </c>
      <c r="AV68" s="339">
        <v>0</v>
      </c>
    </row>
    <row r="69" spans="1:48" x14ac:dyDescent="0.2">
      <c r="A69" s="609" t="s">
        <v>168</v>
      </c>
      <c r="B69" s="251" t="s">
        <v>169</v>
      </c>
      <c r="C69" s="35">
        <v>42</v>
      </c>
      <c r="D69" s="309">
        <v>57.5</v>
      </c>
      <c r="E69" s="35">
        <v>31</v>
      </c>
      <c r="F69" s="99">
        <v>42.5</v>
      </c>
      <c r="G69" s="335">
        <v>46</v>
      </c>
      <c r="H69" s="168">
        <v>58.2</v>
      </c>
      <c r="I69" s="35">
        <v>33</v>
      </c>
      <c r="J69" s="234">
        <v>41.8</v>
      </c>
      <c r="K69" s="35">
        <v>36</v>
      </c>
      <c r="L69" s="309">
        <v>47.4</v>
      </c>
      <c r="M69" s="35">
        <v>40</v>
      </c>
      <c r="N69" s="99">
        <v>52.6</v>
      </c>
      <c r="O69" s="335">
        <v>45</v>
      </c>
      <c r="P69" s="309">
        <v>57</v>
      </c>
      <c r="Q69" s="35">
        <v>34</v>
      </c>
      <c r="R69" s="234">
        <v>43</v>
      </c>
      <c r="S69" s="35">
        <v>39</v>
      </c>
      <c r="T69" s="309">
        <v>48.1</v>
      </c>
      <c r="U69" s="35">
        <v>42</v>
      </c>
      <c r="V69" s="35">
        <v>51.9</v>
      </c>
      <c r="W69" s="335">
        <v>38</v>
      </c>
      <c r="X69" s="309">
        <v>50</v>
      </c>
      <c r="Y69" s="35">
        <v>38</v>
      </c>
      <c r="Z69" s="234">
        <v>50</v>
      </c>
      <c r="AA69" s="35">
        <v>48</v>
      </c>
      <c r="AB69" s="168">
        <v>58.5</v>
      </c>
      <c r="AC69" s="35">
        <v>34</v>
      </c>
      <c r="AD69" s="35">
        <v>41.5</v>
      </c>
      <c r="AE69" s="335">
        <v>45</v>
      </c>
      <c r="AF69" s="309">
        <v>57</v>
      </c>
      <c r="AG69" s="35">
        <v>34</v>
      </c>
      <c r="AH69" s="234">
        <v>43</v>
      </c>
      <c r="AI69" s="35">
        <v>42</v>
      </c>
      <c r="AJ69" s="309">
        <v>53.2</v>
      </c>
      <c r="AK69" s="35">
        <v>37</v>
      </c>
      <c r="AL69" s="99">
        <v>46.8</v>
      </c>
      <c r="AM69" s="335">
        <v>44</v>
      </c>
      <c r="AN69" s="309">
        <v>57.9</v>
      </c>
      <c r="AO69" s="35">
        <v>32</v>
      </c>
      <c r="AP69" s="234">
        <v>42.1</v>
      </c>
      <c r="AQ69" s="35">
        <v>48</v>
      </c>
      <c r="AR69" s="309">
        <v>60.8</v>
      </c>
      <c r="AS69" s="35">
        <v>31</v>
      </c>
      <c r="AT69" s="309">
        <v>39.200000000000003</v>
      </c>
      <c r="AU69" s="320">
        <v>0</v>
      </c>
      <c r="AV69" s="340">
        <v>0</v>
      </c>
    </row>
    <row r="70" spans="1:48" ht="13.5" thickBot="1" x14ac:dyDescent="0.25">
      <c r="A70" s="610" t="s">
        <v>171</v>
      </c>
      <c r="B70" s="253" t="s">
        <v>172</v>
      </c>
      <c r="C70" s="41">
        <v>12</v>
      </c>
      <c r="D70" s="541">
        <v>32.4</v>
      </c>
      <c r="E70" s="41">
        <v>25</v>
      </c>
      <c r="F70" s="546">
        <v>67.599999999999994</v>
      </c>
      <c r="G70" s="240">
        <v>11</v>
      </c>
      <c r="H70" s="171">
        <v>30.6</v>
      </c>
      <c r="I70" s="41">
        <v>25</v>
      </c>
      <c r="J70" s="542">
        <v>69.400000000000006</v>
      </c>
      <c r="K70" s="41">
        <v>11</v>
      </c>
      <c r="L70" s="541">
        <v>30.6</v>
      </c>
      <c r="M70" s="41">
        <v>25</v>
      </c>
      <c r="N70" s="546">
        <v>69.400000000000006</v>
      </c>
      <c r="O70" s="240">
        <v>16</v>
      </c>
      <c r="P70" s="171">
        <v>43.2</v>
      </c>
      <c r="Q70" s="41">
        <v>21</v>
      </c>
      <c r="R70" s="43">
        <v>56.8</v>
      </c>
      <c r="S70" s="41">
        <v>16</v>
      </c>
      <c r="T70" s="541">
        <v>38.1</v>
      </c>
      <c r="U70" s="41">
        <v>26</v>
      </c>
      <c r="V70" s="41">
        <v>61.9</v>
      </c>
      <c r="W70" s="240">
        <v>10</v>
      </c>
      <c r="X70" s="541">
        <v>34.5</v>
      </c>
      <c r="Y70" s="41">
        <v>19</v>
      </c>
      <c r="Z70" s="542">
        <v>65.5</v>
      </c>
      <c r="AA70" s="41">
        <v>15</v>
      </c>
      <c r="AB70" s="171">
        <v>35.700000000000003</v>
      </c>
      <c r="AC70" s="41">
        <v>27</v>
      </c>
      <c r="AD70" s="41">
        <v>64.3</v>
      </c>
      <c r="AE70" s="240">
        <v>14</v>
      </c>
      <c r="AF70" s="541">
        <v>30.4</v>
      </c>
      <c r="AG70" s="41">
        <v>32</v>
      </c>
      <c r="AH70" s="542">
        <v>69.599999999999994</v>
      </c>
      <c r="AI70" s="41">
        <v>15</v>
      </c>
      <c r="AJ70" s="541">
        <v>32.6</v>
      </c>
      <c r="AK70" s="41">
        <v>31</v>
      </c>
      <c r="AL70" s="546">
        <v>67.400000000000006</v>
      </c>
      <c r="AM70" s="240">
        <v>22</v>
      </c>
      <c r="AN70" s="541">
        <v>42.3</v>
      </c>
      <c r="AO70" s="41">
        <v>30</v>
      </c>
      <c r="AP70" s="542">
        <v>57.7</v>
      </c>
      <c r="AQ70" s="41">
        <v>17</v>
      </c>
      <c r="AR70" s="541">
        <v>34.700000000000003</v>
      </c>
      <c r="AS70" s="41">
        <v>32</v>
      </c>
      <c r="AT70" s="541">
        <v>65.3</v>
      </c>
      <c r="AU70" s="321">
        <v>0</v>
      </c>
      <c r="AV70" s="341">
        <v>0</v>
      </c>
    </row>
    <row r="71" spans="1:48" ht="13.5" thickBot="1" x14ac:dyDescent="0.25">
      <c r="A71" s="621"/>
      <c r="B71" s="695" t="s">
        <v>218</v>
      </c>
      <c r="C71" s="757">
        <v>2516</v>
      </c>
      <c r="D71" s="810">
        <v>56.2</v>
      </c>
      <c r="E71" s="757">
        <v>1962</v>
      </c>
      <c r="F71" s="811">
        <v>43.8</v>
      </c>
      <c r="G71" s="755">
        <v>2489</v>
      </c>
      <c r="H71" s="756">
        <v>55.1</v>
      </c>
      <c r="I71" s="757">
        <v>2026</v>
      </c>
      <c r="J71" s="812">
        <v>44.9</v>
      </c>
      <c r="K71" s="757">
        <v>2615</v>
      </c>
      <c r="L71" s="810">
        <v>55.5</v>
      </c>
      <c r="M71" s="757">
        <v>2099</v>
      </c>
      <c r="N71" s="758">
        <v>44.5</v>
      </c>
      <c r="O71" s="755">
        <v>2661</v>
      </c>
      <c r="P71" s="756">
        <v>55.3</v>
      </c>
      <c r="Q71" s="757">
        <v>2135</v>
      </c>
      <c r="R71" s="813">
        <v>44.3</v>
      </c>
      <c r="S71" s="757">
        <v>2622</v>
      </c>
      <c r="T71" s="756">
        <v>53.6</v>
      </c>
      <c r="U71" s="757">
        <v>2251</v>
      </c>
      <c r="V71" s="811">
        <v>46</v>
      </c>
      <c r="W71" s="755">
        <v>2735</v>
      </c>
      <c r="X71" s="810">
        <v>54.5</v>
      </c>
      <c r="Y71" s="757">
        <v>2261</v>
      </c>
      <c r="Z71" s="812">
        <v>45</v>
      </c>
      <c r="AA71" s="757">
        <v>2762</v>
      </c>
      <c r="AB71" s="756">
        <v>54.1</v>
      </c>
      <c r="AC71" s="757">
        <v>2308</v>
      </c>
      <c r="AD71" s="758">
        <v>45.2</v>
      </c>
      <c r="AE71" s="755">
        <v>2813</v>
      </c>
      <c r="AF71" s="810">
        <v>53.4</v>
      </c>
      <c r="AG71" s="757">
        <v>2416</v>
      </c>
      <c r="AH71" s="812">
        <v>45.9</v>
      </c>
      <c r="AI71" s="757">
        <v>2818</v>
      </c>
      <c r="AJ71" s="810">
        <v>52.3</v>
      </c>
      <c r="AK71" s="757">
        <v>2533</v>
      </c>
      <c r="AL71" s="811">
        <v>47</v>
      </c>
      <c r="AM71" s="755">
        <v>2884</v>
      </c>
      <c r="AN71" s="810">
        <v>52.2</v>
      </c>
      <c r="AO71" s="757">
        <v>2607</v>
      </c>
      <c r="AP71" s="812">
        <v>47.1</v>
      </c>
      <c r="AQ71" s="757">
        <v>3017</v>
      </c>
      <c r="AR71" s="810">
        <v>51.9</v>
      </c>
      <c r="AS71" s="757">
        <v>2791</v>
      </c>
      <c r="AT71" s="810">
        <v>48</v>
      </c>
      <c r="AU71" s="814">
        <v>3</v>
      </c>
      <c r="AV71" s="815">
        <v>0.1</v>
      </c>
    </row>
    <row r="72" spans="1:48" x14ac:dyDescent="0.2">
      <c r="A72" s="608" t="s">
        <v>174</v>
      </c>
      <c r="B72" s="250" t="s">
        <v>175</v>
      </c>
      <c r="C72" s="31">
        <v>19</v>
      </c>
      <c r="D72" s="308">
        <v>47.5</v>
      </c>
      <c r="E72" s="31">
        <v>21</v>
      </c>
      <c r="F72" s="116">
        <v>52.5</v>
      </c>
      <c r="G72" s="334">
        <v>21</v>
      </c>
      <c r="H72" s="308">
        <v>60</v>
      </c>
      <c r="I72" s="31">
        <v>14</v>
      </c>
      <c r="J72" s="235">
        <v>40</v>
      </c>
      <c r="K72" s="31">
        <v>20</v>
      </c>
      <c r="L72" s="308">
        <v>54.1</v>
      </c>
      <c r="M72" s="31">
        <v>17</v>
      </c>
      <c r="N72" s="31">
        <v>45.9</v>
      </c>
      <c r="O72" s="334">
        <v>16</v>
      </c>
      <c r="P72" s="170">
        <v>45.7</v>
      </c>
      <c r="Q72" s="31">
        <v>19</v>
      </c>
      <c r="R72" s="218">
        <v>54.3</v>
      </c>
      <c r="S72" s="31">
        <v>21</v>
      </c>
      <c r="T72" s="170">
        <v>61.8</v>
      </c>
      <c r="U72" s="31">
        <v>13</v>
      </c>
      <c r="V72" s="31">
        <v>38.200000000000003</v>
      </c>
      <c r="W72" s="334">
        <v>18</v>
      </c>
      <c r="X72" s="308">
        <v>51.4</v>
      </c>
      <c r="Y72" s="31">
        <v>17</v>
      </c>
      <c r="Z72" s="235">
        <v>48.6</v>
      </c>
      <c r="AA72" s="31">
        <v>23</v>
      </c>
      <c r="AB72" s="170">
        <v>63.9</v>
      </c>
      <c r="AC72" s="31">
        <v>13</v>
      </c>
      <c r="AD72" s="31">
        <v>36.1</v>
      </c>
      <c r="AE72" s="334">
        <v>24</v>
      </c>
      <c r="AF72" s="308">
        <v>63.2</v>
      </c>
      <c r="AG72" s="31">
        <v>14</v>
      </c>
      <c r="AH72" s="235">
        <v>36.799999999999997</v>
      </c>
      <c r="AI72" s="31">
        <v>17</v>
      </c>
      <c r="AJ72" s="308">
        <v>48.6</v>
      </c>
      <c r="AK72" s="31">
        <v>18</v>
      </c>
      <c r="AL72" s="116">
        <v>51.4</v>
      </c>
      <c r="AM72" s="334">
        <v>24</v>
      </c>
      <c r="AN72" s="308">
        <v>63.2</v>
      </c>
      <c r="AO72" s="31">
        <v>14</v>
      </c>
      <c r="AP72" s="235">
        <v>36.799999999999997</v>
      </c>
      <c r="AQ72" s="31">
        <v>17</v>
      </c>
      <c r="AR72" s="308">
        <v>50</v>
      </c>
      <c r="AS72" s="31">
        <v>17</v>
      </c>
      <c r="AT72" s="308">
        <v>50</v>
      </c>
      <c r="AU72" s="319">
        <v>0</v>
      </c>
      <c r="AV72" s="339">
        <v>0</v>
      </c>
    </row>
    <row r="73" spans="1:48" x14ac:dyDescent="0.2">
      <c r="A73" s="609" t="s">
        <v>177</v>
      </c>
      <c r="B73" s="251" t="s">
        <v>178</v>
      </c>
      <c r="C73" s="35">
        <v>33</v>
      </c>
      <c r="D73" s="309">
        <v>68.8</v>
      </c>
      <c r="E73" s="35">
        <v>15</v>
      </c>
      <c r="F73" s="99">
        <v>31.3</v>
      </c>
      <c r="G73" s="335">
        <v>21</v>
      </c>
      <c r="H73" s="309">
        <v>42</v>
      </c>
      <c r="I73" s="35">
        <v>29</v>
      </c>
      <c r="J73" s="234">
        <v>58</v>
      </c>
      <c r="K73" s="35">
        <v>24</v>
      </c>
      <c r="L73" s="309">
        <v>50</v>
      </c>
      <c r="M73" s="35">
        <v>24</v>
      </c>
      <c r="N73" s="99">
        <v>50</v>
      </c>
      <c r="O73" s="335">
        <v>18</v>
      </c>
      <c r="P73" s="168">
        <v>37.5</v>
      </c>
      <c r="Q73" s="35">
        <v>30</v>
      </c>
      <c r="R73" s="125">
        <v>62.5</v>
      </c>
      <c r="S73" s="35">
        <v>22</v>
      </c>
      <c r="T73" s="168">
        <v>52.4</v>
      </c>
      <c r="U73" s="35">
        <v>20</v>
      </c>
      <c r="V73" s="35">
        <v>47.6</v>
      </c>
      <c r="W73" s="335">
        <v>28</v>
      </c>
      <c r="X73" s="309">
        <v>50</v>
      </c>
      <c r="Y73" s="35">
        <v>28</v>
      </c>
      <c r="Z73" s="234">
        <v>50</v>
      </c>
      <c r="AA73" s="35">
        <v>27</v>
      </c>
      <c r="AB73" s="168">
        <v>49.1</v>
      </c>
      <c r="AC73" s="35">
        <v>28</v>
      </c>
      <c r="AD73" s="35">
        <v>50.9</v>
      </c>
      <c r="AE73" s="335">
        <v>27</v>
      </c>
      <c r="AF73" s="309">
        <v>50</v>
      </c>
      <c r="AG73" s="35">
        <v>27</v>
      </c>
      <c r="AH73" s="234">
        <v>50</v>
      </c>
      <c r="AI73" s="35">
        <v>27</v>
      </c>
      <c r="AJ73" s="309">
        <v>49.1</v>
      </c>
      <c r="AK73" s="35">
        <v>28</v>
      </c>
      <c r="AL73" s="99">
        <v>50.9</v>
      </c>
      <c r="AM73" s="335">
        <v>30</v>
      </c>
      <c r="AN73" s="309">
        <v>50.8</v>
      </c>
      <c r="AO73" s="35">
        <v>29</v>
      </c>
      <c r="AP73" s="234">
        <v>49.2</v>
      </c>
      <c r="AQ73" s="35">
        <v>30</v>
      </c>
      <c r="AR73" s="309">
        <v>54.5</v>
      </c>
      <c r="AS73" s="35">
        <v>25</v>
      </c>
      <c r="AT73" s="309">
        <v>45.5</v>
      </c>
      <c r="AU73" s="320">
        <v>0</v>
      </c>
      <c r="AV73" s="340">
        <v>0</v>
      </c>
    </row>
    <row r="74" spans="1:48" x14ac:dyDescent="0.2">
      <c r="A74" s="608" t="s">
        <v>180</v>
      </c>
      <c r="B74" s="250" t="s">
        <v>181</v>
      </c>
      <c r="C74" s="31">
        <v>18</v>
      </c>
      <c r="D74" s="308">
        <v>58.1</v>
      </c>
      <c r="E74" s="31">
        <v>13</v>
      </c>
      <c r="F74" s="116">
        <v>41.9</v>
      </c>
      <c r="G74" s="334">
        <v>22</v>
      </c>
      <c r="H74" s="170">
        <v>68.8</v>
      </c>
      <c r="I74" s="31">
        <v>10</v>
      </c>
      <c r="J74" s="218">
        <v>31.3</v>
      </c>
      <c r="K74" s="31">
        <v>21</v>
      </c>
      <c r="L74" s="308">
        <v>56.8</v>
      </c>
      <c r="M74" s="31">
        <v>16</v>
      </c>
      <c r="N74" s="31">
        <v>43.2</v>
      </c>
      <c r="O74" s="334">
        <v>18</v>
      </c>
      <c r="P74" s="170">
        <v>54.5</v>
      </c>
      <c r="Q74" s="31">
        <v>15</v>
      </c>
      <c r="R74" s="218">
        <v>45.5</v>
      </c>
      <c r="S74" s="31">
        <v>18</v>
      </c>
      <c r="T74" s="170">
        <v>52.9</v>
      </c>
      <c r="U74" s="31">
        <v>16</v>
      </c>
      <c r="V74" s="31">
        <v>47.1</v>
      </c>
      <c r="W74" s="334">
        <v>17</v>
      </c>
      <c r="X74" s="308">
        <v>47.2</v>
      </c>
      <c r="Y74" s="31">
        <v>19</v>
      </c>
      <c r="Z74" s="235">
        <v>52.8</v>
      </c>
      <c r="AA74" s="31">
        <v>19</v>
      </c>
      <c r="AB74" s="170">
        <v>54.3</v>
      </c>
      <c r="AC74" s="31">
        <v>16</v>
      </c>
      <c r="AD74" s="31">
        <v>45.7</v>
      </c>
      <c r="AE74" s="334">
        <v>18</v>
      </c>
      <c r="AF74" s="308">
        <v>50</v>
      </c>
      <c r="AG74" s="31">
        <v>18</v>
      </c>
      <c r="AH74" s="235">
        <v>50</v>
      </c>
      <c r="AI74" s="31">
        <v>18</v>
      </c>
      <c r="AJ74" s="308">
        <v>51.4</v>
      </c>
      <c r="AK74" s="31">
        <v>17</v>
      </c>
      <c r="AL74" s="116">
        <v>48.6</v>
      </c>
      <c r="AM74" s="334">
        <v>17</v>
      </c>
      <c r="AN74" s="308">
        <v>50</v>
      </c>
      <c r="AO74" s="31">
        <v>17</v>
      </c>
      <c r="AP74" s="235">
        <v>50</v>
      </c>
      <c r="AQ74" s="31">
        <v>15</v>
      </c>
      <c r="AR74" s="308">
        <v>42.9</v>
      </c>
      <c r="AS74" s="31">
        <v>20</v>
      </c>
      <c r="AT74" s="308">
        <v>57.1</v>
      </c>
      <c r="AU74" s="319">
        <v>0</v>
      </c>
      <c r="AV74" s="339">
        <v>0</v>
      </c>
    </row>
    <row r="75" spans="1:48" ht="14.25" x14ac:dyDescent="0.2">
      <c r="A75" s="609" t="s">
        <v>184</v>
      </c>
      <c r="B75" s="251" t="s">
        <v>185</v>
      </c>
      <c r="C75" s="35">
        <v>10</v>
      </c>
      <c r="D75" s="309">
        <v>30.3</v>
      </c>
      <c r="E75" s="35">
        <v>23</v>
      </c>
      <c r="F75" s="99">
        <v>69.7</v>
      </c>
      <c r="G75" s="335">
        <v>17</v>
      </c>
      <c r="H75" s="168">
        <v>48.6</v>
      </c>
      <c r="I75" s="35">
        <v>18</v>
      </c>
      <c r="J75" s="125">
        <v>51.4</v>
      </c>
      <c r="K75" s="35">
        <v>20</v>
      </c>
      <c r="L75" s="309">
        <v>45.5</v>
      </c>
      <c r="M75" s="35">
        <v>24</v>
      </c>
      <c r="N75" s="35">
        <v>54.5</v>
      </c>
      <c r="O75" s="335">
        <v>21</v>
      </c>
      <c r="P75" s="168">
        <v>46.7</v>
      </c>
      <c r="Q75" s="35">
        <v>24</v>
      </c>
      <c r="R75" s="125">
        <v>53.3</v>
      </c>
      <c r="S75" s="35">
        <v>19</v>
      </c>
      <c r="T75" s="168">
        <v>43.2</v>
      </c>
      <c r="U75" s="35">
        <v>25</v>
      </c>
      <c r="V75" s="35">
        <v>56.8</v>
      </c>
      <c r="W75" s="335">
        <v>20</v>
      </c>
      <c r="X75" s="309">
        <v>46.5</v>
      </c>
      <c r="Y75" s="35">
        <v>23</v>
      </c>
      <c r="Z75" s="234">
        <v>53.5</v>
      </c>
      <c r="AA75" s="35">
        <v>20</v>
      </c>
      <c r="AB75" s="168">
        <v>45.5</v>
      </c>
      <c r="AC75" s="35">
        <v>24</v>
      </c>
      <c r="AD75" s="35">
        <v>54.5</v>
      </c>
      <c r="AE75" s="335">
        <v>15</v>
      </c>
      <c r="AF75" s="309">
        <v>33.299999999999997</v>
      </c>
      <c r="AG75" s="35" t="s">
        <v>387</v>
      </c>
      <c r="AH75" s="234" t="s">
        <v>386</v>
      </c>
      <c r="AI75" s="35">
        <v>22</v>
      </c>
      <c r="AJ75" s="309">
        <v>47.8</v>
      </c>
      <c r="AK75" s="35">
        <v>24</v>
      </c>
      <c r="AL75" s="99">
        <v>52.2</v>
      </c>
      <c r="AM75" s="335">
        <v>18</v>
      </c>
      <c r="AN75" s="309">
        <v>40.9</v>
      </c>
      <c r="AO75" s="35">
        <v>26</v>
      </c>
      <c r="AP75" s="234">
        <v>59.1</v>
      </c>
      <c r="AQ75" s="35">
        <v>24</v>
      </c>
      <c r="AR75" s="309">
        <v>53.3</v>
      </c>
      <c r="AS75" s="35">
        <v>21</v>
      </c>
      <c r="AT75" s="309">
        <v>46.7</v>
      </c>
      <c r="AU75" s="320">
        <v>0</v>
      </c>
      <c r="AV75" s="340">
        <v>0</v>
      </c>
    </row>
    <row r="76" spans="1:48" x14ac:dyDescent="0.2">
      <c r="A76" s="608" t="s">
        <v>187</v>
      </c>
      <c r="B76" s="250" t="s">
        <v>188</v>
      </c>
      <c r="C76" s="31">
        <v>36</v>
      </c>
      <c r="D76" s="308">
        <v>53.7</v>
      </c>
      <c r="E76" s="31">
        <v>31</v>
      </c>
      <c r="F76" s="116">
        <v>46.3</v>
      </c>
      <c r="G76" s="334">
        <v>37</v>
      </c>
      <c r="H76" s="170">
        <v>51.4</v>
      </c>
      <c r="I76" s="31">
        <v>35</v>
      </c>
      <c r="J76" s="218">
        <v>48.6</v>
      </c>
      <c r="K76" s="31">
        <v>32</v>
      </c>
      <c r="L76" s="308">
        <v>35.200000000000003</v>
      </c>
      <c r="M76" s="31">
        <v>59</v>
      </c>
      <c r="N76" s="31">
        <v>64.8</v>
      </c>
      <c r="O76" s="334">
        <v>38</v>
      </c>
      <c r="P76" s="170">
        <v>41.3</v>
      </c>
      <c r="Q76" s="31">
        <v>54</v>
      </c>
      <c r="R76" s="218">
        <v>58.7</v>
      </c>
      <c r="S76" s="31">
        <v>48</v>
      </c>
      <c r="T76" s="170">
        <v>51.6</v>
      </c>
      <c r="U76" s="31">
        <v>45</v>
      </c>
      <c r="V76" s="31">
        <v>48.4</v>
      </c>
      <c r="W76" s="334">
        <v>39</v>
      </c>
      <c r="X76" s="308">
        <v>41.1</v>
      </c>
      <c r="Y76" s="31">
        <v>56</v>
      </c>
      <c r="Z76" s="235">
        <v>58.9</v>
      </c>
      <c r="AA76" s="31">
        <v>38</v>
      </c>
      <c r="AB76" s="170">
        <v>40.9</v>
      </c>
      <c r="AC76" s="31" t="s">
        <v>386</v>
      </c>
      <c r="AD76" s="31" t="s">
        <v>386</v>
      </c>
      <c r="AE76" s="334" t="s">
        <v>386</v>
      </c>
      <c r="AF76" s="308" t="s">
        <v>386</v>
      </c>
      <c r="AG76" s="31" t="s">
        <v>386</v>
      </c>
      <c r="AH76" s="235" t="s">
        <v>386</v>
      </c>
      <c r="AI76" s="31">
        <v>36</v>
      </c>
      <c r="AJ76" s="308">
        <v>39.1</v>
      </c>
      <c r="AK76" s="31">
        <v>56</v>
      </c>
      <c r="AL76" s="116">
        <v>60.9</v>
      </c>
      <c r="AM76" s="334">
        <v>37</v>
      </c>
      <c r="AN76" s="308">
        <v>39.799999999999997</v>
      </c>
      <c r="AO76" s="31">
        <v>56</v>
      </c>
      <c r="AP76" s="235">
        <v>60.2</v>
      </c>
      <c r="AQ76" s="31">
        <v>45</v>
      </c>
      <c r="AR76" s="308">
        <v>46.9</v>
      </c>
      <c r="AS76" s="31">
        <v>51</v>
      </c>
      <c r="AT76" s="308">
        <v>53.1</v>
      </c>
      <c r="AU76" s="319">
        <v>0</v>
      </c>
      <c r="AV76" s="339">
        <v>0</v>
      </c>
    </row>
    <row r="77" spans="1:48" x14ac:dyDescent="0.2">
      <c r="A77" s="609" t="s">
        <v>187</v>
      </c>
      <c r="B77" s="251" t="s">
        <v>190</v>
      </c>
      <c r="C77" s="35">
        <v>40</v>
      </c>
      <c r="D77" s="309">
        <v>71.400000000000006</v>
      </c>
      <c r="E77" s="35">
        <v>16</v>
      </c>
      <c r="F77" s="99">
        <v>28.6</v>
      </c>
      <c r="G77" s="335">
        <v>31</v>
      </c>
      <c r="H77" s="168">
        <v>57.4</v>
      </c>
      <c r="I77" s="35">
        <v>23</v>
      </c>
      <c r="J77" s="125">
        <v>42.6</v>
      </c>
      <c r="K77" s="35">
        <v>32</v>
      </c>
      <c r="L77" s="309">
        <v>51.6</v>
      </c>
      <c r="M77" s="35">
        <v>30</v>
      </c>
      <c r="N77" s="35">
        <v>48.4</v>
      </c>
      <c r="O77" s="335">
        <v>40</v>
      </c>
      <c r="P77" s="168">
        <v>58.8</v>
      </c>
      <c r="Q77" s="35">
        <v>28</v>
      </c>
      <c r="R77" s="125">
        <v>41.2</v>
      </c>
      <c r="S77" s="35" t="s">
        <v>386</v>
      </c>
      <c r="T77" s="168" t="s">
        <v>386</v>
      </c>
      <c r="U77" s="35" t="s">
        <v>386</v>
      </c>
      <c r="V77" s="35" t="s">
        <v>386</v>
      </c>
      <c r="W77" s="335">
        <v>35</v>
      </c>
      <c r="X77" s="309">
        <v>50</v>
      </c>
      <c r="Y77" s="35">
        <v>35</v>
      </c>
      <c r="Z77" s="234">
        <v>50</v>
      </c>
      <c r="AA77" s="35" t="s">
        <v>386</v>
      </c>
      <c r="AB77" s="35" t="s">
        <v>386</v>
      </c>
      <c r="AC77" s="35" t="s">
        <v>386</v>
      </c>
      <c r="AD77" s="35" t="s">
        <v>386</v>
      </c>
      <c r="AE77" s="335" t="s">
        <v>386</v>
      </c>
      <c r="AF77" s="309" t="s">
        <v>386</v>
      </c>
      <c r="AG77" s="35" t="s">
        <v>386</v>
      </c>
      <c r="AH77" s="234" t="s">
        <v>386</v>
      </c>
      <c r="AI77" s="35">
        <v>22</v>
      </c>
      <c r="AJ77" s="309">
        <v>39.299999999999997</v>
      </c>
      <c r="AK77" s="35">
        <v>34</v>
      </c>
      <c r="AL77" s="99">
        <v>60.7</v>
      </c>
      <c r="AM77" s="335" t="s">
        <v>386</v>
      </c>
      <c r="AN77" s="309" t="s">
        <v>386</v>
      </c>
      <c r="AO77" s="35" t="s">
        <v>386</v>
      </c>
      <c r="AP77" s="234" t="s">
        <v>386</v>
      </c>
      <c r="AQ77" s="35" t="s">
        <v>386</v>
      </c>
      <c r="AR77" s="309" t="s">
        <v>386</v>
      </c>
      <c r="AS77" s="35" t="s">
        <v>386</v>
      </c>
      <c r="AT77" s="309" t="s">
        <v>386</v>
      </c>
      <c r="AU77" s="35" t="s">
        <v>386</v>
      </c>
      <c r="AV77" s="309" t="s">
        <v>386</v>
      </c>
    </row>
    <row r="78" spans="1:48" x14ac:dyDescent="0.2">
      <c r="A78" s="608" t="s">
        <v>192</v>
      </c>
      <c r="B78" s="250" t="s">
        <v>193</v>
      </c>
      <c r="C78" s="31">
        <v>9</v>
      </c>
      <c r="D78" s="308">
        <v>34.6</v>
      </c>
      <c r="E78" s="31">
        <v>17</v>
      </c>
      <c r="F78" s="116">
        <v>65.400000000000006</v>
      </c>
      <c r="G78" s="334">
        <v>14</v>
      </c>
      <c r="H78" s="170">
        <v>41.2</v>
      </c>
      <c r="I78" s="31">
        <v>20</v>
      </c>
      <c r="J78" s="218">
        <v>58.8</v>
      </c>
      <c r="K78" s="31">
        <v>13</v>
      </c>
      <c r="L78" s="308">
        <v>40.6</v>
      </c>
      <c r="M78" s="31">
        <v>19</v>
      </c>
      <c r="N78" s="31">
        <v>59.4</v>
      </c>
      <c r="O78" s="334">
        <v>11</v>
      </c>
      <c r="P78" s="170">
        <v>35.5</v>
      </c>
      <c r="Q78" s="31">
        <v>20</v>
      </c>
      <c r="R78" s="218">
        <v>64.5</v>
      </c>
      <c r="S78" s="31">
        <v>14</v>
      </c>
      <c r="T78" s="170">
        <v>38.9</v>
      </c>
      <c r="U78" s="31">
        <v>22</v>
      </c>
      <c r="V78" s="31">
        <v>61.1</v>
      </c>
      <c r="W78" s="334">
        <v>14</v>
      </c>
      <c r="X78" s="308">
        <v>48.3</v>
      </c>
      <c r="Y78" s="31">
        <v>15</v>
      </c>
      <c r="Z78" s="235">
        <v>51.7</v>
      </c>
      <c r="AA78" s="31" t="s">
        <v>386</v>
      </c>
      <c r="AB78" s="170" t="s">
        <v>386</v>
      </c>
      <c r="AC78" s="31" t="s">
        <v>386</v>
      </c>
      <c r="AD78" s="31" t="s">
        <v>386</v>
      </c>
      <c r="AE78" s="334">
        <v>9</v>
      </c>
      <c r="AF78" s="308">
        <v>31</v>
      </c>
      <c r="AG78" s="31">
        <v>20</v>
      </c>
      <c r="AH78" s="235">
        <v>69</v>
      </c>
      <c r="AI78" s="31">
        <v>14</v>
      </c>
      <c r="AJ78" s="308">
        <v>40</v>
      </c>
      <c r="AK78" s="31">
        <v>21</v>
      </c>
      <c r="AL78" s="116">
        <v>60</v>
      </c>
      <c r="AM78" s="334">
        <v>13</v>
      </c>
      <c r="AN78" s="308">
        <v>41.9</v>
      </c>
      <c r="AO78" s="31">
        <v>18</v>
      </c>
      <c r="AP78" s="235">
        <v>58.1</v>
      </c>
      <c r="AQ78" s="31">
        <v>10</v>
      </c>
      <c r="AR78" s="308">
        <v>27.8</v>
      </c>
      <c r="AS78" s="31">
        <v>26</v>
      </c>
      <c r="AT78" s="308">
        <v>72.2</v>
      </c>
      <c r="AU78" s="319">
        <v>0</v>
      </c>
      <c r="AV78" s="339">
        <v>0</v>
      </c>
    </row>
    <row r="79" spans="1:48" x14ac:dyDescent="0.2">
      <c r="A79" s="609" t="s">
        <v>192</v>
      </c>
      <c r="B79" s="251" t="s">
        <v>195</v>
      </c>
      <c r="C79" s="35" t="s">
        <v>386</v>
      </c>
      <c r="D79" s="99" t="s">
        <v>386</v>
      </c>
      <c r="E79" s="35" t="s">
        <v>386</v>
      </c>
      <c r="F79" s="99" t="s">
        <v>386</v>
      </c>
      <c r="G79" s="335" t="s">
        <v>386</v>
      </c>
      <c r="H79" s="168" t="s">
        <v>386</v>
      </c>
      <c r="I79" s="35" t="s">
        <v>386</v>
      </c>
      <c r="J79" s="35" t="s">
        <v>386</v>
      </c>
      <c r="K79" s="335" t="s">
        <v>386</v>
      </c>
      <c r="L79" s="309" t="s">
        <v>386</v>
      </c>
      <c r="M79" s="35" t="s">
        <v>386</v>
      </c>
      <c r="N79" s="35" t="s">
        <v>386</v>
      </c>
      <c r="O79" s="335">
        <v>27</v>
      </c>
      <c r="P79" s="168">
        <v>32.5</v>
      </c>
      <c r="Q79" s="35">
        <v>56</v>
      </c>
      <c r="R79" s="125">
        <v>67.5</v>
      </c>
      <c r="S79" s="35">
        <v>27</v>
      </c>
      <c r="T79" s="168">
        <v>33.299999999999997</v>
      </c>
      <c r="U79" s="35">
        <v>54</v>
      </c>
      <c r="V79" s="35">
        <v>66.7</v>
      </c>
      <c r="W79" s="335">
        <v>23</v>
      </c>
      <c r="X79" s="309">
        <v>28.8</v>
      </c>
      <c r="Y79" s="35">
        <v>57</v>
      </c>
      <c r="Z79" s="234">
        <v>71.3</v>
      </c>
      <c r="AA79" s="35">
        <v>34</v>
      </c>
      <c r="AB79" s="309">
        <v>40</v>
      </c>
      <c r="AC79" s="35">
        <v>51</v>
      </c>
      <c r="AD79" s="99">
        <v>60</v>
      </c>
      <c r="AE79" s="335">
        <v>37</v>
      </c>
      <c r="AF79" s="309">
        <v>44</v>
      </c>
      <c r="AG79" s="35">
        <v>47</v>
      </c>
      <c r="AH79" s="234">
        <v>56</v>
      </c>
      <c r="AI79" s="35">
        <v>35</v>
      </c>
      <c r="AJ79" s="309">
        <v>41.2</v>
      </c>
      <c r="AK79" s="35">
        <v>50</v>
      </c>
      <c r="AL79" s="99">
        <v>58.8</v>
      </c>
      <c r="AM79" s="335">
        <v>32</v>
      </c>
      <c r="AN79" s="309">
        <v>39</v>
      </c>
      <c r="AO79" s="35">
        <v>50</v>
      </c>
      <c r="AP79" s="234">
        <v>61</v>
      </c>
      <c r="AQ79" s="35">
        <v>27</v>
      </c>
      <c r="AR79" s="309">
        <v>34.200000000000003</v>
      </c>
      <c r="AS79" s="35">
        <v>52</v>
      </c>
      <c r="AT79" s="309">
        <v>65.8</v>
      </c>
      <c r="AU79" s="320">
        <v>0</v>
      </c>
      <c r="AV79" s="340">
        <v>0</v>
      </c>
    </row>
    <row r="80" spans="1:48" x14ac:dyDescent="0.2">
      <c r="A80" s="608" t="s">
        <v>192</v>
      </c>
      <c r="B80" s="250" t="s">
        <v>197</v>
      </c>
      <c r="C80" s="31">
        <v>13</v>
      </c>
      <c r="D80" s="308">
        <v>30.2</v>
      </c>
      <c r="E80" s="31">
        <v>30</v>
      </c>
      <c r="F80" s="116">
        <v>69.8</v>
      </c>
      <c r="G80" s="334">
        <v>25</v>
      </c>
      <c r="H80" s="170">
        <v>47.2</v>
      </c>
      <c r="I80" s="31">
        <v>28</v>
      </c>
      <c r="J80" s="218">
        <v>52.8</v>
      </c>
      <c r="K80" s="31">
        <v>12</v>
      </c>
      <c r="L80" s="308">
        <v>31.6</v>
      </c>
      <c r="M80" s="31">
        <v>26</v>
      </c>
      <c r="N80" s="31">
        <v>68.400000000000006</v>
      </c>
      <c r="O80" s="334">
        <v>9</v>
      </c>
      <c r="P80" s="308">
        <v>21.4</v>
      </c>
      <c r="Q80" s="31">
        <v>33</v>
      </c>
      <c r="R80" s="218">
        <v>78.599999999999994</v>
      </c>
      <c r="S80" s="31">
        <v>9</v>
      </c>
      <c r="T80" s="170">
        <v>20.5</v>
      </c>
      <c r="U80" s="31">
        <v>35</v>
      </c>
      <c r="V80" s="31">
        <v>79.5</v>
      </c>
      <c r="W80" s="334">
        <v>15</v>
      </c>
      <c r="X80" s="308">
        <v>30</v>
      </c>
      <c r="Y80" s="31">
        <v>35</v>
      </c>
      <c r="Z80" s="235">
        <v>70</v>
      </c>
      <c r="AA80" s="31">
        <v>12</v>
      </c>
      <c r="AB80" s="170">
        <v>26.1</v>
      </c>
      <c r="AC80" s="31">
        <v>34</v>
      </c>
      <c r="AD80" s="31">
        <v>73.900000000000006</v>
      </c>
      <c r="AE80" s="334">
        <v>14</v>
      </c>
      <c r="AF80" s="308">
        <v>35.9</v>
      </c>
      <c r="AG80" s="31">
        <v>25</v>
      </c>
      <c r="AH80" s="235">
        <v>64.099999999999994</v>
      </c>
      <c r="AI80" s="31">
        <v>13</v>
      </c>
      <c r="AJ80" s="308">
        <v>28.9</v>
      </c>
      <c r="AK80" s="31">
        <v>32</v>
      </c>
      <c r="AL80" s="116">
        <v>71.099999999999994</v>
      </c>
      <c r="AM80" s="334">
        <v>20</v>
      </c>
      <c r="AN80" s="308">
        <v>37.700000000000003</v>
      </c>
      <c r="AO80" s="31">
        <v>33</v>
      </c>
      <c r="AP80" s="235">
        <v>62.3</v>
      </c>
      <c r="AQ80" s="31">
        <v>8</v>
      </c>
      <c r="AR80" s="308">
        <v>17</v>
      </c>
      <c r="AS80" s="31">
        <v>39</v>
      </c>
      <c r="AT80" s="308">
        <v>83</v>
      </c>
      <c r="AU80" s="319" t="s">
        <v>191</v>
      </c>
      <c r="AV80" s="339" t="s">
        <v>191</v>
      </c>
    </row>
    <row r="81" spans="1:48" ht="13.5" thickBot="1" x14ac:dyDescent="0.25">
      <c r="A81" s="611" t="s">
        <v>199</v>
      </c>
      <c r="B81" s="694" t="s">
        <v>200</v>
      </c>
      <c r="C81" s="318">
        <v>12</v>
      </c>
      <c r="D81" s="544">
        <v>50</v>
      </c>
      <c r="E81" s="318">
        <v>12</v>
      </c>
      <c r="F81" s="547">
        <v>50</v>
      </c>
      <c r="G81" s="338">
        <v>15</v>
      </c>
      <c r="H81" s="337">
        <v>53.6</v>
      </c>
      <c r="I81" s="318">
        <v>13</v>
      </c>
      <c r="J81" s="254">
        <v>46.4</v>
      </c>
      <c r="K81" s="318">
        <v>18</v>
      </c>
      <c r="L81" s="544">
        <v>72</v>
      </c>
      <c r="M81" s="318">
        <v>7</v>
      </c>
      <c r="N81" s="547">
        <v>28</v>
      </c>
      <c r="O81" s="338">
        <v>13</v>
      </c>
      <c r="P81" s="544">
        <v>50</v>
      </c>
      <c r="Q81" s="318">
        <v>13</v>
      </c>
      <c r="R81" s="545">
        <v>50</v>
      </c>
      <c r="S81" s="318">
        <v>21</v>
      </c>
      <c r="T81" s="337">
        <v>72.400000000000006</v>
      </c>
      <c r="U81" s="318">
        <v>8</v>
      </c>
      <c r="V81" s="318">
        <v>27.6</v>
      </c>
      <c r="W81" s="338">
        <v>18</v>
      </c>
      <c r="X81" s="544">
        <v>64.3</v>
      </c>
      <c r="Y81" s="318">
        <v>10</v>
      </c>
      <c r="Z81" s="545">
        <v>35.700000000000003</v>
      </c>
      <c r="AA81" s="318">
        <v>16</v>
      </c>
      <c r="AB81" s="337">
        <v>59.3</v>
      </c>
      <c r="AC81" s="318">
        <v>11</v>
      </c>
      <c r="AD81" s="318">
        <v>40.700000000000003</v>
      </c>
      <c r="AE81" s="338">
        <v>17</v>
      </c>
      <c r="AF81" s="544">
        <v>65.400000000000006</v>
      </c>
      <c r="AG81" s="318">
        <v>9</v>
      </c>
      <c r="AH81" s="545">
        <v>34.6</v>
      </c>
      <c r="AI81" s="318">
        <v>17</v>
      </c>
      <c r="AJ81" s="544">
        <v>65.400000000000006</v>
      </c>
      <c r="AK81" s="318">
        <v>9</v>
      </c>
      <c r="AL81" s="547">
        <v>34.6</v>
      </c>
      <c r="AM81" s="338">
        <v>14</v>
      </c>
      <c r="AN81" s="544">
        <v>53.8</v>
      </c>
      <c r="AO81" s="318">
        <v>12</v>
      </c>
      <c r="AP81" s="545">
        <v>46.2</v>
      </c>
      <c r="AQ81" s="318">
        <v>13</v>
      </c>
      <c r="AR81" s="544">
        <v>46.4</v>
      </c>
      <c r="AS81" s="318">
        <v>15</v>
      </c>
      <c r="AT81" s="544">
        <v>53.6</v>
      </c>
      <c r="AU81" s="322">
        <v>0</v>
      </c>
      <c r="AV81" s="266">
        <v>0</v>
      </c>
    </row>
    <row r="82" spans="1:48" ht="13.5" thickBot="1" x14ac:dyDescent="0.25">
      <c r="A82" s="610"/>
      <c r="B82" s="281" t="s">
        <v>302</v>
      </c>
      <c r="C82" s="816">
        <v>190</v>
      </c>
      <c r="D82" s="817">
        <v>51.6</v>
      </c>
      <c r="E82" s="816">
        <v>178</v>
      </c>
      <c r="F82" s="816">
        <v>48.4</v>
      </c>
      <c r="G82" s="818">
        <v>203</v>
      </c>
      <c r="H82" s="817">
        <v>51.7</v>
      </c>
      <c r="I82" s="816">
        <v>190</v>
      </c>
      <c r="J82" s="819">
        <v>48.3</v>
      </c>
      <c r="K82" s="816">
        <v>192</v>
      </c>
      <c r="L82" s="817">
        <v>46.4</v>
      </c>
      <c r="M82" s="816">
        <v>222</v>
      </c>
      <c r="N82" s="816">
        <v>53.6</v>
      </c>
      <c r="O82" s="818">
        <v>211</v>
      </c>
      <c r="P82" s="817">
        <v>41.9</v>
      </c>
      <c r="Q82" s="816">
        <v>292</v>
      </c>
      <c r="R82" s="819">
        <v>58.1</v>
      </c>
      <c r="S82" s="816">
        <v>199</v>
      </c>
      <c r="T82" s="817">
        <v>45.5</v>
      </c>
      <c r="U82" s="816">
        <v>238</v>
      </c>
      <c r="V82" s="816">
        <v>54.5</v>
      </c>
      <c r="W82" s="818">
        <v>227</v>
      </c>
      <c r="X82" s="817">
        <v>43.5</v>
      </c>
      <c r="Y82" s="816">
        <v>295</v>
      </c>
      <c r="Z82" s="819">
        <v>56.5</v>
      </c>
      <c r="AA82" s="816">
        <v>189</v>
      </c>
      <c r="AB82" s="817">
        <v>51.6</v>
      </c>
      <c r="AC82" s="816">
        <v>177</v>
      </c>
      <c r="AD82" s="816">
        <v>48.4</v>
      </c>
      <c r="AE82" s="818">
        <v>148</v>
      </c>
      <c r="AF82" s="820">
        <v>55</v>
      </c>
      <c r="AG82" s="816">
        <v>121</v>
      </c>
      <c r="AH82" s="821">
        <v>45</v>
      </c>
      <c r="AI82" s="816">
        <v>221</v>
      </c>
      <c r="AJ82" s="817">
        <v>43.3</v>
      </c>
      <c r="AK82" s="816">
        <v>289</v>
      </c>
      <c r="AL82" s="822">
        <v>56.7</v>
      </c>
      <c r="AM82" s="818">
        <v>205</v>
      </c>
      <c r="AN82" s="817">
        <v>45.1</v>
      </c>
      <c r="AO82" s="816">
        <v>255</v>
      </c>
      <c r="AP82" s="821">
        <v>56</v>
      </c>
      <c r="AQ82" s="816">
        <v>189</v>
      </c>
      <c r="AR82" s="817">
        <v>41.5</v>
      </c>
      <c r="AS82" s="816">
        <v>266</v>
      </c>
      <c r="AT82" s="817">
        <v>58.5</v>
      </c>
      <c r="AU82" s="823">
        <v>0</v>
      </c>
      <c r="AV82" s="824">
        <v>0</v>
      </c>
    </row>
    <row r="84" spans="1:48" x14ac:dyDescent="0.2">
      <c r="A84" s="342" t="s">
        <v>446</v>
      </c>
    </row>
    <row r="85" spans="1:48" x14ac:dyDescent="0.2">
      <c r="A85" s="655" t="s">
        <v>803</v>
      </c>
      <c r="B85" s="655"/>
    </row>
    <row r="86" spans="1:48" ht="55.5" customHeight="1" x14ac:dyDescent="0.2">
      <c r="A86" s="655"/>
      <c r="B86" s="655"/>
    </row>
    <row r="87" spans="1:48" x14ac:dyDescent="0.2">
      <c r="A87" s="342" t="s">
        <v>655</v>
      </c>
      <c r="B87" s="464"/>
    </row>
    <row r="89" spans="1:48" x14ac:dyDescent="0.2">
      <c r="A89" s="632" t="s">
        <v>653</v>
      </c>
      <c r="B89" s="632"/>
    </row>
    <row r="90" spans="1:48" x14ac:dyDescent="0.2">
      <c r="A90" s="632"/>
      <c r="B90" s="632"/>
    </row>
    <row r="91" spans="1:48" x14ac:dyDescent="0.2">
      <c r="A91" s="96" t="s">
        <v>385</v>
      </c>
    </row>
    <row r="93" spans="1:48" x14ac:dyDescent="0.2">
      <c r="AF93" s="561"/>
    </row>
    <row r="96" spans="1:48" x14ac:dyDescent="0.2">
      <c r="I96" s="1" t="s">
        <v>651</v>
      </c>
    </row>
  </sheetData>
  <mergeCells count="39">
    <mergeCell ref="A89:B90"/>
    <mergeCell ref="AU4:AV4"/>
    <mergeCell ref="AI4:AJ4"/>
    <mergeCell ref="AM4:AN4"/>
    <mergeCell ref="AO4:AP4"/>
    <mergeCell ref="AQ4:AR4"/>
    <mergeCell ref="AS4:AT4"/>
    <mergeCell ref="C4:D4"/>
    <mergeCell ref="E4:F4"/>
    <mergeCell ref="G4:H4"/>
    <mergeCell ref="I4:J4"/>
    <mergeCell ref="K4:L4"/>
    <mergeCell ref="M4:N4"/>
    <mergeCell ref="O4:P4"/>
    <mergeCell ref="Q4:R4"/>
    <mergeCell ref="AK4:AL4"/>
    <mergeCell ref="AC4:AD4"/>
    <mergeCell ref="AE4:AF4"/>
    <mergeCell ref="AG4:AH4"/>
    <mergeCell ref="A85:B86"/>
    <mergeCell ref="S4:T4"/>
    <mergeCell ref="U4:V4"/>
    <mergeCell ref="W4:X4"/>
    <mergeCell ref="Y4:Z4"/>
    <mergeCell ref="AA4:AB4"/>
    <mergeCell ref="A1:B1"/>
    <mergeCell ref="A2:B2"/>
    <mergeCell ref="AM3:AP3"/>
    <mergeCell ref="AQ3:AV3"/>
    <mergeCell ref="A3:B3"/>
    <mergeCell ref="C3:F3"/>
    <mergeCell ref="G3:J3"/>
    <mergeCell ref="K3:N3"/>
    <mergeCell ref="O3:R3"/>
    <mergeCell ref="S3:V3"/>
    <mergeCell ref="W3:Z3"/>
    <mergeCell ref="AA3:AD3"/>
    <mergeCell ref="AE3:AH3"/>
    <mergeCell ref="AI3:AL3"/>
  </mergeCells>
  <hyperlinks>
    <hyperlink ref="A2:B2" location="TOC!A1" display="Return to Table of Contents"/>
  </hyperlinks>
  <pageMargins left="0.25" right="0.25" top="0.75" bottom="0.75" header="0.3" footer="0.3"/>
  <pageSetup scale="56" fitToWidth="0" orientation="portrait" r:id="rId1"/>
  <headerFooter>
    <oddHeader>&amp;L2015-16 Survey of Dental Education
Report 1 - Academic Programs, Enrollment, and Graduates</oddHeader>
  </headerFooter>
  <colBreaks count="2" manualBreakCount="2">
    <brk id="18" max="90" man="1"/>
    <brk id="34" max="90"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
  <sheetViews>
    <sheetView showGridLines="0" workbookViewId="0">
      <pane xSplit="1" ySplit="4" topLeftCell="B5" activePane="bottomRight" state="frozen"/>
      <selection pane="topRight" activeCell="B1" sqref="B1"/>
      <selection pane="bottomLeft" activeCell="A5" sqref="A5"/>
      <selection pane="bottomRight"/>
    </sheetView>
  </sheetViews>
  <sheetFormatPr defaultRowHeight="12.75" x14ac:dyDescent="0.2"/>
  <cols>
    <col min="1" max="1" width="8" style="344" customWidth="1"/>
    <col min="2" max="2" width="9.28515625" style="344" customWidth="1"/>
    <col min="3" max="6" width="8.28515625" style="344" customWidth="1"/>
    <col min="7" max="7" width="5.140625" style="344" customWidth="1"/>
    <col min="8" max="8" width="5.5703125" style="344" customWidth="1"/>
    <col min="9" max="26" width="8.28515625" style="344" customWidth="1"/>
    <col min="27" max="16384" width="9.140625" style="344"/>
  </cols>
  <sheetData>
    <row r="1" spans="1:26" ht="14.25" x14ac:dyDescent="0.2">
      <c r="A1" s="343" t="s">
        <v>811</v>
      </c>
      <c r="B1" s="343"/>
      <c r="C1" s="343"/>
      <c r="D1" s="343"/>
      <c r="E1" s="343"/>
      <c r="F1" s="343"/>
      <c r="G1" s="343"/>
      <c r="H1" s="343"/>
      <c r="I1" s="343"/>
      <c r="J1" s="343"/>
      <c r="K1" s="343"/>
      <c r="L1" s="343"/>
      <c r="M1" s="343"/>
      <c r="N1" s="343"/>
      <c r="O1" s="343"/>
      <c r="P1" s="343"/>
    </row>
    <row r="2" spans="1:26" ht="13.5" thickBot="1" x14ac:dyDescent="0.25">
      <c r="A2" s="673" t="s">
        <v>1</v>
      </c>
      <c r="B2" s="673"/>
      <c r="C2" s="673"/>
      <c r="D2" s="361"/>
      <c r="E2" s="361"/>
      <c r="F2" s="361"/>
      <c r="G2" s="361"/>
      <c r="H2" s="361"/>
      <c r="I2" s="361"/>
      <c r="J2" s="361"/>
      <c r="K2" s="361"/>
      <c r="L2" s="361"/>
      <c r="M2" s="361"/>
      <c r="N2" s="361"/>
      <c r="O2" s="361"/>
      <c r="P2" s="361"/>
      <c r="Q2" s="361"/>
      <c r="R2" s="361"/>
      <c r="S2" s="361"/>
      <c r="T2" s="361"/>
      <c r="U2" s="361"/>
      <c r="V2" s="361"/>
      <c r="W2" s="361"/>
      <c r="X2" s="361"/>
      <c r="Y2" s="361"/>
      <c r="Z2" s="361"/>
    </row>
    <row r="3" spans="1:26" ht="83.25" customHeight="1" x14ac:dyDescent="0.2">
      <c r="A3" s="675"/>
      <c r="B3" s="676"/>
      <c r="C3" s="674" t="s">
        <v>214</v>
      </c>
      <c r="D3" s="677"/>
      <c r="E3" s="674" t="s">
        <v>215</v>
      </c>
      <c r="F3" s="677"/>
      <c r="G3" s="674" t="s">
        <v>429</v>
      </c>
      <c r="H3" s="677"/>
      <c r="I3" s="674" t="s">
        <v>654</v>
      </c>
      <c r="J3" s="677"/>
      <c r="K3" s="674" t="s">
        <v>440</v>
      </c>
      <c r="L3" s="674"/>
      <c r="M3" s="678" t="s">
        <v>441</v>
      </c>
      <c r="N3" s="677"/>
      <c r="O3" s="674" t="s">
        <v>781</v>
      </c>
      <c r="P3" s="674"/>
      <c r="Q3" s="678" t="s">
        <v>442</v>
      </c>
      <c r="R3" s="677"/>
      <c r="S3" s="674" t="s">
        <v>468</v>
      </c>
      <c r="T3" s="674"/>
      <c r="U3" s="678" t="s">
        <v>784</v>
      </c>
      <c r="V3" s="677"/>
      <c r="W3" s="674" t="s">
        <v>469</v>
      </c>
      <c r="X3" s="677"/>
      <c r="Y3" s="674" t="s">
        <v>220</v>
      </c>
      <c r="Z3" s="677"/>
    </row>
    <row r="4" spans="1:26" ht="14.25" customHeight="1" x14ac:dyDescent="0.2">
      <c r="A4" s="622" t="s">
        <v>202</v>
      </c>
      <c r="B4" s="598" t="s">
        <v>222</v>
      </c>
      <c r="C4" s="345" t="s">
        <v>216</v>
      </c>
      <c r="D4" s="348" t="s">
        <v>217</v>
      </c>
      <c r="E4" s="345" t="s">
        <v>216</v>
      </c>
      <c r="F4" s="348" t="s">
        <v>217</v>
      </c>
      <c r="G4" s="345" t="s">
        <v>216</v>
      </c>
      <c r="H4" s="348" t="s">
        <v>217</v>
      </c>
      <c r="I4" s="345" t="s">
        <v>216</v>
      </c>
      <c r="J4" s="348" t="s">
        <v>217</v>
      </c>
      <c r="K4" s="345" t="s">
        <v>216</v>
      </c>
      <c r="L4" s="345" t="s">
        <v>217</v>
      </c>
      <c r="M4" s="353" t="s">
        <v>216</v>
      </c>
      <c r="N4" s="348" t="s">
        <v>217</v>
      </c>
      <c r="O4" s="353" t="s">
        <v>216</v>
      </c>
      <c r="P4" s="348" t="s">
        <v>217</v>
      </c>
      <c r="Q4" s="353" t="s">
        <v>216</v>
      </c>
      <c r="R4" s="348" t="s">
        <v>217</v>
      </c>
      <c r="S4" s="345" t="s">
        <v>216</v>
      </c>
      <c r="T4" s="345" t="s">
        <v>217</v>
      </c>
      <c r="U4" s="353" t="s">
        <v>216</v>
      </c>
      <c r="V4" s="348" t="s">
        <v>217</v>
      </c>
      <c r="W4" s="345" t="s">
        <v>216</v>
      </c>
      <c r="X4" s="348" t="s">
        <v>217</v>
      </c>
      <c r="Y4" s="345" t="s">
        <v>216</v>
      </c>
      <c r="Z4" s="348" t="s">
        <v>217</v>
      </c>
    </row>
    <row r="5" spans="1:26" ht="15.75" customHeight="1" x14ac:dyDescent="0.2">
      <c r="A5" s="623">
        <v>2005</v>
      </c>
      <c r="B5" s="349">
        <v>4478</v>
      </c>
      <c r="C5" s="355">
        <v>2516</v>
      </c>
      <c r="D5" s="351">
        <v>56.2</v>
      </c>
      <c r="E5" s="355">
        <v>1962</v>
      </c>
      <c r="F5" s="351">
        <v>43.8</v>
      </c>
      <c r="G5" s="357" t="s">
        <v>191</v>
      </c>
      <c r="H5" s="351" t="s">
        <v>191</v>
      </c>
      <c r="I5" s="355">
        <v>2792</v>
      </c>
      <c r="J5" s="351">
        <v>62.3</v>
      </c>
      <c r="K5" s="357">
        <v>211</v>
      </c>
      <c r="L5" s="346">
        <v>4.7</v>
      </c>
      <c r="M5" s="357">
        <v>283</v>
      </c>
      <c r="N5" s="351">
        <v>6.3</v>
      </c>
      <c r="O5" s="357">
        <v>20</v>
      </c>
      <c r="P5" s="346">
        <v>0.4</v>
      </c>
      <c r="Q5" s="355">
        <v>1077</v>
      </c>
      <c r="R5" s="351">
        <v>24.1</v>
      </c>
      <c r="S5" s="357" t="s">
        <v>191</v>
      </c>
      <c r="T5" s="346" t="s">
        <v>191</v>
      </c>
      <c r="U5" s="357" t="s">
        <v>191</v>
      </c>
      <c r="V5" s="351" t="s">
        <v>191</v>
      </c>
      <c r="W5" s="357" t="s">
        <v>191</v>
      </c>
      <c r="X5" s="351" t="s">
        <v>191</v>
      </c>
      <c r="Y5" s="357">
        <v>95</v>
      </c>
      <c r="Z5" s="351">
        <v>2.1</v>
      </c>
    </row>
    <row r="6" spans="1:26" ht="15.75" customHeight="1" x14ac:dyDescent="0.2">
      <c r="A6" s="624">
        <v>2006</v>
      </c>
      <c r="B6" s="350">
        <v>4515</v>
      </c>
      <c r="C6" s="356">
        <v>2489</v>
      </c>
      <c r="D6" s="352">
        <v>55.1</v>
      </c>
      <c r="E6" s="356">
        <v>2026</v>
      </c>
      <c r="F6" s="352">
        <v>44.9</v>
      </c>
      <c r="G6" s="358" t="s">
        <v>191</v>
      </c>
      <c r="H6" s="352" t="s">
        <v>191</v>
      </c>
      <c r="I6" s="356">
        <v>2880</v>
      </c>
      <c r="J6" s="352">
        <v>63.8</v>
      </c>
      <c r="K6" s="358">
        <v>231</v>
      </c>
      <c r="L6" s="347">
        <v>5.0999999999999996</v>
      </c>
      <c r="M6" s="358">
        <v>267</v>
      </c>
      <c r="N6" s="352">
        <v>5.9</v>
      </c>
      <c r="O6" s="358">
        <v>21</v>
      </c>
      <c r="P6" s="347">
        <v>0.5</v>
      </c>
      <c r="Q6" s="356">
        <v>1023</v>
      </c>
      <c r="R6" s="352">
        <v>22.7</v>
      </c>
      <c r="S6" s="358" t="s">
        <v>191</v>
      </c>
      <c r="T6" s="347" t="s">
        <v>191</v>
      </c>
      <c r="U6" s="358" t="s">
        <v>191</v>
      </c>
      <c r="V6" s="352" t="s">
        <v>191</v>
      </c>
      <c r="W6" s="358" t="s">
        <v>191</v>
      </c>
      <c r="X6" s="352" t="s">
        <v>191</v>
      </c>
      <c r="Y6" s="358">
        <v>93</v>
      </c>
      <c r="Z6" s="352">
        <v>2.1</v>
      </c>
    </row>
    <row r="7" spans="1:26" ht="15.75" customHeight="1" x14ac:dyDescent="0.2">
      <c r="A7" s="623">
        <v>2007</v>
      </c>
      <c r="B7" s="349">
        <v>4714</v>
      </c>
      <c r="C7" s="355">
        <v>2615</v>
      </c>
      <c r="D7" s="351">
        <v>55.5</v>
      </c>
      <c r="E7" s="355">
        <v>2099</v>
      </c>
      <c r="F7" s="351">
        <v>44.5</v>
      </c>
      <c r="G7" s="357" t="s">
        <v>191</v>
      </c>
      <c r="H7" s="351" t="s">
        <v>191</v>
      </c>
      <c r="I7" s="355">
        <v>2927</v>
      </c>
      <c r="J7" s="351">
        <v>62.1</v>
      </c>
      <c r="K7" s="357">
        <v>237</v>
      </c>
      <c r="L7" s="550">
        <v>5</v>
      </c>
      <c r="M7" s="357">
        <v>240</v>
      </c>
      <c r="N7" s="351">
        <v>5.0999999999999996</v>
      </c>
      <c r="O7" s="359">
        <v>24</v>
      </c>
      <c r="P7" s="346">
        <v>0.5</v>
      </c>
      <c r="Q7" s="355">
        <v>1136</v>
      </c>
      <c r="R7" s="351">
        <v>24.1</v>
      </c>
      <c r="S7" s="357" t="s">
        <v>191</v>
      </c>
      <c r="T7" s="346" t="s">
        <v>191</v>
      </c>
      <c r="U7" s="357" t="s">
        <v>191</v>
      </c>
      <c r="V7" s="351" t="s">
        <v>191</v>
      </c>
      <c r="W7" s="357" t="s">
        <v>191</v>
      </c>
      <c r="X7" s="351" t="s">
        <v>191</v>
      </c>
      <c r="Y7" s="357">
        <v>150</v>
      </c>
      <c r="Z7" s="351">
        <v>3.2</v>
      </c>
    </row>
    <row r="8" spans="1:26" ht="15.75" customHeight="1" x14ac:dyDescent="0.2">
      <c r="A8" s="624">
        <v>2008</v>
      </c>
      <c r="B8" s="350">
        <v>4816</v>
      </c>
      <c r="C8" s="356">
        <v>2661</v>
      </c>
      <c r="D8" s="548">
        <v>55.253322259136219</v>
      </c>
      <c r="E8" s="356">
        <v>2135</v>
      </c>
      <c r="F8" s="548">
        <v>44.331395348837212</v>
      </c>
      <c r="G8" s="358">
        <v>20</v>
      </c>
      <c r="H8" s="548">
        <v>0.41528239202657813</v>
      </c>
      <c r="I8" s="356">
        <v>2884</v>
      </c>
      <c r="J8" s="548">
        <v>59.883720930232556</v>
      </c>
      <c r="K8" s="358">
        <v>243</v>
      </c>
      <c r="L8" s="549">
        <v>5.045681063122923</v>
      </c>
      <c r="M8" s="358">
        <v>291</v>
      </c>
      <c r="N8" s="548">
        <v>6.0423588039867111</v>
      </c>
      <c r="O8" s="360">
        <v>24</v>
      </c>
      <c r="P8" s="549">
        <v>0.49833887043189368</v>
      </c>
      <c r="Q8" s="356">
        <v>1120</v>
      </c>
      <c r="R8" s="548">
        <v>23.255813953488371</v>
      </c>
      <c r="S8" s="358" t="s">
        <v>191</v>
      </c>
      <c r="T8" s="347" t="s">
        <v>191</v>
      </c>
      <c r="U8" s="358" t="s">
        <v>191</v>
      </c>
      <c r="V8" s="352" t="s">
        <v>191</v>
      </c>
      <c r="W8" s="358" t="s">
        <v>191</v>
      </c>
      <c r="X8" s="352" t="s">
        <v>191</v>
      </c>
      <c r="Y8" s="358">
        <v>254</v>
      </c>
      <c r="Z8" s="548">
        <v>5.2740863787375414</v>
      </c>
    </row>
    <row r="9" spans="1:26" ht="15.75" customHeight="1" x14ac:dyDescent="0.2">
      <c r="A9" s="623">
        <v>2009</v>
      </c>
      <c r="B9" s="349">
        <v>4892</v>
      </c>
      <c r="C9" s="355">
        <v>2622</v>
      </c>
      <c r="D9" s="551">
        <v>53.597710547833202</v>
      </c>
      <c r="E9" s="355">
        <v>2251</v>
      </c>
      <c r="F9" s="551">
        <v>46.013900245298444</v>
      </c>
      <c r="G9" s="357">
        <v>19</v>
      </c>
      <c r="H9" s="551">
        <v>0.38838920686835648</v>
      </c>
      <c r="I9" s="355">
        <v>2925</v>
      </c>
      <c r="J9" s="551">
        <v>59.791496320523308</v>
      </c>
      <c r="K9" s="357">
        <v>274</v>
      </c>
      <c r="L9" s="550">
        <v>5.6009811937857732</v>
      </c>
      <c r="M9" s="357">
        <v>290</v>
      </c>
      <c r="N9" s="551">
        <v>5.9280457890433365</v>
      </c>
      <c r="O9" s="359">
        <v>32</v>
      </c>
      <c r="P9" s="550">
        <v>0.65412919051512675</v>
      </c>
      <c r="Q9" s="355">
        <v>1191</v>
      </c>
      <c r="R9" s="551">
        <v>24.345870809484875</v>
      </c>
      <c r="S9" s="357" t="s">
        <v>191</v>
      </c>
      <c r="T9" s="346" t="s">
        <v>191</v>
      </c>
      <c r="U9" s="357" t="s">
        <v>191</v>
      </c>
      <c r="V9" s="351" t="s">
        <v>191</v>
      </c>
      <c r="W9" s="357" t="s">
        <v>191</v>
      </c>
      <c r="X9" s="351" t="s">
        <v>191</v>
      </c>
      <c r="Y9" s="357">
        <v>180</v>
      </c>
      <c r="Z9" s="551">
        <v>3.6794766966475878</v>
      </c>
    </row>
    <row r="10" spans="1:26" ht="15.75" customHeight="1" x14ac:dyDescent="0.2">
      <c r="A10" s="624">
        <v>2010</v>
      </c>
      <c r="B10" s="350">
        <v>5020</v>
      </c>
      <c r="C10" s="356">
        <v>2735</v>
      </c>
      <c r="D10" s="548">
        <v>54.482071713147405</v>
      </c>
      <c r="E10" s="356">
        <v>2261</v>
      </c>
      <c r="F10" s="548">
        <v>45.039840637450204</v>
      </c>
      <c r="G10" s="358">
        <v>24</v>
      </c>
      <c r="H10" s="548">
        <v>0.4780876494023904</v>
      </c>
      <c r="I10" s="356">
        <v>2917</v>
      </c>
      <c r="J10" s="548">
        <v>58.107569721115539</v>
      </c>
      <c r="K10" s="358">
        <v>273</v>
      </c>
      <c r="L10" s="549">
        <v>5.4382470119521917</v>
      </c>
      <c r="M10" s="358">
        <v>303</v>
      </c>
      <c r="N10" s="548">
        <v>6.0358565737051793</v>
      </c>
      <c r="O10" s="360">
        <v>34</v>
      </c>
      <c r="P10" s="549">
        <v>0.67729083665338641</v>
      </c>
      <c r="Q10" s="356">
        <v>1248</v>
      </c>
      <c r="R10" s="548">
        <v>24.860557768924302</v>
      </c>
      <c r="S10" s="358">
        <v>0</v>
      </c>
      <c r="T10" s="549">
        <v>0</v>
      </c>
      <c r="U10" s="358">
        <v>7</v>
      </c>
      <c r="V10" s="548">
        <v>0.13944223107569723</v>
      </c>
      <c r="W10" s="358">
        <v>33</v>
      </c>
      <c r="X10" s="548">
        <v>0.65737051792828693</v>
      </c>
      <c r="Y10" s="358">
        <v>205</v>
      </c>
      <c r="Z10" s="548">
        <v>4.0836653386454183</v>
      </c>
    </row>
    <row r="11" spans="1:26" ht="15.75" customHeight="1" x14ac:dyDescent="0.2">
      <c r="A11" s="623">
        <v>2011</v>
      </c>
      <c r="B11" s="349">
        <v>5106</v>
      </c>
      <c r="C11" s="355">
        <v>2762</v>
      </c>
      <c r="D11" s="551">
        <v>54.093223658441048</v>
      </c>
      <c r="E11" s="355">
        <v>2308</v>
      </c>
      <c r="F11" s="551">
        <v>45.20172346259303</v>
      </c>
      <c r="G11" s="357">
        <v>36</v>
      </c>
      <c r="H11" s="551">
        <v>0.7050528789659225</v>
      </c>
      <c r="I11" s="355">
        <v>2998</v>
      </c>
      <c r="J11" s="551">
        <v>58.715236976106546</v>
      </c>
      <c r="K11" s="357">
        <v>270</v>
      </c>
      <c r="L11" s="550">
        <v>5.2878965922444188</v>
      </c>
      <c r="M11" s="357">
        <v>355</v>
      </c>
      <c r="N11" s="551">
        <v>6.952604778691736</v>
      </c>
      <c r="O11" s="359">
        <v>25</v>
      </c>
      <c r="P11" s="550">
        <v>0.48962005483744614</v>
      </c>
      <c r="Q11" s="355">
        <v>1175</v>
      </c>
      <c r="R11" s="551">
        <v>23.012142577359967</v>
      </c>
      <c r="S11" s="357">
        <v>2</v>
      </c>
      <c r="T11" s="550">
        <v>3.9169604386995689E-2</v>
      </c>
      <c r="U11" s="357">
        <v>25</v>
      </c>
      <c r="V11" s="551">
        <v>0.48962005483744614</v>
      </c>
      <c r="W11" s="357">
        <v>48</v>
      </c>
      <c r="X11" s="551">
        <v>0.9400705052878966</v>
      </c>
      <c r="Y11" s="357">
        <v>208</v>
      </c>
      <c r="Z11" s="551">
        <v>4.0736388562475518</v>
      </c>
    </row>
    <row r="12" spans="1:26" ht="15.75" customHeight="1" x14ac:dyDescent="0.2">
      <c r="A12" s="624">
        <v>2012</v>
      </c>
      <c r="B12" s="350">
        <v>5267</v>
      </c>
      <c r="C12" s="356">
        <v>2813</v>
      </c>
      <c r="D12" s="548">
        <v>53.408012151129682</v>
      </c>
      <c r="E12" s="356">
        <v>2416</v>
      </c>
      <c r="F12" s="548">
        <v>45.870514524397187</v>
      </c>
      <c r="G12" s="358">
        <v>38</v>
      </c>
      <c r="H12" s="548">
        <v>0.72147332447313461</v>
      </c>
      <c r="I12" s="356">
        <v>3000</v>
      </c>
      <c r="J12" s="548">
        <v>56.958420353142202</v>
      </c>
      <c r="K12" s="358">
        <v>266</v>
      </c>
      <c r="L12" s="549">
        <v>5.0503132713119427</v>
      </c>
      <c r="M12" s="358">
        <v>323</v>
      </c>
      <c r="N12" s="548">
        <v>6.1325232580216449</v>
      </c>
      <c r="O12" s="360">
        <v>35</v>
      </c>
      <c r="P12" s="549">
        <v>0.66451490411999237</v>
      </c>
      <c r="Q12" s="356">
        <v>1224</v>
      </c>
      <c r="R12" s="548">
        <v>23.239035504082022</v>
      </c>
      <c r="S12" s="358">
        <v>0</v>
      </c>
      <c r="T12" s="549">
        <v>0</v>
      </c>
      <c r="U12" s="358">
        <v>24</v>
      </c>
      <c r="V12" s="548">
        <v>0.45566736282513759</v>
      </c>
      <c r="W12" s="358">
        <v>126</v>
      </c>
      <c r="X12" s="548">
        <v>2.3922536548319728</v>
      </c>
      <c r="Y12" s="358">
        <v>269</v>
      </c>
      <c r="Z12" s="548">
        <v>5.1072716916650842</v>
      </c>
    </row>
    <row r="13" spans="1:26" ht="15.75" customHeight="1" x14ac:dyDescent="0.2">
      <c r="A13" s="623">
        <v>2013</v>
      </c>
      <c r="B13" s="349">
        <v>5390</v>
      </c>
      <c r="C13" s="355">
        <v>2818</v>
      </c>
      <c r="D13" s="551">
        <v>52.28200371057514</v>
      </c>
      <c r="E13" s="355">
        <v>2533</v>
      </c>
      <c r="F13" s="551">
        <v>46.994434137291279</v>
      </c>
      <c r="G13" s="357">
        <v>39</v>
      </c>
      <c r="H13" s="551">
        <v>0.72356215213358077</v>
      </c>
      <c r="I13" s="355">
        <v>2979</v>
      </c>
      <c r="J13" s="551">
        <v>55.269016697588128</v>
      </c>
      <c r="K13" s="357">
        <v>275</v>
      </c>
      <c r="L13" s="550">
        <v>5.1020408163265305</v>
      </c>
      <c r="M13" s="357">
        <v>340</v>
      </c>
      <c r="N13" s="551">
        <v>6.3079777365491658</v>
      </c>
      <c r="O13" s="359">
        <v>23</v>
      </c>
      <c r="P13" s="550">
        <v>0.42671614100185534</v>
      </c>
      <c r="Q13" s="355">
        <v>1292</v>
      </c>
      <c r="R13" s="551">
        <v>23.970315398886825</v>
      </c>
      <c r="S13" s="357">
        <v>7</v>
      </c>
      <c r="T13" s="550">
        <v>0.12987012987012986</v>
      </c>
      <c r="U13" s="357">
        <v>19</v>
      </c>
      <c r="V13" s="551">
        <v>0.35250463821892397</v>
      </c>
      <c r="W13" s="357">
        <v>132</v>
      </c>
      <c r="X13" s="551">
        <v>2.4489795918367347</v>
      </c>
      <c r="Y13" s="357">
        <v>323</v>
      </c>
      <c r="Z13" s="551">
        <v>5.9925788497217063</v>
      </c>
    </row>
    <row r="14" spans="1:26" ht="15.75" customHeight="1" x14ac:dyDescent="0.2">
      <c r="A14" s="624">
        <v>2014</v>
      </c>
      <c r="B14" s="350">
        <v>5530</v>
      </c>
      <c r="C14" s="356">
        <v>2884</v>
      </c>
      <c r="D14" s="548">
        <v>52.151898734177216</v>
      </c>
      <c r="E14" s="356">
        <v>2607</v>
      </c>
      <c r="F14" s="548">
        <v>47.142857142857139</v>
      </c>
      <c r="G14" s="358">
        <v>39</v>
      </c>
      <c r="H14" s="548">
        <v>0.70524412296564198</v>
      </c>
      <c r="I14" s="356">
        <v>3002</v>
      </c>
      <c r="J14" s="548">
        <v>54.285714285714285</v>
      </c>
      <c r="K14" s="358">
        <v>274</v>
      </c>
      <c r="L14" s="549">
        <v>4.954792043399638</v>
      </c>
      <c r="M14" s="358">
        <v>363</v>
      </c>
      <c r="N14" s="548">
        <v>6.5641952983725131</v>
      </c>
      <c r="O14" s="360">
        <v>19</v>
      </c>
      <c r="P14" s="549">
        <v>0.34358047016274862</v>
      </c>
      <c r="Q14" s="356">
        <v>1187</v>
      </c>
      <c r="R14" s="548">
        <v>21.464737793851718</v>
      </c>
      <c r="S14" s="358">
        <v>16</v>
      </c>
      <c r="T14" s="549">
        <v>0.28933092224231466</v>
      </c>
      <c r="U14" s="358">
        <v>54</v>
      </c>
      <c r="V14" s="548">
        <v>0.97649186256781195</v>
      </c>
      <c r="W14" s="358">
        <v>274</v>
      </c>
      <c r="X14" s="548">
        <v>4.954792043399638</v>
      </c>
      <c r="Y14" s="358">
        <v>341</v>
      </c>
      <c r="Z14" s="548">
        <v>6.1663652802893303</v>
      </c>
    </row>
    <row r="15" spans="1:26" ht="15.75" customHeight="1" thickBot="1" x14ac:dyDescent="0.25">
      <c r="A15" s="625">
        <v>2015</v>
      </c>
      <c r="B15" s="362">
        <v>5811</v>
      </c>
      <c r="C15" s="364">
        <v>3017</v>
      </c>
      <c r="D15" s="363">
        <v>51.918774737566686</v>
      </c>
      <c r="E15" s="364">
        <v>2791</v>
      </c>
      <c r="F15" s="363">
        <v>48.029599036310444</v>
      </c>
      <c r="G15" s="365">
        <v>3</v>
      </c>
      <c r="H15" s="363">
        <v>5.1626226122870419E-2</v>
      </c>
      <c r="I15" s="364">
        <v>3121</v>
      </c>
      <c r="J15" s="363">
        <v>53.708483909826185</v>
      </c>
      <c r="K15" s="365">
        <v>259</v>
      </c>
      <c r="L15" s="587">
        <v>4.4570641886078128</v>
      </c>
      <c r="M15" s="365">
        <v>398</v>
      </c>
      <c r="N15" s="363">
        <v>6.8490793323008088</v>
      </c>
      <c r="O15" s="366">
        <v>36</v>
      </c>
      <c r="P15" s="587">
        <v>0.61951471347444498</v>
      </c>
      <c r="Q15" s="364">
        <v>1344</v>
      </c>
      <c r="R15" s="363">
        <v>23.128549303045947</v>
      </c>
      <c r="S15" s="365">
        <v>9</v>
      </c>
      <c r="T15" s="587">
        <v>0.15487867836861124</v>
      </c>
      <c r="U15" s="365">
        <v>83</v>
      </c>
      <c r="V15" s="363">
        <v>1.4283255893994149</v>
      </c>
      <c r="W15" s="365">
        <v>407</v>
      </c>
      <c r="X15" s="363">
        <v>7.0039580106694199</v>
      </c>
      <c r="Y15" s="365">
        <v>154</v>
      </c>
      <c r="Z15" s="363">
        <v>2.6501462743073483</v>
      </c>
    </row>
    <row r="16" spans="1:26" x14ac:dyDescent="0.2">
      <c r="L16" s="354"/>
      <c r="M16" s="354"/>
      <c r="N16" s="354"/>
      <c r="O16" s="354"/>
      <c r="P16" s="354"/>
      <c r="Q16" s="354"/>
      <c r="R16" s="354"/>
      <c r="U16" s="354"/>
      <c r="V16" s="354"/>
    </row>
    <row r="17" spans="1:21" x14ac:dyDescent="0.2">
      <c r="A17" s="157" t="s">
        <v>465</v>
      </c>
      <c r="L17" s="354"/>
      <c r="N17" s="354"/>
      <c r="O17" s="354"/>
      <c r="P17" s="354"/>
      <c r="Q17" s="354"/>
      <c r="R17" s="354"/>
      <c r="S17" s="354"/>
      <c r="U17" s="354"/>
    </row>
    <row r="18" spans="1:21" ht="27" customHeight="1" x14ac:dyDescent="0.2">
      <c r="A18" s="668" t="s">
        <v>802</v>
      </c>
      <c r="B18" s="668"/>
      <c r="C18" s="668"/>
      <c r="D18" s="668"/>
      <c r="E18" s="668"/>
      <c r="F18" s="668"/>
      <c r="G18" s="668"/>
      <c r="H18" s="668"/>
      <c r="I18" s="668"/>
      <c r="J18" s="668"/>
      <c r="K18" s="668"/>
      <c r="L18" s="668"/>
      <c r="M18" s="668"/>
      <c r="N18" s="668"/>
      <c r="O18" s="668"/>
      <c r="P18" s="668"/>
      <c r="Q18" s="668"/>
      <c r="R18" s="668"/>
      <c r="S18" s="668"/>
    </row>
    <row r="19" spans="1:21" x14ac:dyDescent="0.2">
      <c r="A19" s="157" t="s">
        <v>467</v>
      </c>
    </row>
    <row r="21" spans="1:21" x14ac:dyDescent="0.2">
      <c r="A21" s="25" t="s">
        <v>657</v>
      </c>
      <c r="M21" s="354"/>
    </row>
    <row r="22" spans="1:21" x14ac:dyDescent="0.2">
      <c r="A22" s="96" t="s">
        <v>385</v>
      </c>
    </row>
  </sheetData>
  <mergeCells count="15">
    <mergeCell ref="A18:S18"/>
    <mergeCell ref="Y3:Z3"/>
    <mergeCell ref="M3:N3"/>
    <mergeCell ref="O3:P3"/>
    <mergeCell ref="Q3:R3"/>
    <mergeCell ref="S3:T3"/>
    <mergeCell ref="U3:V3"/>
    <mergeCell ref="W3:X3"/>
    <mergeCell ref="A2:C2"/>
    <mergeCell ref="K3:L3"/>
    <mergeCell ref="A3:B3"/>
    <mergeCell ref="C3:D3"/>
    <mergeCell ref="E3:F3"/>
    <mergeCell ref="G3:H3"/>
    <mergeCell ref="I3:J3"/>
  </mergeCells>
  <hyperlinks>
    <hyperlink ref="A2:C2" location="TOC!A1" display="Return to Table of Contents"/>
  </hyperlinks>
  <pageMargins left="0.25" right="0.25" top="0.75" bottom="0.75" header="0.3" footer="0.3"/>
  <pageSetup scale="64" orientation="landscape" r:id="rId1"/>
  <headerFooter>
    <oddHeader>&amp;L2015-16 Survey of Dental Education
Report 1 - Academic Programs, Enrollment, and Graduates</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0"/>
  <sheetViews>
    <sheetView zoomScaleNormal="100" workbookViewId="0">
      <pane xSplit="2" ySplit="5" topLeftCell="C6" activePane="bottomRight" state="frozen"/>
      <selection pane="topRight" activeCell="C1" sqref="C1"/>
      <selection pane="bottomLeft" activeCell="A7" sqref="A7"/>
      <selection pane="bottomRight" sqref="A1:B2"/>
    </sheetView>
  </sheetViews>
  <sheetFormatPr defaultRowHeight="12.75" x14ac:dyDescent="0.2"/>
  <cols>
    <col min="1" max="1" width="5.7109375" style="1" customWidth="1"/>
    <col min="2" max="2" width="53.28515625" style="1" customWidth="1"/>
    <col min="3" max="32" width="8.28515625" style="1" customWidth="1"/>
    <col min="33" max="33" width="11" style="1" customWidth="1"/>
    <col min="34" max="16384" width="9.140625" style="1"/>
  </cols>
  <sheetData>
    <row r="1" spans="1:33" ht="14.25" customHeight="1" x14ac:dyDescent="0.2">
      <c r="A1" s="679" t="s">
        <v>656</v>
      </c>
      <c r="B1" s="679"/>
    </row>
    <row r="2" spans="1:33" x14ac:dyDescent="0.2">
      <c r="A2" s="679"/>
      <c r="B2" s="679"/>
    </row>
    <row r="3" spans="1:33" x14ac:dyDescent="0.2">
      <c r="A3" s="680" t="s">
        <v>1</v>
      </c>
      <c r="B3" s="680"/>
    </row>
    <row r="4" spans="1:33" ht="62.25" customHeight="1" x14ac:dyDescent="0.2">
      <c r="A4" s="681"/>
      <c r="B4" s="683"/>
      <c r="C4" s="681" t="s">
        <v>439</v>
      </c>
      <c r="D4" s="682"/>
      <c r="E4" s="683"/>
      <c r="F4" s="681" t="s">
        <v>440</v>
      </c>
      <c r="G4" s="682"/>
      <c r="H4" s="683"/>
      <c r="I4" s="681" t="s">
        <v>441</v>
      </c>
      <c r="J4" s="682"/>
      <c r="K4" s="683"/>
      <c r="L4" s="681" t="s">
        <v>781</v>
      </c>
      <c r="M4" s="682"/>
      <c r="N4" s="683"/>
      <c r="O4" s="681" t="s">
        <v>442</v>
      </c>
      <c r="P4" s="682"/>
      <c r="Q4" s="683"/>
      <c r="R4" s="681" t="s">
        <v>472</v>
      </c>
      <c r="S4" s="682"/>
      <c r="T4" s="683"/>
      <c r="U4" s="681" t="s">
        <v>782</v>
      </c>
      <c r="V4" s="682"/>
      <c r="W4" s="683"/>
      <c r="X4" s="681" t="s">
        <v>280</v>
      </c>
      <c r="Y4" s="682"/>
      <c r="Z4" s="683"/>
      <c r="AA4" s="681" t="s">
        <v>220</v>
      </c>
      <c r="AB4" s="682"/>
      <c r="AC4" s="683"/>
      <c r="AD4" s="681" t="s">
        <v>221</v>
      </c>
      <c r="AE4" s="682"/>
      <c r="AF4" s="683"/>
      <c r="AG4" s="367"/>
    </row>
    <row r="5" spans="1:33" ht="26.25" thickBot="1" x14ac:dyDescent="0.25">
      <c r="A5" s="370" t="s">
        <v>2</v>
      </c>
      <c r="B5" s="371" t="s">
        <v>3</v>
      </c>
      <c r="C5" s="370" t="s">
        <v>214</v>
      </c>
      <c r="D5" s="372" t="s">
        <v>215</v>
      </c>
      <c r="E5" s="373" t="s">
        <v>429</v>
      </c>
      <c r="F5" s="370" t="s">
        <v>214</v>
      </c>
      <c r="G5" s="372" t="s">
        <v>215</v>
      </c>
      <c r="H5" s="373" t="s">
        <v>35</v>
      </c>
      <c r="I5" s="370" t="s">
        <v>214</v>
      </c>
      <c r="J5" s="372" t="s">
        <v>215</v>
      </c>
      <c r="K5" s="373" t="s">
        <v>35</v>
      </c>
      <c r="L5" s="370" t="s">
        <v>214</v>
      </c>
      <c r="M5" s="372" t="s">
        <v>215</v>
      </c>
      <c r="N5" s="373" t="s">
        <v>35</v>
      </c>
      <c r="O5" s="370" t="s">
        <v>214</v>
      </c>
      <c r="P5" s="372" t="s">
        <v>215</v>
      </c>
      <c r="Q5" s="373" t="s">
        <v>35</v>
      </c>
      <c r="R5" s="370" t="s">
        <v>214</v>
      </c>
      <c r="S5" s="372" t="s">
        <v>215</v>
      </c>
      <c r="T5" s="373" t="s">
        <v>35</v>
      </c>
      <c r="U5" s="370" t="s">
        <v>214</v>
      </c>
      <c r="V5" s="372" t="s">
        <v>215</v>
      </c>
      <c r="W5" s="373" t="s">
        <v>35</v>
      </c>
      <c r="X5" s="370" t="s">
        <v>214</v>
      </c>
      <c r="Y5" s="372" t="s">
        <v>215</v>
      </c>
      <c r="Z5" s="373" t="s">
        <v>35</v>
      </c>
      <c r="AA5" s="370" t="s">
        <v>214</v>
      </c>
      <c r="AB5" s="372" t="s">
        <v>215</v>
      </c>
      <c r="AC5" s="373" t="s">
        <v>35</v>
      </c>
      <c r="AD5" s="370" t="s">
        <v>214</v>
      </c>
      <c r="AE5" s="372" t="s">
        <v>215</v>
      </c>
      <c r="AF5" s="373" t="s">
        <v>35</v>
      </c>
      <c r="AG5" s="374" t="s">
        <v>222</v>
      </c>
    </row>
    <row r="6" spans="1:33" x14ac:dyDescent="0.2">
      <c r="A6" s="368" t="s">
        <v>10</v>
      </c>
      <c r="B6" s="75" t="s">
        <v>11</v>
      </c>
      <c r="C6" s="378">
        <v>32</v>
      </c>
      <c r="D6" s="148">
        <v>13</v>
      </c>
      <c r="E6" s="379">
        <v>0</v>
      </c>
      <c r="F6" s="378">
        <v>1</v>
      </c>
      <c r="G6" s="148">
        <v>1</v>
      </c>
      <c r="H6" s="379">
        <v>0</v>
      </c>
      <c r="I6" s="378">
        <v>0</v>
      </c>
      <c r="J6" s="148">
        <v>0</v>
      </c>
      <c r="K6" s="379">
        <v>0</v>
      </c>
      <c r="L6" s="378">
        <v>1</v>
      </c>
      <c r="M6" s="148">
        <v>0</v>
      </c>
      <c r="N6" s="379">
        <v>0</v>
      </c>
      <c r="O6" s="378">
        <v>1</v>
      </c>
      <c r="P6" s="148">
        <v>2</v>
      </c>
      <c r="Q6" s="379">
        <v>0</v>
      </c>
      <c r="R6" s="378">
        <v>0</v>
      </c>
      <c r="S6" s="148">
        <v>0</v>
      </c>
      <c r="T6" s="379">
        <v>0</v>
      </c>
      <c r="U6" s="378">
        <v>1</v>
      </c>
      <c r="V6" s="148">
        <v>0</v>
      </c>
      <c r="W6" s="379">
        <v>0</v>
      </c>
      <c r="X6" s="378">
        <v>0</v>
      </c>
      <c r="Y6" s="148">
        <v>0</v>
      </c>
      <c r="Z6" s="379">
        <v>0</v>
      </c>
      <c r="AA6" s="378">
        <v>1</v>
      </c>
      <c r="AB6" s="148">
        <v>0</v>
      </c>
      <c r="AC6" s="379">
        <v>0</v>
      </c>
      <c r="AD6" s="378">
        <v>37</v>
      </c>
      <c r="AE6" s="148">
        <v>16</v>
      </c>
      <c r="AF6" s="379">
        <v>0</v>
      </c>
      <c r="AG6" s="380">
        <v>53</v>
      </c>
    </row>
    <row r="7" spans="1:33" x14ac:dyDescent="0.2">
      <c r="A7" s="369" t="s">
        <v>18</v>
      </c>
      <c r="B7" s="70" t="s">
        <v>626</v>
      </c>
      <c r="C7" s="381">
        <v>26</v>
      </c>
      <c r="D7" s="149">
        <v>18</v>
      </c>
      <c r="E7" s="382">
        <v>0</v>
      </c>
      <c r="F7" s="381">
        <v>0</v>
      </c>
      <c r="G7" s="149">
        <v>3</v>
      </c>
      <c r="H7" s="382">
        <v>0</v>
      </c>
      <c r="I7" s="381">
        <v>2</v>
      </c>
      <c r="J7" s="149">
        <v>4</v>
      </c>
      <c r="K7" s="382">
        <v>0</v>
      </c>
      <c r="L7" s="381">
        <v>2</v>
      </c>
      <c r="M7" s="149">
        <v>1</v>
      </c>
      <c r="N7" s="382">
        <v>0</v>
      </c>
      <c r="O7" s="381">
        <v>10</v>
      </c>
      <c r="P7" s="149">
        <v>5</v>
      </c>
      <c r="Q7" s="382">
        <v>0</v>
      </c>
      <c r="R7" s="381">
        <v>0</v>
      </c>
      <c r="S7" s="149">
        <v>0</v>
      </c>
      <c r="T7" s="382">
        <v>0</v>
      </c>
      <c r="U7" s="381">
        <v>0</v>
      </c>
      <c r="V7" s="149">
        <v>0</v>
      </c>
      <c r="W7" s="382">
        <v>0</v>
      </c>
      <c r="X7" s="381">
        <v>0</v>
      </c>
      <c r="Y7" s="149">
        <v>0</v>
      </c>
      <c r="Z7" s="382">
        <v>0</v>
      </c>
      <c r="AA7" s="381">
        <v>1</v>
      </c>
      <c r="AB7" s="149">
        <v>2</v>
      </c>
      <c r="AC7" s="382">
        <v>0</v>
      </c>
      <c r="AD7" s="381">
        <v>41</v>
      </c>
      <c r="AE7" s="149">
        <v>33</v>
      </c>
      <c r="AF7" s="382">
        <v>0</v>
      </c>
      <c r="AG7" s="383">
        <v>74</v>
      </c>
    </row>
    <row r="8" spans="1:33" x14ac:dyDescent="0.2">
      <c r="A8" s="368" t="s">
        <v>18</v>
      </c>
      <c r="B8" s="75" t="s">
        <v>21</v>
      </c>
      <c r="C8" s="378">
        <v>62</v>
      </c>
      <c r="D8" s="148">
        <v>43</v>
      </c>
      <c r="E8" s="379">
        <v>0</v>
      </c>
      <c r="F8" s="378">
        <v>0</v>
      </c>
      <c r="G8" s="148">
        <v>0</v>
      </c>
      <c r="H8" s="379">
        <v>0</v>
      </c>
      <c r="I8" s="378">
        <v>0</v>
      </c>
      <c r="J8" s="148">
        <v>0</v>
      </c>
      <c r="K8" s="379">
        <v>0</v>
      </c>
      <c r="L8" s="378">
        <v>0</v>
      </c>
      <c r="M8" s="148">
        <v>1</v>
      </c>
      <c r="N8" s="379">
        <v>0</v>
      </c>
      <c r="O8" s="378">
        <v>3</v>
      </c>
      <c r="P8" s="148">
        <v>3</v>
      </c>
      <c r="Q8" s="379">
        <v>0</v>
      </c>
      <c r="R8" s="378">
        <v>0</v>
      </c>
      <c r="S8" s="148">
        <v>0</v>
      </c>
      <c r="T8" s="379">
        <v>0</v>
      </c>
      <c r="U8" s="378">
        <v>0</v>
      </c>
      <c r="V8" s="148">
        <v>0</v>
      </c>
      <c r="W8" s="379">
        <v>0</v>
      </c>
      <c r="X8" s="378">
        <v>0</v>
      </c>
      <c r="Y8" s="148">
        <v>0</v>
      </c>
      <c r="Z8" s="379">
        <v>0</v>
      </c>
      <c r="AA8" s="378">
        <v>0</v>
      </c>
      <c r="AB8" s="148">
        <v>0</v>
      </c>
      <c r="AC8" s="379">
        <v>0</v>
      </c>
      <c r="AD8" s="378">
        <v>65</v>
      </c>
      <c r="AE8" s="148">
        <v>47</v>
      </c>
      <c r="AF8" s="379">
        <v>0</v>
      </c>
      <c r="AG8" s="380">
        <v>112</v>
      </c>
    </row>
    <row r="9" spans="1:33" x14ac:dyDescent="0.2">
      <c r="A9" s="369" t="s">
        <v>24</v>
      </c>
      <c r="B9" s="70" t="s">
        <v>25</v>
      </c>
      <c r="C9" s="381">
        <v>35</v>
      </c>
      <c r="D9" s="149">
        <v>35</v>
      </c>
      <c r="E9" s="382">
        <v>0</v>
      </c>
      <c r="F9" s="381">
        <v>0</v>
      </c>
      <c r="G9" s="149">
        <v>0</v>
      </c>
      <c r="H9" s="382">
        <v>0</v>
      </c>
      <c r="I9" s="381">
        <v>3</v>
      </c>
      <c r="J9" s="149">
        <v>1</v>
      </c>
      <c r="K9" s="382">
        <v>0</v>
      </c>
      <c r="L9" s="381">
        <v>0</v>
      </c>
      <c r="M9" s="149">
        <v>0</v>
      </c>
      <c r="N9" s="382">
        <v>0</v>
      </c>
      <c r="O9" s="381">
        <v>31</v>
      </c>
      <c r="P9" s="149">
        <v>46</v>
      </c>
      <c r="Q9" s="382">
        <v>0</v>
      </c>
      <c r="R9" s="381">
        <v>0</v>
      </c>
      <c r="S9" s="149">
        <v>0</v>
      </c>
      <c r="T9" s="382">
        <v>0</v>
      </c>
      <c r="U9" s="381">
        <v>8</v>
      </c>
      <c r="V9" s="149">
        <v>2</v>
      </c>
      <c r="W9" s="382">
        <v>0</v>
      </c>
      <c r="X9" s="381">
        <v>0</v>
      </c>
      <c r="Y9" s="149">
        <v>0</v>
      </c>
      <c r="Z9" s="382">
        <v>0</v>
      </c>
      <c r="AA9" s="381">
        <v>0</v>
      </c>
      <c r="AB9" s="149">
        <v>1</v>
      </c>
      <c r="AC9" s="382">
        <v>0</v>
      </c>
      <c r="AD9" s="381">
        <v>77</v>
      </c>
      <c r="AE9" s="149">
        <v>85</v>
      </c>
      <c r="AF9" s="382">
        <v>0</v>
      </c>
      <c r="AG9" s="383">
        <v>162</v>
      </c>
    </row>
    <row r="10" spans="1:33" x14ac:dyDescent="0.2">
      <c r="A10" s="368" t="s">
        <v>24</v>
      </c>
      <c r="B10" s="75" t="s">
        <v>29</v>
      </c>
      <c r="C10" s="378">
        <v>8</v>
      </c>
      <c r="D10" s="148">
        <v>8</v>
      </c>
      <c r="E10" s="379">
        <v>0</v>
      </c>
      <c r="F10" s="378">
        <v>1</v>
      </c>
      <c r="G10" s="148">
        <v>0</v>
      </c>
      <c r="H10" s="379">
        <v>0</v>
      </c>
      <c r="I10" s="378">
        <v>12</v>
      </c>
      <c r="J10" s="148">
        <v>6</v>
      </c>
      <c r="K10" s="379">
        <v>0</v>
      </c>
      <c r="L10" s="378">
        <v>1</v>
      </c>
      <c r="M10" s="148">
        <v>0</v>
      </c>
      <c r="N10" s="379">
        <v>0</v>
      </c>
      <c r="O10" s="378">
        <v>16</v>
      </c>
      <c r="P10" s="148">
        <v>24</v>
      </c>
      <c r="Q10" s="379">
        <v>0</v>
      </c>
      <c r="R10" s="378">
        <v>0</v>
      </c>
      <c r="S10" s="148">
        <v>0</v>
      </c>
      <c r="T10" s="379">
        <v>0</v>
      </c>
      <c r="U10" s="378">
        <v>1</v>
      </c>
      <c r="V10" s="148">
        <v>4</v>
      </c>
      <c r="W10" s="379">
        <v>0</v>
      </c>
      <c r="X10" s="378">
        <v>11</v>
      </c>
      <c r="Y10" s="148">
        <v>14</v>
      </c>
      <c r="Z10" s="379">
        <v>0</v>
      </c>
      <c r="AA10" s="378">
        <v>0</v>
      </c>
      <c r="AB10" s="148">
        <v>5</v>
      </c>
      <c r="AC10" s="379">
        <v>0</v>
      </c>
      <c r="AD10" s="378">
        <v>50</v>
      </c>
      <c r="AE10" s="148">
        <v>61</v>
      </c>
      <c r="AF10" s="379">
        <v>0</v>
      </c>
      <c r="AG10" s="380">
        <v>111</v>
      </c>
    </row>
    <row r="11" spans="1:33" x14ac:dyDescent="0.2">
      <c r="A11" s="369" t="s">
        <v>24</v>
      </c>
      <c r="B11" s="70" t="s">
        <v>30</v>
      </c>
      <c r="C11" s="381">
        <v>15</v>
      </c>
      <c r="D11" s="149">
        <v>17</v>
      </c>
      <c r="E11" s="382">
        <v>0</v>
      </c>
      <c r="F11" s="381">
        <v>0</v>
      </c>
      <c r="G11" s="149">
        <v>3</v>
      </c>
      <c r="H11" s="382">
        <v>0</v>
      </c>
      <c r="I11" s="381">
        <v>3</v>
      </c>
      <c r="J11" s="149">
        <v>4</v>
      </c>
      <c r="K11" s="382">
        <v>0</v>
      </c>
      <c r="L11" s="381">
        <v>1</v>
      </c>
      <c r="M11" s="149">
        <v>0</v>
      </c>
      <c r="N11" s="382">
        <v>0</v>
      </c>
      <c r="O11" s="381">
        <v>35</v>
      </c>
      <c r="P11" s="149">
        <v>25</v>
      </c>
      <c r="Q11" s="382">
        <v>0</v>
      </c>
      <c r="R11" s="381">
        <v>3</v>
      </c>
      <c r="S11" s="149">
        <v>2</v>
      </c>
      <c r="T11" s="382">
        <v>0</v>
      </c>
      <c r="U11" s="381">
        <v>0</v>
      </c>
      <c r="V11" s="149">
        <v>0</v>
      </c>
      <c r="W11" s="382">
        <v>0</v>
      </c>
      <c r="X11" s="381">
        <v>0</v>
      </c>
      <c r="Y11" s="149">
        <v>0</v>
      </c>
      <c r="Z11" s="382">
        <v>0</v>
      </c>
      <c r="AA11" s="381">
        <v>0</v>
      </c>
      <c r="AB11" s="149">
        <v>0</v>
      </c>
      <c r="AC11" s="382">
        <v>0</v>
      </c>
      <c r="AD11" s="381">
        <v>57</v>
      </c>
      <c r="AE11" s="149">
        <v>51</v>
      </c>
      <c r="AF11" s="382">
        <v>0</v>
      </c>
      <c r="AG11" s="383">
        <v>108</v>
      </c>
    </row>
    <row r="12" spans="1:33" x14ac:dyDescent="0.2">
      <c r="A12" s="368" t="s">
        <v>24</v>
      </c>
      <c r="B12" s="75" t="s">
        <v>560</v>
      </c>
      <c r="C12" s="378">
        <v>36</v>
      </c>
      <c r="D12" s="148">
        <v>25</v>
      </c>
      <c r="E12" s="379">
        <v>0</v>
      </c>
      <c r="F12" s="378">
        <v>2</v>
      </c>
      <c r="G12" s="148">
        <v>3</v>
      </c>
      <c r="H12" s="379">
        <v>0</v>
      </c>
      <c r="I12" s="378">
        <v>7</v>
      </c>
      <c r="J12" s="148">
        <v>1</v>
      </c>
      <c r="K12" s="379">
        <v>0</v>
      </c>
      <c r="L12" s="378">
        <v>1</v>
      </c>
      <c r="M12" s="148">
        <v>0</v>
      </c>
      <c r="N12" s="379">
        <v>0</v>
      </c>
      <c r="O12" s="378">
        <v>27</v>
      </c>
      <c r="P12" s="148">
        <v>27</v>
      </c>
      <c r="Q12" s="379">
        <v>0</v>
      </c>
      <c r="R12" s="378">
        <v>0</v>
      </c>
      <c r="S12" s="148">
        <v>0</v>
      </c>
      <c r="T12" s="379">
        <v>0</v>
      </c>
      <c r="U12" s="378">
        <v>1</v>
      </c>
      <c r="V12" s="148">
        <v>0</v>
      </c>
      <c r="W12" s="379">
        <v>0</v>
      </c>
      <c r="X12" s="378">
        <v>12</v>
      </c>
      <c r="Y12" s="148">
        <v>9</v>
      </c>
      <c r="Z12" s="379">
        <v>0</v>
      </c>
      <c r="AA12" s="378">
        <v>3</v>
      </c>
      <c r="AB12" s="148">
        <v>5</v>
      </c>
      <c r="AC12" s="379">
        <v>0</v>
      </c>
      <c r="AD12" s="378">
        <v>89</v>
      </c>
      <c r="AE12" s="148">
        <v>70</v>
      </c>
      <c r="AF12" s="379">
        <v>0</v>
      </c>
      <c r="AG12" s="380">
        <v>159</v>
      </c>
    </row>
    <row r="13" spans="1:33" x14ac:dyDescent="0.2">
      <c r="A13" s="369" t="s">
        <v>24</v>
      </c>
      <c r="B13" s="70" t="s">
        <v>34</v>
      </c>
      <c r="C13" s="381">
        <v>35</v>
      </c>
      <c r="D13" s="149">
        <v>16</v>
      </c>
      <c r="E13" s="382">
        <v>0</v>
      </c>
      <c r="F13" s="381">
        <v>3</v>
      </c>
      <c r="G13" s="149">
        <v>1</v>
      </c>
      <c r="H13" s="382">
        <v>0</v>
      </c>
      <c r="I13" s="381">
        <v>6</v>
      </c>
      <c r="J13" s="149">
        <v>6</v>
      </c>
      <c r="K13" s="382">
        <v>0</v>
      </c>
      <c r="L13" s="381">
        <v>0</v>
      </c>
      <c r="M13" s="149">
        <v>0</v>
      </c>
      <c r="N13" s="382">
        <v>0</v>
      </c>
      <c r="O13" s="381">
        <v>25</v>
      </c>
      <c r="P13" s="149">
        <v>26</v>
      </c>
      <c r="Q13" s="382">
        <v>0</v>
      </c>
      <c r="R13" s="381">
        <v>0</v>
      </c>
      <c r="S13" s="149">
        <v>0</v>
      </c>
      <c r="T13" s="382">
        <v>0</v>
      </c>
      <c r="U13" s="381">
        <v>2</v>
      </c>
      <c r="V13" s="149">
        <v>0</v>
      </c>
      <c r="W13" s="382">
        <v>0</v>
      </c>
      <c r="X13" s="381">
        <v>0</v>
      </c>
      <c r="Y13" s="149">
        <v>0</v>
      </c>
      <c r="Z13" s="382">
        <v>0</v>
      </c>
      <c r="AA13" s="381">
        <v>0</v>
      </c>
      <c r="AB13" s="149">
        <v>0</v>
      </c>
      <c r="AC13" s="382">
        <v>0</v>
      </c>
      <c r="AD13" s="381">
        <v>71</v>
      </c>
      <c r="AE13" s="149">
        <v>49</v>
      </c>
      <c r="AF13" s="382">
        <v>0</v>
      </c>
      <c r="AG13" s="383">
        <v>120</v>
      </c>
    </row>
    <row r="14" spans="1:33" x14ac:dyDescent="0.2">
      <c r="A14" s="368" t="s">
        <v>24</v>
      </c>
      <c r="B14" s="75" t="s">
        <v>644</v>
      </c>
      <c r="C14" s="378">
        <v>20</v>
      </c>
      <c r="D14" s="148">
        <v>12</v>
      </c>
      <c r="E14" s="379">
        <v>0</v>
      </c>
      <c r="F14" s="378">
        <v>1</v>
      </c>
      <c r="G14" s="148">
        <v>0</v>
      </c>
      <c r="H14" s="379">
        <v>0</v>
      </c>
      <c r="I14" s="378">
        <v>2</v>
      </c>
      <c r="J14" s="148">
        <v>0</v>
      </c>
      <c r="K14" s="379">
        <v>0</v>
      </c>
      <c r="L14" s="378">
        <v>0</v>
      </c>
      <c r="M14" s="148">
        <v>1</v>
      </c>
      <c r="N14" s="379">
        <v>0</v>
      </c>
      <c r="O14" s="378">
        <v>17</v>
      </c>
      <c r="P14" s="148">
        <v>16</v>
      </c>
      <c r="Q14" s="379">
        <v>0</v>
      </c>
      <c r="R14" s="378">
        <v>0</v>
      </c>
      <c r="S14" s="148">
        <v>0</v>
      </c>
      <c r="T14" s="379">
        <v>0</v>
      </c>
      <c r="U14" s="378">
        <v>2</v>
      </c>
      <c r="V14" s="148">
        <v>0</v>
      </c>
      <c r="W14" s="379">
        <v>0</v>
      </c>
      <c r="X14" s="378">
        <v>0</v>
      </c>
      <c r="Y14" s="148">
        <v>0</v>
      </c>
      <c r="Z14" s="379">
        <v>0</v>
      </c>
      <c r="AA14" s="378">
        <v>1</v>
      </c>
      <c r="AB14" s="148">
        <v>2</v>
      </c>
      <c r="AC14" s="379">
        <v>0</v>
      </c>
      <c r="AD14" s="378">
        <v>43</v>
      </c>
      <c r="AE14" s="148">
        <v>31</v>
      </c>
      <c r="AF14" s="379">
        <v>0</v>
      </c>
      <c r="AG14" s="380">
        <v>74</v>
      </c>
    </row>
    <row r="15" spans="1:33" x14ac:dyDescent="0.2">
      <c r="A15" s="369" t="s">
        <v>37</v>
      </c>
      <c r="B15" s="70" t="s">
        <v>38</v>
      </c>
      <c r="C15" s="381">
        <v>35</v>
      </c>
      <c r="D15" s="149">
        <v>20</v>
      </c>
      <c r="E15" s="382">
        <v>0</v>
      </c>
      <c r="F15" s="381">
        <v>0</v>
      </c>
      <c r="G15" s="149">
        <v>1</v>
      </c>
      <c r="H15" s="382">
        <v>0</v>
      </c>
      <c r="I15" s="381">
        <v>6</v>
      </c>
      <c r="J15" s="149">
        <v>3</v>
      </c>
      <c r="K15" s="382">
        <v>0</v>
      </c>
      <c r="L15" s="381">
        <v>0</v>
      </c>
      <c r="M15" s="149">
        <v>0</v>
      </c>
      <c r="N15" s="382">
        <v>0</v>
      </c>
      <c r="O15" s="381">
        <v>4</v>
      </c>
      <c r="P15" s="149">
        <v>6</v>
      </c>
      <c r="Q15" s="382">
        <v>0</v>
      </c>
      <c r="R15" s="381">
        <v>0</v>
      </c>
      <c r="S15" s="149">
        <v>0</v>
      </c>
      <c r="T15" s="382">
        <v>0</v>
      </c>
      <c r="U15" s="381">
        <v>0</v>
      </c>
      <c r="V15" s="149">
        <v>2</v>
      </c>
      <c r="W15" s="382">
        <v>0</v>
      </c>
      <c r="X15" s="381">
        <v>16</v>
      </c>
      <c r="Y15" s="149">
        <v>21</v>
      </c>
      <c r="Z15" s="382">
        <v>0</v>
      </c>
      <c r="AA15" s="381">
        <v>1</v>
      </c>
      <c r="AB15" s="149">
        <v>2</v>
      </c>
      <c r="AC15" s="382">
        <v>0</v>
      </c>
      <c r="AD15" s="381">
        <v>62</v>
      </c>
      <c r="AE15" s="149">
        <v>55</v>
      </c>
      <c r="AF15" s="382">
        <v>0</v>
      </c>
      <c r="AG15" s="383">
        <v>117</v>
      </c>
    </row>
    <row r="16" spans="1:33" x14ac:dyDescent="0.2">
      <c r="A16" s="368" t="s">
        <v>40</v>
      </c>
      <c r="B16" s="75" t="s">
        <v>41</v>
      </c>
      <c r="C16" s="378">
        <v>13</v>
      </c>
      <c r="D16" s="148">
        <v>14</v>
      </c>
      <c r="E16" s="379">
        <v>0</v>
      </c>
      <c r="F16" s="378">
        <v>2</v>
      </c>
      <c r="G16" s="148">
        <v>3</v>
      </c>
      <c r="H16" s="379">
        <v>0</v>
      </c>
      <c r="I16" s="378">
        <v>0</v>
      </c>
      <c r="J16" s="148">
        <v>3</v>
      </c>
      <c r="K16" s="379">
        <v>0</v>
      </c>
      <c r="L16" s="378">
        <v>0</v>
      </c>
      <c r="M16" s="148">
        <v>0</v>
      </c>
      <c r="N16" s="379">
        <v>0</v>
      </c>
      <c r="O16" s="378">
        <v>3</v>
      </c>
      <c r="P16" s="148">
        <v>4</v>
      </c>
      <c r="Q16" s="379">
        <v>0</v>
      </c>
      <c r="R16" s="378">
        <v>0</v>
      </c>
      <c r="S16" s="148">
        <v>0</v>
      </c>
      <c r="T16" s="379">
        <v>0</v>
      </c>
      <c r="U16" s="378">
        <v>0</v>
      </c>
      <c r="V16" s="148">
        <v>0</v>
      </c>
      <c r="W16" s="379">
        <v>0</v>
      </c>
      <c r="X16" s="378">
        <v>1</v>
      </c>
      <c r="Y16" s="148">
        <v>0</v>
      </c>
      <c r="Z16" s="379">
        <v>0</v>
      </c>
      <c r="AA16" s="378">
        <v>0</v>
      </c>
      <c r="AB16" s="148">
        <v>1</v>
      </c>
      <c r="AC16" s="379">
        <v>0</v>
      </c>
      <c r="AD16" s="378">
        <v>19</v>
      </c>
      <c r="AE16" s="148">
        <v>25</v>
      </c>
      <c r="AF16" s="379">
        <v>0</v>
      </c>
      <c r="AG16" s="380">
        <v>44</v>
      </c>
    </row>
    <row r="17" spans="1:33" x14ac:dyDescent="0.2">
      <c r="A17" s="369" t="s">
        <v>44</v>
      </c>
      <c r="B17" s="70" t="s">
        <v>45</v>
      </c>
      <c r="C17" s="381">
        <v>7</v>
      </c>
      <c r="D17" s="149">
        <v>5</v>
      </c>
      <c r="E17" s="382">
        <v>0</v>
      </c>
      <c r="F17" s="381">
        <v>14</v>
      </c>
      <c r="G17" s="149">
        <v>16</v>
      </c>
      <c r="H17" s="382">
        <v>0</v>
      </c>
      <c r="I17" s="381">
        <v>3</v>
      </c>
      <c r="J17" s="149">
        <v>2</v>
      </c>
      <c r="K17" s="382">
        <v>0</v>
      </c>
      <c r="L17" s="381">
        <v>0</v>
      </c>
      <c r="M17" s="149">
        <v>0</v>
      </c>
      <c r="N17" s="382">
        <v>0</v>
      </c>
      <c r="O17" s="381">
        <v>8</v>
      </c>
      <c r="P17" s="149">
        <v>12</v>
      </c>
      <c r="Q17" s="382">
        <v>0</v>
      </c>
      <c r="R17" s="381">
        <v>0</v>
      </c>
      <c r="S17" s="149">
        <v>0</v>
      </c>
      <c r="T17" s="382">
        <v>0</v>
      </c>
      <c r="U17" s="381">
        <v>0</v>
      </c>
      <c r="V17" s="149">
        <v>0</v>
      </c>
      <c r="W17" s="382">
        <v>0</v>
      </c>
      <c r="X17" s="381">
        <v>1</v>
      </c>
      <c r="Y17" s="149">
        <v>1</v>
      </c>
      <c r="Z17" s="382">
        <v>0</v>
      </c>
      <c r="AA17" s="381">
        <v>1</v>
      </c>
      <c r="AB17" s="149">
        <v>0</v>
      </c>
      <c r="AC17" s="382">
        <v>0</v>
      </c>
      <c r="AD17" s="381">
        <v>34</v>
      </c>
      <c r="AE17" s="149">
        <v>36</v>
      </c>
      <c r="AF17" s="382">
        <v>0</v>
      </c>
      <c r="AG17" s="383">
        <v>70</v>
      </c>
    </row>
    <row r="18" spans="1:33" x14ac:dyDescent="0.2">
      <c r="A18" s="368" t="s">
        <v>47</v>
      </c>
      <c r="B18" s="75" t="s">
        <v>48</v>
      </c>
      <c r="C18" s="378">
        <v>14</v>
      </c>
      <c r="D18" s="148">
        <v>21</v>
      </c>
      <c r="E18" s="379">
        <v>0</v>
      </c>
      <c r="F18" s="378">
        <v>3</v>
      </c>
      <c r="G18" s="148">
        <v>3</v>
      </c>
      <c r="H18" s="379">
        <v>0</v>
      </c>
      <c r="I18" s="378">
        <v>9</v>
      </c>
      <c r="J18" s="148">
        <v>11</v>
      </c>
      <c r="K18" s="379">
        <v>0</v>
      </c>
      <c r="L18" s="378">
        <v>0</v>
      </c>
      <c r="M18" s="148">
        <v>0</v>
      </c>
      <c r="N18" s="379">
        <v>0</v>
      </c>
      <c r="O18" s="378">
        <v>10</v>
      </c>
      <c r="P18" s="148">
        <v>7</v>
      </c>
      <c r="Q18" s="379">
        <v>0</v>
      </c>
      <c r="R18" s="378">
        <v>0</v>
      </c>
      <c r="S18" s="148">
        <v>0</v>
      </c>
      <c r="T18" s="379">
        <v>0</v>
      </c>
      <c r="U18" s="378">
        <v>0</v>
      </c>
      <c r="V18" s="148">
        <v>1</v>
      </c>
      <c r="W18" s="379">
        <v>0</v>
      </c>
      <c r="X18" s="378">
        <v>0</v>
      </c>
      <c r="Y18" s="148">
        <v>0</v>
      </c>
      <c r="Z18" s="379">
        <v>0</v>
      </c>
      <c r="AA18" s="378">
        <v>0</v>
      </c>
      <c r="AB18" s="148">
        <v>0</v>
      </c>
      <c r="AC18" s="379">
        <v>0</v>
      </c>
      <c r="AD18" s="378">
        <v>36</v>
      </c>
      <c r="AE18" s="148">
        <v>43</v>
      </c>
      <c r="AF18" s="379">
        <v>0</v>
      </c>
      <c r="AG18" s="380">
        <v>79</v>
      </c>
    </row>
    <row r="19" spans="1:33" x14ac:dyDescent="0.2">
      <c r="A19" s="369" t="s">
        <v>47</v>
      </c>
      <c r="B19" s="70" t="s">
        <v>49</v>
      </c>
      <c r="C19" s="381">
        <v>26</v>
      </c>
      <c r="D19" s="149">
        <v>18</v>
      </c>
      <c r="E19" s="382">
        <v>0</v>
      </c>
      <c r="F19" s="381">
        <v>0</v>
      </c>
      <c r="G19" s="149">
        <v>2</v>
      </c>
      <c r="H19" s="382">
        <v>0</v>
      </c>
      <c r="I19" s="381">
        <v>5</v>
      </c>
      <c r="J19" s="149">
        <v>22</v>
      </c>
      <c r="K19" s="382">
        <v>0</v>
      </c>
      <c r="L19" s="381">
        <v>0</v>
      </c>
      <c r="M19" s="149">
        <v>0</v>
      </c>
      <c r="N19" s="382">
        <v>0</v>
      </c>
      <c r="O19" s="381">
        <v>13</v>
      </c>
      <c r="P19" s="149">
        <v>17</v>
      </c>
      <c r="Q19" s="382">
        <v>0</v>
      </c>
      <c r="R19" s="381">
        <v>0</v>
      </c>
      <c r="S19" s="149">
        <v>0</v>
      </c>
      <c r="T19" s="382">
        <v>0</v>
      </c>
      <c r="U19" s="381">
        <v>4</v>
      </c>
      <c r="V19" s="149">
        <v>3</v>
      </c>
      <c r="W19" s="382">
        <v>0</v>
      </c>
      <c r="X19" s="381">
        <v>5</v>
      </c>
      <c r="Y19" s="149">
        <v>9</v>
      </c>
      <c r="Z19" s="382">
        <v>0</v>
      </c>
      <c r="AA19" s="381">
        <v>3</v>
      </c>
      <c r="AB19" s="149">
        <v>2</v>
      </c>
      <c r="AC19" s="382">
        <v>0</v>
      </c>
      <c r="AD19" s="381">
        <v>56</v>
      </c>
      <c r="AE19" s="149">
        <v>73</v>
      </c>
      <c r="AF19" s="382">
        <v>0</v>
      </c>
      <c r="AG19" s="383">
        <v>129</v>
      </c>
    </row>
    <row r="20" spans="1:33" x14ac:dyDescent="0.2">
      <c r="A20" s="368" t="s">
        <v>47</v>
      </c>
      <c r="B20" s="75" t="s">
        <v>640</v>
      </c>
      <c r="C20" s="378">
        <v>0</v>
      </c>
      <c r="D20" s="148">
        <v>0</v>
      </c>
      <c r="E20" s="379">
        <v>0</v>
      </c>
      <c r="F20" s="378">
        <v>0</v>
      </c>
      <c r="G20" s="148">
        <v>0</v>
      </c>
      <c r="H20" s="379">
        <v>0</v>
      </c>
      <c r="I20" s="378">
        <v>0</v>
      </c>
      <c r="J20" s="148">
        <v>0</v>
      </c>
      <c r="K20" s="379">
        <v>0</v>
      </c>
      <c r="L20" s="378">
        <v>0</v>
      </c>
      <c r="M20" s="148">
        <v>0</v>
      </c>
      <c r="N20" s="379">
        <v>0</v>
      </c>
      <c r="O20" s="378">
        <v>0</v>
      </c>
      <c r="P20" s="148">
        <v>0</v>
      </c>
      <c r="Q20" s="379">
        <v>0</v>
      </c>
      <c r="R20" s="378">
        <v>0</v>
      </c>
      <c r="S20" s="148">
        <v>0</v>
      </c>
      <c r="T20" s="379">
        <v>0</v>
      </c>
      <c r="U20" s="378">
        <v>0</v>
      </c>
      <c r="V20" s="148">
        <v>0</v>
      </c>
      <c r="W20" s="379">
        <v>0</v>
      </c>
      <c r="X20" s="378">
        <v>0</v>
      </c>
      <c r="Y20" s="148">
        <v>0</v>
      </c>
      <c r="Z20" s="379">
        <v>0</v>
      </c>
      <c r="AA20" s="378">
        <v>0</v>
      </c>
      <c r="AB20" s="148">
        <v>0</v>
      </c>
      <c r="AC20" s="379">
        <v>0</v>
      </c>
      <c r="AD20" s="378">
        <v>0</v>
      </c>
      <c r="AE20" s="148">
        <v>0</v>
      </c>
      <c r="AF20" s="379">
        <v>0</v>
      </c>
      <c r="AG20" s="380">
        <v>0</v>
      </c>
    </row>
    <row r="21" spans="1:33" x14ac:dyDescent="0.2">
      <c r="A21" s="369" t="s">
        <v>52</v>
      </c>
      <c r="B21" s="70" t="s">
        <v>628</v>
      </c>
      <c r="C21" s="381">
        <v>30</v>
      </c>
      <c r="D21" s="149">
        <v>24</v>
      </c>
      <c r="E21" s="382">
        <v>0</v>
      </c>
      <c r="F21" s="381">
        <v>2</v>
      </c>
      <c r="G21" s="149">
        <v>4</v>
      </c>
      <c r="H21" s="382">
        <v>0</v>
      </c>
      <c r="I21" s="381">
        <v>1</v>
      </c>
      <c r="J21" s="149">
        <v>2</v>
      </c>
      <c r="K21" s="382">
        <v>0</v>
      </c>
      <c r="L21" s="381">
        <v>0</v>
      </c>
      <c r="M21" s="149">
        <v>0</v>
      </c>
      <c r="N21" s="382">
        <v>0</v>
      </c>
      <c r="O21" s="381">
        <v>6</v>
      </c>
      <c r="P21" s="149">
        <v>6</v>
      </c>
      <c r="Q21" s="382">
        <v>0</v>
      </c>
      <c r="R21" s="381">
        <v>0</v>
      </c>
      <c r="S21" s="149">
        <v>0</v>
      </c>
      <c r="T21" s="382">
        <v>0</v>
      </c>
      <c r="U21" s="381">
        <v>1</v>
      </c>
      <c r="V21" s="149">
        <v>0</v>
      </c>
      <c r="W21" s="382">
        <v>0</v>
      </c>
      <c r="X21" s="381">
        <v>0</v>
      </c>
      <c r="Y21" s="149">
        <v>0</v>
      </c>
      <c r="Z21" s="382">
        <v>0</v>
      </c>
      <c r="AA21" s="381">
        <v>0</v>
      </c>
      <c r="AB21" s="149">
        <v>0</v>
      </c>
      <c r="AC21" s="382">
        <v>0</v>
      </c>
      <c r="AD21" s="381">
        <v>40</v>
      </c>
      <c r="AE21" s="149">
        <v>36</v>
      </c>
      <c r="AF21" s="382">
        <v>0</v>
      </c>
      <c r="AG21" s="383">
        <v>76</v>
      </c>
    </row>
    <row r="22" spans="1:33" x14ac:dyDescent="0.2">
      <c r="A22" s="368" t="s">
        <v>55</v>
      </c>
      <c r="B22" s="75" t="s">
        <v>56</v>
      </c>
      <c r="C22" s="378">
        <v>23</v>
      </c>
      <c r="D22" s="148">
        <v>14</v>
      </c>
      <c r="E22" s="379">
        <v>0</v>
      </c>
      <c r="F22" s="378">
        <v>0</v>
      </c>
      <c r="G22" s="148">
        <v>0</v>
      </c>
      <c r="H22" s="379">
        <v>0</v>
      </c>
      <c r="I22" s="378">
        <v>0</v>
      </c>
      <c r="J22" s="148">
        <v>1</v>
      </c>
      <c r="K22" s="379">
        <v>0</v>
      </c>
      <c r="L22" s="378">
        <v>0</v>
      </c>
      <c r="M22" s="148">
        <v>1</v>
      </c>
      <c r="N22" s="379">
        <v>0</v>
      </c>
      <c r="O22" s="378">
        <v>3</v>
      </c>
      <c r="P22" s="148">
        <v>3</v>
      </c>
      <c r="Q22" s="379">
        <v>0</v>
      </c>
      <c r="R22" s="378">
        <v>0</v>
      </c>
      <c r="S22" s="148">
        <v>0</v>
      </c>
      <c r="T22" s="379">
        <v>0</v>
      </c>
      <c r="U22" s="378">
        <v>0</v>
      </c>
      <c r="V22" s="148">
        <v>0</v>
      </c>
      <c r="W22" s="379">
        <v>0</v>
      </c>
      <c r="X22" s="378">
        <v>0</v>
      </c>
      <c r="Y22" s="148">
        <v>0</v>
      </c>
      <c r="Z22" s="379">
        <v>0</v>
      </c>
      <c r="AA22" s="378">
        <v>0</v>
      </c>
      <c r="AB22" s="148">
        <v>0</v>
      </c>
      <c r="AC22" s="379">
        <v>0</v>
      </c>
      <c r="AD22" s="378">
        <v>26</v>
      </c>
      <c r="AE22" s="148">
        <v>19</v>
      </c>
      <c r="AF22" s="379">
        <v>0</v>
      </c>
      <c r="AG22" s="380">
        <v>45</v>
      </c>
    </row>
    <row r="23" spans="1:33" x14ac:dyDescent="0.2">
      <c r="A23" s="369" t="s">
        <v>55</v>
      </c>
      <c r="B23" s="70" t="s">
        <v>58</v>
      </c>
      <c r="C23" s="381">
        <v>25</v>
      </c>
      <c r="D23" s="149">
        <v>20</v>
      </c>
      <c r="E23" s="382">
        <v>0</v>
      </c>
      <c r="F23" s="381">
        <v>5</v>
      </c>
      <c r="G23" s="149">
        <v>3</v>
      </c>
      <c r="H23" s="382">
        <v>0</v>
      </c>
      <c r="I23" s="381">
        <v>2</v>
      </c>
      <c r="J23" s="149">
        <v>2</v>
      </c>
      <c r="K23" s="382">
        <v>0</v>
      </c>
      <c r="L23" s="381">
        <v>0</v>
      </c>
      <c r="M23" s="149">
        <v>0</v>
      </c>
      <c r="N23" s="382">
        <v>0</v>
      </c>
      <c r="O23" s="381">
        <v>15</v>
      </c>
      <c r="P23" s="149">
        <v>29</v>
      </c>
      <c r="Q23" s="382">
        <v>0</v>
      </c>
      <c r="R23" s="381">
        <v>0</v>
      </c>
      <c r="S23" s="149">
        <v>0</v>
      </c>
      <c r="T23" s="382">
        <v>0</v>
      </c>
      <c r="U23" s="381">
        <v>1</v>
      </c>
      <c r="V23" s="149">
        <v>1</v>
      </c>
      <c r="W23" s="382">
        <v>0</v>
      </c>
      <c r="X23" s="381">
        <v>0</v>
      </c>
      <c r="Y23" s="149">
        <v>0</v>
      </c>
      <c r="Z23" s="382">
        <v>0</v>
      </c>
      <c r="AA23" s="381">
        <v>1</v>
      </c>
      <c r="AB23" s="149">
        <v>0</v>
      </c>
      <c r="AC23" s="382">
        <v>0</v>
      </c>
      <c r="AD23" s="381">
        <v>49</v>
      </c>
      <c r="AE23" s="149">
        <v>55</v>
      </c>
      <c r="AF23" s="382">
        <v>0</v>
      </c>
      <c r="AG23" s="383">
        <v>104</v>
      </c>
    </row>
    <row r="24" spans="1:33" x14ac:dyDescent="0.2">
      <c r="A24" s="368" t="s">
        <v>55</v>
      </c>
      <c r="B24" s="75" t="s">
        <v>61</v>
      </c>
      <c r="C24" s="378">
        <v>49</v>
      </c>
      <c r="D24" s="148">
        <v>24</v>
      </c>
      <c r="E24" s="379">
        <v>0</v>
      </c>
      <c r="F24" s="378">
        <v>0</v>
      </c>
      <c r="G24" s="148">
        <v>1</v>
      </c>
      <c r="H24" s="379">
        <v>0</v>
      </c>
      <c r="I24" s="378">
        <v>1</v>
      </c>
      <c r="J24" s="148">
        <v>0</v>
      </c>
      <c r="K24" s="379">
        <v>0</v>
      </c>
      <c r="L24" s="378">
        <v>0</v>
      </c>
      <c r="M24" s="148">
        <v>0</v>
      </c>
      <c r="N24" s="379">
        <v>0</v>
      </c>
      <c r="O24" s="378">
        <v>20</v>
      </c>
      <c r="P24" s="148">
        <v>14</v>
      </c>
      <c r="Q24" s="379">
        <v>0</v>
      </c>
      <c r="R24" s="378">
        <v>0</v>
      </c>
      <c r="S24" s="148">
        <v>0</v>
      </c>
      <c r="T24" s="379">
        <v>0</v>
      </c>
      <c r="U24" s="378">
        <v>1</v>
      </c>
      <c r="V24" s="148">
        <v>0</v>
      </c>
      <c r="W24" s="379">
        <v>0</v>
      </c>
      <c r="X24" s="378">
        <v>4</v>
      </c>
      <c r="Y24" s="148">
        <v>4</v>
      </c>
      <c r="Z24" s="379">
        <v>0</v>
      </c>
      <c r="AA24" s="378">
        <v>7</v>
      </c>
      <c r="AB24" s="148">
        <v>2</v>
      </c>
      <c r="AC24" s="379">
        <v>0</v>
      </c>
      <c r="AD24" s="378">
        <v>82</v>
      </c>
      <c r="AE24" s="148">
        <v>45</v>
      </c>
      <c r="AF24" s="379">
        <v>0</v>
      </c>
      <c r="AG24" s="380">
        <v>127</v>
      </c>
    </row>
    <row r="25" spans="1:33" x14ac:dyDescent="0.2">
      <c r="A25" s="369" t="s">
        <v>63</v>
      </c>
      <c r="B25" s="70" t="s">
        <v>64</v>
      </c>
      <c r="C25" s="381">
        <v>36</v>
      </c>
      <c r="D25" s="149">
        <v>38</v>
      </c>
      <c r="E25" s="382">
        <v>0</v>
      </c>
      <c r="F25" s="381">
        <v>1</v>
      </c>
      <c r="G25" s="149">
        <v>4</v>
      </c>
      <c r="H25" s="382">
        <v>0</v>
      </c>
      <c r="I25" s="381">
        <v>3</v>
      </c>
      <c r="J25" s="149">
        <v>0</v>
      </c>
      <c r="K25" s="382">
        <v>0</v>
      </c>
      <c r="L25" s="381">
        <v>0</v>
      </c>
      <c r="M25" s="149">
        <v>1</v>
      </c>
      <c r="N25" s="382">
        <v>0</v>
      </c>
      <c r="O25" s="381">
        <v>8</v>
      </c>
      <c r="P25" s="149">
        <v>5</v>
      </c>
      <c r="Q25" s="382">
        <v>0</v>
      </c>
      <c r="R25" s="381">
        <v>0</v>
      </c>
      <c r="S25" s="149">
        <v>0</v>
      </c>
      <c r="T25" s="382">
        <v>0</v>
      </c>
      <c r="U25" s="381">
        <v>1</v>
      </c>
      <c r="V25" s="149">
        <v>1</v>
      </c>
      <c r="W25" s="382">
        <v>0</v>
      </c>
      <c r="X25" s="381">
        <v>8</v>
      </c>
      <c r="Y25" s="149">
        <v>9</v>
      </c>
      <c r="Z25" s="382">
        <v>0</v>
      </c>
      <c r="AA25" s="381">
        <v>4</v>
      </c>
      <c r="AB25" s="149">
        <v>2</v>
      </c>
      <c r="AC25" s="382">
        <v>0</v>
      </c>
      <c r="AD25" s="381">
        <v>61</v>
      </c>
      <c r="AE25" s="149">
        <v>60</v>
      </c>
      <c r="AF25" s="382">
        <v>0</v>
      </c>
      <c r="AG25" s="383">
        <v>121</v>
      </c>
    </row>
    <row r="26" spans="1:33" x14ac:dyDescent="0.2">
      <c r="A26" s="368" t="s">
        <v>66</v>
      </c>
      <c r="B26" s="75" t="s">
        <v>67</v>
      </c>
      <c r="C26" s="378">
        <v>43</v>
      </c>
      <c r="D26" s="148">
        <v>31</v>
      </c>
      <c r="E26" s="379">
        <v>0</v>
      </c>
      <c r="F26" s="378">
        <v>1</v>
      </c>
      <c r="G26" s="148">
        <v>4</v>
      </c>
      <c r="H26" s="379">
        <v>0</v>
      </c>
      <c r="I26" s="378">
        <v>1</v>
      </c>
      <c r="J26" s="148">
        <v>0</v>
      </c>
      <c r="K26" s="379">
        <v>0</v>
      </c>
      <c r="L26" s="378">
        <v>2</v>
      </c>
      <c r="M26" s="148">
        <v>0</v>
      </c>
      <c r="N26" s="379">
        <v>0</v>
      </c>
      <c r="O26" s="378">
        <v>1</v>
      </c>
      <c r="P26" s="148">
        <v>1</v>
      </c>
      <c r="Q26" s="379">
        <v>0</v>
      </c>
      <c r="R26" s="378">
        <v>0</v>
      </c>
      <c r="S26" s="148">
        <v>0</v>
      </c>
      <c r="T26" s="379">
        <v>0</v>
      </c>
      <c r="U26" s="378">
        <v>0</v>
      </c>
      <c r="V26" s="148">
        <v>0</v>
      </c>
      <c r="W26" s="379">
        <v>0</v>
      </c>
      <c r="X26" s="378">
        <v>0</v>
      </c>
      <c r="Y26" s="148">
        <v>0</v>
      </c>
      <c r="Z26" s="379">
        <v>0</v>
      </c>
      <c r="AA26" s="378">
        <v>0</v>
      </c>
      <c r="AB26" s="148">
        <v>0</v>
      </c>
      <c r="AC26" s="379">
        <v>0</v>
      </c>
      <c r="AD26" s="378">
        <v>48</v>
      </c>
      <c r="AE26" s="148">
        <v>36</v>
      </c>
      <c r="AF26" s="379">
        <v>0</v>
      </c>
      <c r="AG26" s="380">
        <v>84</v>
      </c>
    </row>
    <row r="27" spans="1:33" x14ac:dyDescent="0.2">
      <c r="A27" s="369" t="s">
        <v>69</v>
      </c>
      <c r="B27" s="70" t="s">
        <v>70</v>
      </c>
      <c r="C27" s="381">
        <v>30</v>
      </c>
      <c r="D27" s="149">
        <v>15</v>
      </c>
      <c r="E27" s="382">
        <v>0</v>
      </c>
      <c r="F27" s="381">
        <v>1</v>
      </c>
      <c r="G27" s="149">
        <v>0</v>
      </c>
      <c r="H27" s="382">
        <v>0</v>
      </c>
      <c r="I27" s="381">
        <v>3</v>
      </c>
      <c r="J27" s="149">
        <v>1</v>
      </c>
      <c r="K27" s="382">
        <v>0</v>
      </c>
      <c r="L27" s="381">
        <v>0</v>
      </c>
      <c r="M27" s="149">
        <v>0</v>
      </c>
      <c r="N27" s="382">
        <v>0</v>
      </c>
      <c r="O27" s="381">
        <v>1</v>
      </c>
      <c r="P27" s="149">
        <v>0</v>
      </c>
      <c r="Q27" s="382">
        <v>0</v>
      </c>
      <c r="R27" s="381">
        <v>0</v>
      </c>
      <c r="S27" s="149">
        <v>0</v>
      </c>
      <c r="T27" s="382">
        <v>0</v>
      </c>
      <c r="U27" s="381">
        <v>0</v>
      </c>
      <c r="V27" s="149">
        <v>0</v>
      </c>
      <c r="W27" s="382">
        <v>0</v>
      </c>
      <c r="X27" s="381">
        <v>0</v>
      </c>
      <c r="Y27" s="149">
        <v>1</v>
      </c>
      <c r="Z27" s="382">
        <v>0</v>
      </c>
      <c r="AA27" s="381">
        <v>1</v>
      </c>
      <c r="AB27" s="149">
        <v>0</v>
      </c>
      <c r="AC27" s="382">
        <v>0</v>
      </c>
      <c r="AD27" s="381">
        <v>36</v>
      </c>
      <c r="AE27" s="149">
        <v>17</v>
      </c>
      <c r="AF27" s="382">
        <v>0</v>
      </c>
      <c r="AG27" s="383">
        <v>53</v>
      </c>
    </row>
    <row r="28" spans="1:33" x14ac:dyDescent="0.2">
      <c r="A28" s="368" t="s">
        <v>69</v>
      </c>
      <c r="B28" s="75" t="s">
        <v>72</v>
      </c>
      <c r="C28" s="378">
        <v>54</v>
      </c>
      <c r="D28" s="148">
        <v>31</v>
      </c>
      <c r="E28" s="379">
        <v>0</v>
      </c>
      <c r="F28" s="378">
        <v>2</v>
      </c>
      <c r="G28" s="148">
        <v>2</v>
      </c>
      <c r="H28" s="379">
        <v>0</v>
      </c>
      <c r="I28" s="378">
        <v>0</v>
      </c>
      <c r="J28" s="148">
        <v>2</v>
      </c>
      <c r="K28" s="379">
        <v>0</v>
      </c>
      <c r="L28" s="378">
        <v>0</v>
      </c>
      <c r="M28" s="148">
        <v>0</v>
      </c>
      <c r="N28" s="379">
        <v>0</v>
      </c>
      <c r="O28" s="378">
        <v>10</v>
      </c>
      <c r="P28" s="148">
        <v>6</v>
      </c>
      <c r="Q28" s="379">
        <v>0</v>
      </c>
      <c r="R28" s="378">
        <v>1</v>
      </c>
      <c r="S28" s="148">
        <v>0</v>
      </c>
      <c r="T28" s="379">
        <v>0</v>
      </c>
      <c r="U28" s="378">
        <v>2</v>
      </c>
      <c r="V28" s="148">
        <v>4</v>
      </c>
      <c r="W28" s="379">
        <v>0</v>
      </c>
      <c r="X28" s="378">
        <v>1</v>
      </c>
      <c r="Y28" s="148">
        <v>3</v>
      </c>
      <c r="Z28" s="379">
        <v>0</v>
      </c>
      <c r="AA28" s="378">
        <v>0</v>
      </c>
      <c r="AB28" s="148">
        <v>0</v>
      </c>
      <c r="AC28" s="379">
        <v>0</v>
      </c>
      <c r="AD28" s="378">
        <v>70</v>
      </c>
      <c r="AE28" s="148">
        <v>48</v>
      </c>
      <c r="AF28" s="379">
        <v>0</v>
      </c>
      <c r="AG28" s="380">
        <v>118</v>
      </c>
    </row>
    <row r="29" spans="1:33" x14ac:dyDescent="0.2">
      <c r="A29" s="369" t="s">
        <v>74</v>
      </c>
      <c r="B29" s="70" t="s">
        <v>629</v>
      </c>
      <c r="C29" s="381">
        <v>20</v>
      </c>
      <c r="D29" s="149">
        <v>24</v>
      </c>
      <c r="E29" s="382">
        <v>0</v>
      </c>
      <c r="F29" s="381">
        <v>0</v>
      </c>
      <c r="G29" s="149">
        <v>3</v>
      </c>
      <c r="H29" s="382">
        <v>0</v>
      </c>
      <c r="I29" s="381">
        <v>2</v>
      </c>
      <c r="J29" s="149">
        <v>2</v>
      </c>
      <c r="K29" s="382">
        <v>0</v>
      </c>
      <c r="L29" s="381">
        <v>0</v>
      </c>
      <c r="M29" s="149">
        <v>1</v>
      </c>
      <c r="N29" s="382">
        <v>0</v>
      </c>
      <c r="O29" s="381">
        <v>1</v>
      </c>
      <c r="P29" s="149">
        <v>9</v>
      </c>
      <c r="Q29" s="382">
        <v>0</v>
      </c>
      <c r="R29" s="381">
        <v>0</v>
      </c>
      <c r="S29" s="149">
        <v>0</v>
      </c>
      <c r="T29" s="382">
        <v>0</v>
      </c>
      <c r="U29" s="381">
        <v>0</v>
      </c>
      <c r="V29" s="149">
        <v>0</v>
      </c>
      <c r="W29" s="382">
        <v>0</v>
      </c>
      <c r="X29" s="381">
        <v>0</v>
      </c>
      <c r="Y29" s="149">
        <v>0</v>
      </c>
      <c r="Z29" s="382">
        <v>0</v>
      </c>
      <c r="AA29" s="381">
        <v>0</v>
      </c>
      <c r="AB29" s="149">
        <v>0</v>
      </c>
      <c r="AC29" s="382">
        <v>0</v>
      </c>
      <c r="AD29" s="381">
        <v>23</v>
      </c>
      <c r="AE29" s="149">
        <v>39</v>
      </c>
      <c r="AF29" s="382">
        <v>0</v>
      </c>
      <c r="AG29" s="383">
        <v>62</v>
      </c>
    </row>
    <row r="30" spans="1:33" x14ac:dyDescent="0.2">
      <c r="A30" s="368" t="s">
        <v>76</v>
      </c>
      <c r="B30" s="75" t="s">
        <v>77</v>
      </c>
      <c r="C30" s="378">
        <v>0</v>
      </c>
      <c r="D30" s="148">
        <v>0</v>
      </c>
      <c r="E30" s="379">
        <v>0</v>
      </c>
      <c r="F30" s="378">
        <v>0</v>
      </c>
      <c r="G30" s="148">
        <v>0</v>
      </c>
      <c r="H30" s="379">
        <v>0</v>
      </c>
      <c r="I30" s="378">
        <v>0</v>
      </c>
      <c r="J30" s="148">
        <v>0</v>
      </c>
      <c r="K30" s="379">
        <v>0</v>
      </c>
      <c r="L30" s="378">
        <v>0</v>
      </c>
      <c r="M30" s="148">
        <v>0</v>
      </c>
      <c r="N30" s="379">
        <v>0</v>
      </c>
      <c r="O30" s="378">
        <v>0</v>
      </c>
      <c r="P30" s="148">
        <v>0</v>
      </c>
      <c r="Q30" s="379">
        <v>0</v>
      </c>
      <c r="R30" s="378">
        <v>0</v>
      </c>
      <c r="S30" s="148">
        <v>0</v>
      </c>
      <c r="T30" s="379">
        <v>0</v>
      </c>
      <c r="U30" s="378">
        <v>0</v>
      </c>
      <c r="V30" s="148">
        <v>0</v>
      </c>
      <c r="W30" s="379">
        <v>0</v>
      </c>
      <c r="X30" s="378">
        <v>0</v>
      </c>
      <c r="Y30" s="148">
        <v>0</v>
      </c>
      <c r="Z30" s="379">
        <v>0</v>
      </c>
      <c r="AA30" s="378">
        <v>0</v>
      </c>
      <c r="AB30" s="148">
        <v>0</v>
      </c>
      <c r="AC30" s="379">
        <v>0</v>
      </c>
      <c r="AD30" s="378">
        <v>0</v>
      </c>
      <c r="AE30" s="148">
        <v>0</v>
      </c>
      <c r="AF30" s="379">
        <v>0</v>
      </c>
      <c r="AG30" s="380">
        <v>0</v>
      </c>
    </row>
    <row r="31" spans="1:33" x14ac:dyDescent="0.2">
      <c r="A31" s="369" t="s">
        <v>79</v>
      </c>
      <c r="B31" s="70" t="s">
        <v>80</v>
      </c>
      <c r="C31" s="381">
        <v>45</v>
      </c>
      <c r="D31" s="149">
        <v>29</v>
      </c>
      <c r="E31" s="382">
        <v>2</v>
      </c>
      <c r="F31" s="381">
        <v>2</v>
      </c>
      <c r="G31" s="149">
        <v>6</v>
      </c>
      <c r="H31" s="382">
        <v>0</v>
      </c>
      <c r="I31" s="381">
        <v>4</v>
      </c>
      <c r="J31" s="149">
        <v>5</v>
      </c>
      <c r="K31" s="382">
        <v>0</v>
      </c>
      <c r="L31" s="381">
        <v>1</v>
      </c>
      <c r="M31" s="149">
        <v>0</v>
      </c>
      <c r="N31" s="382">
        <v>0</v>
      </c>
      <c r="O31" s="381">
        <v>10</v>
      </c>
      <c r="P31" s="149">
        <v>16</v>
      </c>
      <c r="Q31" s="382">
        <v>1</v>
      </c>
      <c r="R31" s="381">
        <v>0</v>
      </c>
      <c r="S31" s="149">
        <v>0</v>
      </c>
      <c r="T31" s="382">
        <v>0</v>
      </c>
      <c r="U31" s="381">
        <v>0</v>
      </c>
      <c r="V31" s="149">
        <v>5</v>
      </c>
      <c r="W31" s="382">
        <v>0</v>
      </c>
      <c r="X31" s="381">
        <v>0</v>
      </c>
      <c r="Y31" s="149">
        <v>0</v>
      </c>
      <c r="Z31" s="382">
        <v>0</v>
      </c>
      <c r="AA31" s="381">
        <v>1</v>
      </c>
      <c r="AB31" s="149">
        <v>0</v>
      </c>
      <c r="AC31" s="382">
        <v>0</v>
      </c>
      <c r="AD31" s="381">
        <v>63</v>
      </c>
      <c r="AE31" s="149">
        <v>61</v>
      </c>
      <c r="AF31" s="382">
        <v>3</v>
      </c>
      <c r="AG31" s="383">
        <v>127</v>
      </c>
    </row>
    <row r="32" spans="1:33" x14ac:dyDescent="0.2">
      <c r="A32" s="368" t="s">
        <v>83</v>
      </c>
      <c r="B32" s="75" t="s">
        <v>84</v>
      </c>
      <c r="C32" s="378">
        <v>11</v>
      </c>
      <c r="D32" s="148">
        <v>9</v>
      </c>
      <c r="E32" s="379">
        <v>0</v>
      </c>
      <c r="F32" s="378">
        <v>0</v>
      </c>
      <c r="G32" s="148">
        <v>1</v>
      </c>
      <c r="H32" s="379">
        <v>0</v>
      </c>
      <c r="I32" s="378">
        <v>0</v>
      </c>
      <c r="J32" s="148">
        <v>0</v>
      </c>
      <c r="K32" s="379">
        <v>0</v>
      </c>
      <c r="L32" s="378">
        <v>0</v>
      </c>
      <c r="M32" s="148">
        <v>0</v>
      </c>
      <c r="N32" s="379">
        <v>0</v>
      </c>
      <c r="O32" s="378">
        <v>5</v>
      </c>
      <c r="P32" s="148">
        <v>6</v>
      </c>
      <c r="Q32" s="379">
        <v>0</v>
      </c>
      <c r="R32" s="378">
        <v>0</v>
      </c>
      <c r="S32" s="148">
        <v>0</v>
      </c>
      <c r="T32" s="379">
        <v>0</v>
      </c>
      <c r="U32" s="378">
        <v>0</v>
      </c>
      <c r="V32" s="148">
        <v>0</v>
      </c>
      <c r="W32" s="379">
        <v>0</v>
      </c>
      <c r="X32" s="378">
        <v>1</v>
      </c>
      <c r="Y32" s="148">
        <v>4</v>
      </c>
      <c r="Z32" s="379">
        <v>0</v>
      </c>
      <c r="AA32" s="378">
        <v>0</v>
      </c>
      <c r="AB32" s="148">
        <v>0</v>
      </c>
      <c r="AC32" s="379">
        <v>0</v>
      </c>
      <c r="AD32" s="378">
        <v>17</v>
      </c>
      <c r="AE32" s="148">
        <v>20</v>
      </c>
      <c r="AF32" s="379">
        <v>0</v>
      </c>
      <c r="AG32" s="380">
        <v>37</v>
      </c>
    </row>
    <row r="33" spans="1:33" x14ac:dyDescent="0.2">
      <c r="A33" s="369" t="s">
        <v>83</v>
      </c>
      <c r="B33" s="70" t="s">
        <v>86</v>
      </c>
      <c r="C33" s="381">
        <v>26</v>
      </c>
      <c r="D33" s="149">
        <v>12</v>
      </c>
      <c r="E33" s="382">
        <v>0</v>
      </c>
      <c r="F33" s="381">
        <v>0</v>
      </c>
      <c r="G33" s="149">
        <v>1</v>
      </c>
      <c r="H33" s="382">
        <v>0</v>
      </c>
      <c r="I33" s="381">
        <v>6</v>
      </c>
      <c r="J33" s="149">
        <v>1</v>
      </c>
      <c r="K33" s="382">
        <v>0</v>
      </c>
      <c r="L33" s="381">
        <v>1</v>
      </c>
      <c r="M33" s="149">
        <v>0</v>
      </c>
      <c r="N33" s="382">
        <v>0</v>
      </c>
      <c r="O33" s="381">
        <v>4</v>
      </c>
      <c r="P33" s="149">
        <v>16</v>
      </c>
      <c r="Q33" s="382">
        <v>0</v>
      </c>
      <c r="R33" s="381">
        <v>0</v>
      </c>
      <c r="S33" s="149">
        <v>0</v>
      </c>
      <c r="T33" s="382">
        <v>0</v>
      </c>
      <c r="U33" s="381">
        <v>0</v>
      </c>
      <c r="V33" s="149">
        <v>0</v>
      </c>
      <c r="W33" s="382">
        <v>0</v>
      </c>
      <c r="X33" s="381">
        <v>33</v>
      </c>
      <c r="Y33" s="149">
        <v>44</v>
      </c>
      <c r="Z33" s="382">
        <v>0</v>
      </c>
      <c r="AA33" s="381">
        <v>18</v>
      </c>
      <c r="AB33" s="149">
        <v>28</v>
      </c>
      <c r="AC33" s="382">
        <v>0</v>
      </c>
      <c r="AD33" s="381">
        <v>88</v>
      </c>
      <c r="AE33" s="149">
        <v>102</v>
      </c>
      <c r="AF33" s="382">
        <v>0</v>
      </c>
      <c r="AG33" s="383">
        <v>190</v>
      </c>
    </row>
    <row r="34" spans="1:33" x14ac:dyDescent="0.2">
      <c r="A34" s="368" t="s">
        <v>83</v>
      </c>
      <c r="B34" s="75" t="s">
        <v>88</v>
      </c>
      <c r="C34" s="378">
        <v>51</v>
      </c>
      <c r="D34" s="148">
        <v>45</v>
      </c>
      <c r="E34" s="379">
        <v>0</v>
      </c>
      <c r="F34" s="378">
        <v>1</v>
      </c>
      <c r="G34" s="148">
        <v>3</v>
      </c>
      <c r="H34" s="379">
        <v>0</v>
      </c>
      <c r="I34" s="378">
        <v>6</v>
      </c>
      <c r="J34" s="148">
        <v>6</v>
      </c>
      <c r="K34" s="379">
        <v>0</v>
      </c>
      <c r="L34" s="378">
        <v>0</v>
      </c>
      <c r="M34" s="148">
        <v>0</v>
      </c>
      <c r="N34" s="379">
        <v>0</v>
      </c>
      <c r="O34" s="378">
        <v>38</v>
      </c>
      <c r="P34" s="148">
        <v>39</v>
      </c>
      <c r="Q34" s="379">
        <v>0</v>
      </c>
      <c r="R34" s="378">
        <v>0</v>
      </c>
      <c r="S34" s="148">
        <v>0</v>
      </c>
      <c r="T34" s="379">
        <v>0</v>
      </c>
      <c r="U34" s="378">
        <v>1</v>
      </c>
      <c r="V34" s="148">
        <v>0</v>
      </c>
      <c r="W34" s="379">
        <v>0</v>
      </c>
      <c r="X34" s="378">
        <v>1</v>
      </c>
      <c r="Y34" s="148">
        <v>1</v>
      </c>
      <c r="Z34" s="379">
        <v>0</v>
      </c>
      <c r="AA34" s="378">
        <v>0</v>
      </c>
      <c r="AB34" s="148">
        <v>0</v>
      </c>
      <c r="AC34" s="379">
        <v>0</v>
      </c>
      <c r="AD34" s="378">
        <v>98</v>
      </c>
      <c r="AE34" s="148">
        <v>94</v>
      </c>
      <c r="AF34" s="379">
        <v>0</v>
      </c>
      <c r="AG34" s="380">
        <v>192</v>
      </c>
    </row>
    <row r="35" spans="1:33" x14ac:dyDescent="0.2">
      <c r="A35" s="369" t="s">
        <v>89</v>
      </c>
      <c r="B35" s="70" t="s">
        <v>90</v>
      </c>
      <c r="C35" s="381">
        <v>38</v>
      </c>
      <c r="D35" s="149">
        <v>14</v>
      </c>
      <c r="E35" s="382">
        <v>0</v>
      </c>
      <c r="F35" s="381">
        <v>2</v>
      </c>
      <c r="G35" s="149">
        <v>5</v>
      </c>
      <c r="H35" s="382">
        <v>0</v>
      </c>
      <c r="I35" s="381">
        <v>0</v>
      </c>
      <c r="J35" s="149">
        <v>0</v>
      </c>
      <c r="K35" s="382">
        <v>0</v>
      </c>
      <c r="L35" s="381">
        <v>0</v>
      </c>
      <c r="M35" s="149">
        <v>0</v>
      </c>
      <c r="N35" s="382">
        <v>0</v>
      </c>
      <c r="O35" s="381">
        <v>16</v>
      </c>
      <c r="P35" s="149">
        <v>9</v>
      </c>
      <c r="Q35" s="382">
        <v>0</v>
      </c>
      <c r="R35" s="381">
        <v>0</v>
      </c>
      <c r="S35" s="149">
        <v>1</v>
      </c>
      <c r="T35" s="382">
        <v>0</v>
      </c>
      <c r="U35" s="381">
        <v>1</v>
      </c>
      <c r="V35" s="149">
        <v>0</v>
      </c>
      <c r="W35" s="382">
        <v>0</v>
      </c>
      <c r="X35" s="381">
        <v>0</v>
      </c>
      <c r="Y35" s="149">
        <v>0</v>
      </c>
      <c r="Z35" s="382">
        <v>0</v>
      </c>
      <c r="AA35" s="381">
        <v>5</v>
      </c>
      <c r="AB35" s="149">
        <v>1</v>
      </c>
      <c r="AC35" s="382">
        <v>0</v>
      </c>
      <c r="AD35" s="381">
        <v>62</v>
      </c>
      <c r="AE35" s="149">
        <v>30</v>
      </c>
      <c r="AF35" s="382">
        <v>0</v>
      </c>
      <c r="AG35" s="383">
        <v>92</v>
      </c>
    </row>
    <row r="36" spans="1:33" x14ac:dyDescent="0.2">
      <c r="A36" s="368" t="s">
        <v>89</v>
      </c>
      <c r="B36" s="75" t="s">
        <v>91</v>
      </c>
      <c r="C36" s="378">
        <v>33</v>
      </c>
      <c r="D36" s="148">
        <v>38</v>
      </c>
      <c r="E36" s="379">
        <v>0</v>
      </c>
      <c r="F36" s="378">
        <v>1</v>
      </c>
      <c r="G36" s="148">
        <v>4</v>
      </c>
      <c r="H36" s="379">
        <v>0</v>
      </c>
      <c r="I36" s="378">
        <v>2</v>
      </c>
      <c r="J36" s="148">
        <v>1</v>
      </c>
      <c r="K36" s="379">
        <v>0</v>
      </c>
      <c r="L36" s="378">
        <v>0</v>
      </c>
      <c r="M36" s="148">
        <v>0</v>
      </c>
      <c r="N36" s="379">
        <v>0</v>
      </c>
      <c r="O36" s="378">
        <v>9</v>
      </c>
      <c r="P36" s="148">
        <v>8</v>
      </c>
      <c r="Q36" s="379">
        <v>0</v>
      </c>
      <c r="R36" s="378">
        <v>0</v>
      </c>
      <c r="S36" s="148">
        <v>0</v>
      </c>
      <c r="T36" s="379">
        <v>0</v>
      </c>
      <c r="U36" s="378">
        <v>1</v>
      </c>
      <c r="V36" s="148">
        <v>1</v>
      </c>
      <c r="W36" s="379">
        <v>0</v>
      </c>
      <c r="X36" s="378">
        <v>5</v>
      </c>
      <c r="Y36" s="148">
        <v>2</v>
      </c>
      <c r="Z36" s="379">
        <v>0</v>
      </c>
      <c r="AA36" s="378">
        <v>3</v>
      </c>
      <c r="AB36" s="148">
        <v>3</v>
      </c>
      <c r="AC36" s="379">
        <v>0</v>
      </c>
      <c r="AD36" s="378">
        <v>54</v>
      </c>
      <c r="AE36" s="148">
        <v>57</v>
      </c>
      <c r="AF36" s="379">
        <v>0</v>
      </c>
      <c r="AG36" s="380">
        <v>111</v>
      </c>
    </row>
    <row r="37" spans="1:33" x14ac:dyDescent="0.2">
      <c r="A37" s="369" t="s">
        <v>93</v>
      </c>
      <c r="B37" s="70" t="s">
        <v>94</v>
      </c>
      <c r="C37" s="381">
        <v>38</v>
      </c>
      <c r="D37" s="149">
        <v>34</v>
      </c>
      <c r="E37" s="382">
        <v>0</v>
      </c>
      <c r="F37" s="381">
        <v>1</v>
      </c>
      <c r="G37" s="149">
        <v>0</v>
      </c>
      <c r="H37" s="382">
        <v>0</v>
      </c>
      <c r="I37" s="381">
        <v>1</v>
      </c>
      <c r="J37" s="149">
        <v>1</v>
      </c>
      <c r="K37" s="382">
        <v>0</v>
      </c>
      <c r="L37" s="381">
        <v>1</v>
      </c>
      <c r="M37" s="149">
        <v>0</v>
      </c>
      <c r="N37" s="382">
        <v>0</v>
      </c>
      <c r="O37" s="381">
        <v>3</v>
      </c>
      <c r="P37" s="149">
        <v>13</v>
      </c>
      <c r="Q37" s="382">
        <v>0</v>
      </c>
      <c r="R37" s="381">
        <v>0</v>
      </c>
      <c r="S37" s="149">
        <v>0</v>
      </c>
      <c r="T37" s="382">
        <v>0</v>
      </c>
      <c r="U37" s="381">
        <v>3</v>
      </c>
      <c r="V37" s="149">
        <v>0</v>
      </c>
      <c r="W37" s="382">
        <v>0</v>
      </c>
      <c r="X37" s="381">
        <v>7</v>
      </c>
      <c r="Y37" s="149">
        <v>4</v>
      </c>
      <c r="Z37" s="382">
        <v>0</v>
      </c>
      <c r="AA37" s="381">
        <v>1</v>
      </c>
      <c r="AB37" s="149">
        <v>1</v>
      </c>
      <c r="AC37" s="382">
        <v>0</v>
      </c>
      <c r="AD37" s="381">
        <v>55</v>
      </c>
      <c r="AE37" s="149">
        <v>53</v>
      </c>
      <c r="AF37" s="382">
        <v>0</v>
      </c>
      <c r="AG37" s="383">
        <v>108</v>
      </c>
    </row>
    <row r="38" spans="1:33" x14ac:dyDescent="0.2">
      <c r="A38" s="368" t="s">
        <v>96</v>
      </c>
      <c r="B38" s="75" t="s">
        <v>97</v>
      </c>
      <c r="C38" s="378">
        <v>12</v>
      </c>
      <c r="D38" s="148">
        <v>17</v>
      </c>
      <c r="E38" s="379">
        <v>0</v>
      </c>
      <c r="F38" s="378">
        <v>0</v>
      </c>
      <c r="G38" s="148">
        <v>4</v>
      </c>
      <c r="H38" s="379">
        <v>0</v>
      </c>
      <c r="I38" s="378">
        <v>0</v>
      </c>
      <c r="J38" s="148">
        <v>0</v>
      </c>
      <c r="K38" s="379">
        <v>0</v>
      </c>
      <c r="L38" s="378">
        <v>0</v>
      </c>
      <c r="M38" s="148">
        <v>0</v>
      </c>
      <c r="N38" s="379">
        <v>0</v>
      </c>
      <c r="O38" s="378">
        <v>0</v>
      </c>
      <c r="P38" s="148">
        <v>0</v>
      </c>
      <c r="Q38" s="379">
        <v>0</v>
      </c>
      <c r="R38" s="378">
        <v>0</v>
      </c>
      <c r="S38" s="148">
        <v>0</v>
      </c>
      <c r="T38" s="379">
        <v>0</v>
      </c>
      <c r="U38" s="378">
        <v>0</v>
      </c>
      <c r="V38" s="148">
        <v>0</v>
      </c>
      <c r="W38" s="379">
        <v>0</v>
      </c>
      <c r="X38" s="378">
        <v>0</v>
      </c>
      <c r="Y38" s="148">
        <v>0</v>
      </c>
      <c r="Z38" s="379">
        <v>0</v>
      </c>
      <c r="AA38" s="378">
        <v>0</v>
      </c>
      <c r="AB38" s="148">
        <v>0</v>
      </c>
      <c r="AC38" s="379">
        <v>0</v>
      </c>
      <c r="AD38" s="378">
        <v>12</v>
      </c>
      <c r="AE38" s="148">
        <v>21</v>
      </c>
      <c r="AF38" s="379">
        <v>0</v>
      </c>
      <c r="AG38" s="380">
        <v>33</v>
      </c>
    </row>
    <row r="39" spans="1:33" x14ac:dyDescent="0.2">
      <c r="A39" s="369" t="s">
        <v>100</v>
      </c>
      <c r="B39" s="70" t="s">
        <v>101</v>
      </c>
      <c r="C39" s="381">
        <v>46</v>
      </c>
      <c r="D39" s="149">
        <v>31</v>
      </c>
      <c r="E39" s="382">
        <v>0</v>
      </c>
      <c r="F39" s="381">
        <v>0</v>
      </c>
      <c r="G39" s="149">
        <v>2</v>
      </c>
      <c r="H39" s="382">
        <v>0</v>
      </c>
      <c r="I39" s="381">
        <v>2</v>
      </c>
      <c r="J39" s="149">
        <v>1</v>
      </c>
      <c r="K39" s="382">
        <v>0</v>
      </c>
      <c r="L39" s="381">
        <v>3</v>
      </c>
      <c r="M39" s="149">
        <v>0</v>
      </c>
      <c r="N39" s="382">
        <v>0</v>
      </c>
      <c r="O39" s="381">
        <v>4</v>
      </c>
      <c r="P39" s="149">
        <v>12</v>
      </c>
      <c r="Q39" s="382">
        <v>0</v>
      </c>
      <c r="R39" s="381">
        <v>0</v>
      </c>
      <c r="S39" s="149">
        <v>0</v>
      </c>
      <c r="T39" s="382">
        <v>0</v>
      </c>
      <c r="U39" s="381">
        <v>0</v>
      </c>
      <c r="V39" s="149">
        <v>0</v>
      </c>
      <c r="W39" s="382">
        <v>0</v>
      </c>
      <c r="X39" s="381">
        <v>0</v>
      </c>
      <c r="Y39" s="149">
        <v>0</v>
      </c>
      <c r="Z39" s="382">
        <v>0</v>
      </c>
      <c r="AA39" s="381">
        <v>0</v>
      </c>
      <c r="AB39" s="149">
        <v>1</v>
      </c>
      <c r="AC39" s="382">
        <v>0</v>
      </c>
      <c r="AD39" s="381">
        <v>55</v>
      </c>
      <c r="AE39" s="149">
        <v>47</v>
      </c>
      <c r="AF39" s="382">
        <v>0</v>
      </c>
      <c r="AG39" s="383">
        <v>102</v>
      </c>
    </row>
    <row r="40" spans="1:33" x14ac:dyDescent="0.2">
      <c r="A40" s="368" t="s">
        <v>100</v>
      </c>
      <c r="B40" s="75" t="s">
        <v>102</v>
      </c>
      <c r="C40" s="378">
        <v>0</v>
      </c>
      <c r="D40" s="148">
        <v>0</v>
      </c>
      <c r="E40" s="379">
        <v>0</v>
      </c>
      <c r="F40" s="378">
        <v>0</v>
      </c>
      <c r="G40" s="148">
        <v>0</v>
      </c>
      <c r="H40" s="379">
        <v>0</v>
      </c>
      <c r="I40" s="378">
        <v>0</v>
      </c>
      <c r="J40" s="148">
        <v>0</v>
      </c>
      <c r="K40" s="379">
        <v>0</v>
      </c>
      <c r="L40" s="378">
        <v>0</v>
      </c>
      <c r="M40" s="148">
        <v>0</v>
      </c>
      <c r="N40" s="379">
        <v>0</v>
      </c>
      <c r="O40" s="378">
        <v>0</v>
      </c>
      <c r="P40" s="148">
        <v>0</v>
      </c>
      <c r="Q40" s="379">
        <v>0</v>
      </c>
      <c r="R40" s="378">
        <v>0</v>
      </c>
      <c r="S40" s="148">
        <v>0</v>
      </c>
      <c r="T40" s="379">
        <v>0</v>
      </c>
      <c r="U40" s="378">
        <v>0</v>
      </c>
      <c r="V40" s="148">
        <v>0</v>
      </c>
      <c r="W40" s="379">
        <v>0</v>
      </c>
      <c r="X40" s="378">
        <v>0</v>
      </c>
      <c r="Y40" s="148">
        <v>0</v>
      </c>
      <c r="Z40" s="379">
        <v>0</v>
      </c>
      <c r="AA40" s="378">
        <v>0</v>
      </c>
      <c r="AB40" s="148">
        <v>0</v>
      </c>
      <c r="AC40" s="379">
        <v>0</v>
      </c>
      <c r="AD40" s="378">
        <v>0</v>
      </c>
      <c r="AE40" s="148">
        <v>0</v>
      </c>
      <c r="AF40" s="379">
        <v>0</v>
      </c>
      <c r="AG40" s="380">
        <v>0</v>
      </c>
    </row>
    <row r="41" spans="1:33" x14ac:dyDescent="0.2">
      <c r="A41" s="369" t="s">
        <v>104</v>
      </c>
      <c r="B41" s="70" t="s">
        <v>105</v>
      </c>
      <c r="C41" s="381">
        <v>47</v>
      </c>
      <c r="D41" s="149">
        <v>20</v>
      </c>
      <c r="E41" s="382">
        <v>0</v>
      </c>
      <c r="F41" s="381">
        <v>1</v>
      </c>
      <c r="G41" s="149">
        <v>3</v>
      </c>
      <c r="H41" s="382">
        <v>0</v>
      </c>
      <c r="I41" s="381">
        <v>1</v>
      </c>
      <c r="J41" s="149">
        <v>1</v>
      </c>
      <c r="K41" s="382">
        <v>0</v>
      </c>
      <c r="L41" s="381">
        <v>1</v>
      </c>
      <c r="M41" s="149">
        <v>1</v>
      </c>
      <c r="N41" s="382">
        <v>0</v>
      </c>
      <c r="O41" s="381">
        <v>6</v>
      </c>
      <c r="P41" s="149">
        <v>5</v>
      </c>
      <c r="Q41" s="382">
        <v>0</v>
      </c>
      <c r="R41" s="381">
        <v>0</v>
      </c>
      <c r="S41" s="149">
        <v>0</v>
      </c>
      <c r="T41" s="382">
        <v>0</v>
      </c>
      <c r="U41" s="381">
        <v>0</v>
      </c>
      <c r="V41" s="149">
        <v>0</v>
      </c>
      <c r="W41" s="382">
        <v>0</v>
      </c>
      <c r="X41" s="381">
        <v>0</v>
      </c>
      <c r="Y41" s="149">
        <v>0</v>
      </c>
      <c r="Z41" s="382">
        <v>0</v>
      </c>
      <c r="AA41" s="381">
        <v>0</v>
      </c>
      <c r="AB41" s="149">
        <v>0</v>
      </c>
      <c r="AC41" s="382">
        <v>0</v>
      </c>
      <c r="AD41" s="381">
        <v>56</v>
      </c>
      <c r="AE41" s="149">
        <v>30</v>
      </c>
      <c r="AF41" s="382">
        <v>0</v>
      </c>
      <c r="AG41" s="383">
        <v>86</v>
      </c>
    </row>
    <row r="42" spans="1:33" x14ac:dyDescent="0.2">
      <c r="A42" s="368" t="s">
        <v>104</v>
      </c>
      <c r="B42" s="75" t="s">
        <v>630</v>
      </c>
      <c r="C42" s="378">
        <v>22</v>
      </c>
      <c r="D42" s="148">
        <v>18</v>
      </c>
      <c r="E42" s="379">
        <v>0</v>
      </c>
      <c r="F42" s="378">
        <v>0</v>
      </c>
      <c r="G42" s="148">
        <v>0</v>
      </c>
      <c r="H42" s="379">
        <v>0</v>
      </c>
      <c r="I42" s="378">
        <v>3</v>
      </c>
      <c r="J42" s="148">
        <v>1</v>
      </c>
      <c r="K42" s="379">
        <v>0</v>
      </c>
      <c r="L42" s="378">
        <v>0</v>
      </c>
      <c r="M42" s="148">
        <v>1</v>
      </c>
      <c r="N42" s="379">
        <v>0</v>
      </c>
      <c r="O42" s="378">
        <v>0</v>
      </c>
      <c r="P42" s="148">
        <v>2</v>
      </c>
      <c r="Q42" s="379">
        <v>0</v>
      </c>
      <c r="R42" s="378">
        <v>0</v>
      </c>
      <c r="S42" s="148">
        <v>0</v>
      </c>
      <c r="T42" s="379">
        <v>0</v>
      </c>
      <c r="U42" s="378">
        <v>0</v>
      </c>
      <c r="V42" s="148">
        <v>0</v>
      </c>
      <c r="W42" s="379">
        <v>0</v>
      </c>
      <c r="X42" s="378">
        <v>0</v>
      </c>
      <c r="Y42" s="148">
        <v>0</v>
      </c>
      <c r="Z42" s="379">
        <v>0</v>
      </c>
      <c r="AA42" s="378">
        <v>0</v>
      </c>
      <c r="AB42" s="148">
        <v>0</v>
      </c>
      <c r="AC42" s="379">
        <v>0</v>
      </c>
      <c r="AD42" s="378">
        <v>25</v>
      </c>
      <c r="AE42" s="148">
        <v>22</v>
      </c>
      <c r="AF42" s="379">
        <v>0</v>
      </c>
      <c r="AG42" s="380">
        <v>47</v>
      </c>
    </row>
    <row r="43" spans="1:33" x14ac:dyDescent="0.2">
      <c r="A43" s="369" t="s">
        <v>109</v>
      </c>
      <c r="B43" s="70" t="s">
        <v>110</v>
      </c>
      <c r="C43" s="381">
        <v>31</v>
      </c>
      <c r="D43" s="149">
        <v>13</v>
      </c>
      <c r="E43" s="382">
        <v>0</v>
      </c>
      <c r="F43" s="381">
        <v>0</v>
      </c>
      <c r="G43" s="149">
        <v>0</v>
      </c>
      <c r="H43" s="382">
        <v>0</v>
      </c>
      <c r="I43" s="381">
        <v>4</v>
      </c>
      <c r="J43" s="149">
        <v>0</v>
      </c>
      <c r="K43" s="382">
        <v>0</v>
      </c>
      <c r="L43" s="381">
        <v>1</v>
      </c>
      <c r="M43" s="149">
        <v>0</v>
      </c>
      <c r="N43" s="382">
        <v>0</v>
      </c>
      <c r="O43" s="381">
        <v>8</v>
      </c>
      <c r="P43" s="149">
        <v>13</v>
      </c>
      <c r="Q43" s="382">
        <v>0</v>
      </c>
      <c r="R43" s="381">
        <v>0</v>
      </c>
      <c r="S43" s="149">
        <v>1</v>
      </c>
      <c r="T43" s="382">
        <v>0</v>
      </c>
      <c r="U43" s="381">
        <v>1</v>
      </c>
      <c r="V43" s="149">
        <v>1</v>
      </c>
      <c r="W43" s="382">
        <v>0</v>
      </c>
      <c r="X43" s="381">
        <v>0</v>
      </c>
      <c r="Y43" s="149">
        <v>0</v>
      </c>
      <c r="Z43" s="382">
        <v>0</v>
      </c>
      <c r="AA43" s="381">
        <v>0</v>
      </c>
      <c r="AB43" s="149">
        <v>0</v>
      </c>
      <c r="AC43" s="382">
        <v>0</v>
      </c>
      <c r="AD43" s="381">
        <v>45</v>
      </c>
      <c r="AE43" s="149">
        <v>28</v>
      </c>
      <c r="AF43" s="382">
        <v>0</v>
      </c>
      <c r="AG43" s="383">
        <v>73</v>
      </c>
    </row>
    <row r="44" spans="1:33" x14ac:dyDescent="0.2">
      <c r="A44" s="368" t="s">
        <v>112</v>
      </c>
      <c r="B44" s="75" t="s">
        <v>631</v>
      </c>
      <c r="C44" s="378">
        <v>29</v>
      </c>
      <c r="D44" s="148">
        <v>21</v>
      </c>
      <c r="E44" s="379">
        <v>0</v>
      </c>
      <c r="F44" s="378">
        <v>1</v>
      </c>
      <c r="G44" s="148">
        <v>1</v>
      </c>
      <c r="H44" s="379">
        <v>0</v>
      </c>
      <c r="I44" s="378">
        <v>4</v>
      </c>
      <c r="J44" s="148">
        <v>10</v>
      </c>
      <c r="K44" s="379">
        <v>0</v>
      </c>
      <c r="L44" s="378">
        <v>0</v>
      </c>
      <c r="M44" s="148">
        <v>0</v>
      </c>
      <c r="N44" s="379">
        <v>0</v>
      </c>
      <c r="O44" s="378">
        <v>11</v>
      </c>
      <c r="P44" s="148">
        <v>20</v>
      </c>
      <c r="Q44" s="379">
        <v>0</v>
      </c>
      <c r="R44" s="378">
        <v>0</v>
      </c>
      <c r="S44" s="148">
        <v>0</v>
      </c>
      <c r="T44" s="379">
        <v>0</v>
      </c>
      <c r="U44" s="378">
        <v>0</v>
      </c>
      <c r="V44" s="148">
        <v>0</v>
      </c>
      <c r="W44" s="379">
        <v>0</v>
      </c>
      <c r="X44" s="378">
        <v>4</v>
      </c>
      <c r="Y44" s="148">
        <v>2</v>
      </c>
      <c r="Z44" s="379">
        <v>0</v>
      </c>
      <c r="AA44" s="378">
        <v>0</v>
      </c>
      <c r="AB44" s="148">
        <v>4</v>
      </c>
      <c r="AC44" s="379">
        <v>0</v>
      </c>
      <c r="AD44" s="378">
        <v>49</v>
      </c>
      <c r="AE44" s="148">
        <v>58</v>
      </c>
      <c r="AF44" s="379">
        <v>0</v>
      </c>
      <c r="AG44" s="380">
        <v>107</v>
      </c>
    </row>
    <row r="45" spans="1:33" x14ac:dyDescent="0.2">
      <c r="A45" s="369" t="s">
        <v>114</v>
      </c>
      <c r="B45" s="70" t="s">
        <v>115</v>
      </c>
      <c r="C45" s="381">
        <v>23</v>
      </c>
      <c r="D45" s="149">
        <v>20</v>
      </c>
      <c r="E45" s="382">
        <v>0</v>
      </c>
      <c r="F45" s="381">
        <v>3</v>
      </c>
      <c r="G45" s="149">
        <v>1</v>
      </c>
      <c r="H45" s="382">
        <v>0</v>
      </c>
      <c r="I45" s="381">
        <v>1</v>
      </c>
      <c r="J45" s="149">
        <v>9</v>
      </c>
      <c r="K45" s="382">
        <v>0</v>
      </c>
      <c r="L45" s="381">
        <v>0</v>
      </c>
      <c r="M45" s="149">
        <v>0</v>
      </c>
      <c r="N45" s="382">
        <v>0</v>
      </c>
      <c r="O45" s="381">
        <v>9</v>
      </c>
      <c r="P45" s="149">
        <v>12</v>
      </c>
      <c r="Q45" s="382">
        <v>0</v>
      </c>
      <c r="R45" s="381">
        <v>0</v>
      </c>
      <c r="S45" s="149">
        <v>0</v>
      </c>
      <c r="T45" s="382">
        <v>0</v>
      </c>
      <c r="U45" s="381">
        <v>0</v>
      </c>
      <c r="V45" s="149">
        <v>0</v>
      </c>
      <c r="W45" s="382">
        <v>0</v>
      </c>
      <c r="X45" s="381">
        <v>0</v>
      </c>
      <c r="Y45" s="149">
        <v>0</v>
      </c>
      <c r="Z45" s="382">
        <v>0</v>
      </c>
      <c r="AA45" s="381">
        <v>0</v>
      </c>
      <c r="AB45" s="149">
        <v>0</v>
      </c>
      <c r="AC45" s="382">
        <v>0</v>
      </c>
      <c r="AD45" s="381">
        <v>36</v>
      </c>
      <c r="AE45" s="149">
        <v>42</v>
      </c>
      <c r="AF45" s="382">
        <v>0</v>
      </c>
      <c r="AG45" s="383">
        <v>78</v>
      </c>
    </row>
    <row r="46" spans="1:33" x14ac:dyDescent="0.2">
      <c r="A46" s="368" t="s">
        <v>114</v>
      </c>
      <c r="B46" s="75" t="s">
        <v>118</v>
      </c>
      <c r="C46" s="378">
        <v>56</v>
      </c>
      <c r="D46" s="148">
        <v>50</v>
      </c>
      <c r="E46" s="379">
        <v>0</v>
      </c>
      <c r="F46" s="378">
        <v>3</v>
      </c>
      <c r="G46" s="148">
        <v>6</v>
      </c>
      <c r="H46" s="379">
        <v>0</v>
      </c>
      <c r="I46" s="378">
        <v>4</v>
      </c>
      <c r="J46" s="148">
        <v>15</v>
      </c>
      <c r="K46" s="379">
        <v>0</v>
      </c>
      <c r="L46" s="378">
        <v>0</v>
      </c>
      <c r="M46" s="148">
        <v>0</v>
      </c>
      <c r="N46" s="379">
        <v>0</v>
      </c>
      <c r="O46" s="378">
        <v>39</v>
      </c>
      <c r="P46" s="148">
        <v>69</v>
      </c>
      <c r="Q46" s="379">
        <v>0</v>
      </c>
      <c r="R46" s="378">
        <v>0</v>
      </c>
      <c r="S46" s="148">
        <v>0</v>
      </c>
      <c r="T46" s="379">
        <v>0</v>
      </c>
      <c r="U46" s="378">
        <v>1</v>
      </c>
      <c r="V46" s="148">
        <v>0</v>
      </c>
      <c r="W46" s="379">
        <v>0</v>
      </c>
      <c r="X46" s="378">
        <v>50</v>
      </c>
      <c r="Y46" s="148">
        <v>58</v>
      </c>
      <c r="Z46" s="379">
        <v>0</v>
      </c>
      <c r="AA46" s="378">
        <v>0</v>
      </c>
      <c r="AB46" s="148">
        <v>3</v>
      </c>
      <c r="AC46" s="379">
        <v>0</v>
      </c>
      <c r="AD46" s="378">
        <v>153</v>
      </c>
      <c r="AE46" s="148">
        <v>201</v>
      </c>
      <c r="AF46" s="379">
        <v>0</v>
      </c>
      <c r="AG46" s="380">
        <v>354</v>
      </c>
    </row>
    <row r="47" spans="1:33" x14ac:dyDescent="0.2">
      <c r="A47" s="369" t="s">
        <v>114</v>
      </c>
      <c r="B47" s="70" t="s">
        <v>632</v>
      </c>
      <c r="C47" s="381">
        <v>18</v>
      </c>
      <c r="D47" s="149">
        <v>12</v>
      </c>
      <c r="E47" s="382">
        <v>0</v>
      </c>
      <c r="F47" s="381">
        <v>0</v>
      </c>
      <c r="G47" s="149">
        <v>0</v>
      </c>
      <c r="H47" s="382">
        <v>0</v>
      </c>
      <c r="I47" s="381">
        <v>0</v>
      </c>
      <c r="J47" s="149">
        <v>1</v>
      </c>
      <c r="K47" s="382">
        <v>0</v>
      </c>
      <c r="L47" s="381">
        <v>0</v>
      </c>
      <c r="M47" s="149">
        <v>0</v>
      </c>
      <c r="N47" s="382">
        <v>0</v>
      </c>
      <c r="O47" s="381">
        <v>1</v>
      </c>
      <c r="P47" s="149">
        <v>5</v>
      </c>
      <c r="Q47" s="382">
        <v>0</v>
      </c>
      <c r="R47" s="381">
        <v>0</v>
      </c>
      <c r="S47" s="149">
        <v>0</v>
      </c>
      <c r="T47" s="382">
        <v>0</v>
      </c>
      <c r="U47" s="381">
        <v>1</v>
      </c>
      <c r="V47" s="149">
        <v>0</v>
      </c>
      <c r="W47" s="382">
        <v>0</v>
      </c>
      <c r="X47" s="381">
        <v>0</v>
      </c>
      <c r="Y47" s="149">
        <v>0</v>
      </c>
      <c r="Z47" s="382">
        <v>0</v>
      </c>
      <c r="AA47" s="381">
        <v>0</v>
      </c>
      <c r="AB47" s="149">
        <v>1</v>
      </c>
      <c r="AC47" s="382">
        <v>0</v>
      </c>
      <c r="AD47" s="381">
        <v>20</v>
      </c>
      <c r="AE47" s="149">
        <v>19</v>
      </c>
      <c r="AF47" s="382">
        <v>0</v>
      </c>
      <c r="AG47" s="383">
        <v>39</v>
      </c>
    </row>
    <row r="48" spans="1:33" x14ac:dyDescent="0.2">
      <c r="A48" s="368" t="s">
        <v>114</v>
      </c>
      <c r="B48" s="75" t="s">
        <v>633</v>
      </c>
      <c r="C48" s="378">
        <v>33</v>
      </c>
      <c r="D48" s="148">
        <v>26</v>
      </c>
      <c r="E48" s="379">
        <v>0</v>
      </c>
      <c r="F48" s="378">
        <v>2</v>
      </c>
      <c r="G48" s="148">
        <v>1</v>
      </c>
      <c r="H48" s="379">
        <v>0</v>
      </c>
      <c r="I48" s="378">
        <v>2</v>
      </c>
      <c r="J48" s="148">
        <v>3</v>
      </c>
      <c r="K48" s="379">
        <v>0</v>
      </c>
      <c r="L48" s="378">
        <v>0</v>
      </c>
      <c r="M48" s="148">
        <v>0</v>
      </c>
      <c r="N48" s="379">
        <v>0</v>
      </c>
      <c r="O48" s="378">
        <v>8</v>
      </c>
      <c r="P48" s="148">
        <v>21</v>
      </c>
      <c r="Q48" s="379">
        <v>0</v>
      </c>
      <c r="R48" s="378">
        <v>0</v>
      </c>
      <c r="S48" s="148">
        <v>0</v>
      </c>
      <c r="T48" s="379">
        <v>0</v>
      </c>
      <c r="U48" s="378">
        <v>1</v>
      </c>
      <c r="V48" s="148">
        <v>1</v>
      </c>
      <c r="W48" s="379">
        <v>0</v>
      </c>
      <c r="X48" s="378">
        <v>2</v>
      </c>
      <c r="Y48" s="148">
        <v>13</v>
      </c>
      <c r="Z48" s="379">
        <v>0</v>
      </c>
      <c r="AA48" s="378">
        <v>3</v>
      </c>
      <c r="AB48" s="148">
        <v>1</v>
      </c>
      <c r="AC48" s="379">
        <v>0</v>
      </c>
      <c r="AD48" s="378">
        <v>51</v>
      </c>
      <c r="AE48" s="148">
        <v>66</v>
      </c>
      <c r="AF48" s="379">
        <v>0</v>
      </c>
      <c r="AG48" s="380">
        <v>117</v>
      </c>
    </row>
    <row r="49" spans="1:33" x14ac:dyDescent="0.2">
      <c r="A49" s="369" t="s">
        <v>122</v>
      </c>
      <c r="B49" s="70" t="s">
        <v>123</v>
      </c>
      <c r="C49" s="381">
        <v>24</v>
      </c>
      <c r="D49" s="149">
        <v>24</v>
      </c>
      <c r="E49" s="382">
        <v>0</v>
      </c>
      <c r="F49" s="381">
        <v>2</v>
      </c>
      <c r="G49" s="149">
        <v>5</v>
      </c>
      <c r="H49" s="382">
        <v>0</v>
      </c>
      <c r="I49" s="381">
        <v>3</v>
      </c>
      <c r="J49" s="149">
        <v>3</v>
      </c>
      <c r="K49" s="382">
        <v>0</v>
      </c>
      <c r="L49" s="381">
        <v>0</v>
      </c>
      <c r="M49" s="149">
        <v>0</v>
      </c>
      <c r="N49" s="382">
        <v>0</v>
      </c>
      <c r="O49" s="381">
        <v>1</v>
      </c>
      <c r="P49" s="149">
        <v>4</v>
      </c>
      <c r="Q49" s="382">
        <v>0</v>
      </c>
      <c r="R49" s="381">
        <v>0</v>
      </c>
      <c r="S49" s="149">
        <v>1</v>
      </c>
      <c r="T49" s="382">
        <v>0</v>
      </c>
      <c r="U49" s="381">
        <v>0</v>
      </c>
      <c r="V49" s="149">
        <v>2</v>
      </c>
      <c r="W49" s="382">
        <v>0</v>
      </c>
      <c r="X49" s="381">
        <v>0</v>
      </c>
      <c r="Y49" s="149">
        <v>0</v>
      </c>
      <c r="Z49" s="382">
        <v>0</v>
      </c>
      <c r="AA49" s="381">
        <v>5</v>
      </c>
      <c r="AB49" s="149">
        <v>6</v>
      </c>
      <c r="AC49" s="382">
        <v>0</v>
      </c>
      <c r="AD49" s="381">
        <v>35</v>
      </c>
      <c r="AE49" s="149">
        <v>45</v>
      </c>
      <c r="AF49" s="382">
        <v>0</v>
      </c>
      <c r="AG49" s="383">
        <v>80</v>
      </c>
    </row>
    <row r="50" spans="1:33" x14ac:dyDescent="0.2">
      <c r="A50" s="368" t="s">
        <v>122</v>
      </c>
      <c r="B50" s="75" t="s">
        <v>124</v>
      </c>
      <c r="C50" s="378">
        <v>19</v>
      </c>
      <c r="D50" s="148">
        <v>19</v>
      </c>
      <c r="E50" s="379">
        <v>0</v>
      </c>
      <c r="F50" s="378">
        <v>2</v>
      </c>
      <c r="G50" s="148">
        <v>1</v>
      </c>
      <c r="H50" s="379">
        <v>0</v>
      </c>
      <c r="I50" s="378">
        <v>0</v>
      </c>
      <c r="J50" s="148">
        <v>0</v>
      </c>
      <c r="K50" s="379">
        <v>0</v>
      </c>
      <c r="L50" s="378">
        <v>1</v>
      </c>
      <c r="M50" s="148">
        <v>0</v>
      </c>
      <c r="N50" s="379">
        <v>0</v>
      </c>
      <c r="O50" s="378">
        <v>5</v>
      </c>
      <c r="P50" s="148">
        <v>3</v>
      </c>
      <c r="Q50" s="379">
        <v>0</v>
      </c>
      <c r="R50" s="378">
        <v>0</v>
      </c>
      <c r="S50" s="148">
        <v>0</v>
      </c>
      <c r="T50" s="379">
        <v>0</v>
      </c>
      <c r="U50" s="378">
        <v>0</v>
      </c>
      <c r="V50" s="148">
        <v>0</v>
      </c>
      <c r="W50" s="379">
        <v>0</v>
      </c>
      <c r="X50" s="378">
        <v>0</v>
      </c>
      <c r="Y50" s="148">
        <v>0</v>
      </c>
      <c r="Z50" s="379">
        <v>0</v>
      </c>
      <c r="AA50" s="378">
        <v>0</v>
      </c>
      <c r="AB50" s="148">
        <v>0</v>
      </c>
      <c r="AC50" s="379">
        <v>0</v>
      </c>
      <c r="AD50" s="378">
        <v>27</v>
      </c>
      <c r="AE50" s="148">
        <v>23</v>
      </c>
      <c r="AF50" s="379">
        <v>0</v>
      </c>
      <c r="AG50" s="380">
        <v>50</v>
      </c>
    </row>
    <row r="51" spans="1:33" x14ac:dyDescent="0.2">
      <c r="A51" s="369" t="s">
        <v>127</v>
      </c>
      <c r="B51" s="70" t="s">
        <v>128</v>
      </c>
      <c r="C51" s="381">
        <v>53</v>
      </c>
      <c r="D51" s="149">
        <v>25</v>
      </c>
      <c r="E51" s="382">
        <v>0</v>
      </c>
      <c r="F51" s="381">
        <v>2</v>
      </c>
      <c r="G51" s="149">
        <v>2</v>
      </c>
      <c r="H51" s="382">
        <v>0</v>
      </c>
      <c r="I51" s="381">
        <v>2</v>
      </c>
      <c r="J51" s="149">
        <v>4</v>
      </c>
      <c r="K51" s="382">
        <v>0</v>
      </c>
      <c r="L51" s="381">
        <v>0</v>
      </c>
      <c r="M51" s="149">
        <v>1</v>
      </c>
      <c r="N51" s="382">
        <v>0</v>
      </c>
      <c r="O51" s="381">
        <v>9</v>
      </c>
      <c r="P51" s="149">
        <v>10</v>
      </c>
      <c r="Q51" s="382">
        <v>0</v>
      </c>
      <c r="R51" s="381">
        <v>0</v>
      </c>
      <c r="S51" s="149">
        <v>0</v>
      </c>
      <c r="T51" s="382">
        <v>0</v>
      </c>
      <c r="U51" s="381">
        <v>0</v>
      </c>
      <c r="V51" s="149">
        <v>0</v>
      </c>
      <c r="W51" s="382">
        <v>0</v>
      </c>
      <c r="X51" s="381">
        <v>0</v>
      </c>
      <c r="Y51" s="149">
        <v>0</v>
      </c>
      <c r="Z51" s="382">
        <v>0</v>
      </c>
      <c r="AA51" s="381">
        <v>0</v>
      </c>
      <c r="AB51" s="149">
        <v>0</v>
      </c>
      <c r="AC51" s="382">
        <v>0</v>
      </c>
      <c r="AD51" s="381">
        <v>66</v>
      </c>
      <c r="AE51" s="149">
        <v>42</v>
      </c>
      <c r="AF51" s="382">
        <v>0</v>
      </c>
      <c r="AG51" s="383">
        <v>108</v>
      </c>
    </row>
    <row r="52" spans="1:33" x14ac:dyDescent="0.2">
      <c r="A52" s="368" t="s">
        <v>127</v>
      </c>
      <c r="B52" s="75" t="s">
        <v>634</v>
      </c>
      <c r="C52" s="378">
        <v>21</v>
      </c>
      <c r="D52" s="148">
        <v>11</v>
      </c>
      <c r="E52" s="379">
        <v>0</v>
      </c>
      <c r="F52" s="378">
        <v>0</v>
      </c>
      <c r="G52" s="148">
        <v>1</v>
      </c>
      <c r="H52" s="379">
        <v>0</v>
      </c>
      <c r="I52" s="378">
        <v>4</v>
      </c>
      <c r="J52" s="148">
        <v>1</v>
      </c>
      <c r="K52" s="379">
        <v>0</v>
      </c>
      <c r="L52" s="378">
        <v>0</v>
      </c>
      <c r="M52" s="148">
        <v>0</v>
      </c>
      <c r="N52" s="379">
        <v>0</v>
      </c>
      <c r="O52" s="378">
        <v>7</v>
      </c>
      <c r="P52" s="148">
        <v>9</v>
      </c>
      <c r="Q52" s="379">
        <v>0</v>
      </c>
      <c r="R52" s="378">
        <v>0</v>
      </c>
      <c r="S52" s="148">
        <v>0</v>
      </c>
      <c r="T52" s="379">
        <v>0</v>
      </c>
      <c r="U52" s="378">
        <v>0</v>
      </c>
      <c r="V52" s="148">
        <v>0</v>
      </c>
      <c r="W52" s="379">
        <v>0</v>
      </c>
      <c r="X52" s="378">
        <v>11</v>
      </c>
      <c r="Y52" s="148">
        <v>6</v>
      </c>
      <c r="Z52" s="379">
        <v>0</v>
      </c>
      <c r="AA52" s="378">
        <v>0</v>
      </c>
      <c r="AB52" s="148">
        <v>0</v>
      </c>
      <c r="AC52" s="379">
        <v>0</v>
      </c>
      <c r="AD52" s="378">
        <v>43</v>
      </c>
      <c r="AE52" s="148">
        <v>28</v>
      </c>
      <c r="AF52" s="379">
        <v>0</v>
      </c>
      <c r="AG52" s="380">
        <v>71</v>
      </c>
    </row>
    <row r="53" spans="1:33" x14ac:dyDescent="0.2">
      <c r="A53" s="369" t="s">
        <v>130</v>
      </c>
      <c r="B53" s="70" t="s">
        <v>131</v>
      </c>
      <c r="C53" s="381">
        <v>23</v>
      </c>
      <c r="D53" s="149">
        <v>9</v>
      </c>
      <c r="E53" s="382">
        <v>0</v>
      </c>
      <c r="F53" s="381">
        <v>0</v>
      </c>
      <c r="G53" s="149">
        <v>0</v>
      </c>
      <c r="H53" s="382">
        <v>0</v>
      </c>
      <c r="I53" s="381">
        <v>2</v>
      </c>
      <c r="J53" s="149">
        <v>1</v>
      </c>
      <c r="K53" s="382">
        <v>0</v>
      </c>
      <c r="L53" s="381">
        <v>0</v>
      </c>
      <c r="M53" s="149">
        <v>0</v>
      </c>
      <c r="N53" s="382">
        <v>0</v>
      </c>
      <c r="O53" s="381">
        <v>9</v>
      </c>
      <c r="P53" s="149">
        <v>7</v>
      </c>
      <c r="Q53" s="382">
        <v>0</v>
      </c>
      <c r="R53" s="381">
        <v>0</v>
      </c>
      <c r="S53" s="149">
        <v>0</v>
      </c>
      <c r="T53" s="382">
        <v>0</v>
      </c>
      <c r="U53" s="381">
        <v>3</v>
      </c>
      <c r="V53" s="149">
        <v>0</v>
      </c>
      <c r="W53" s="382">
        <v>0</v>
      </c>
      <c r="X53" s="381">
        <v>0</v>
      </c>
      <c r="Y53" s="149">
        <v>2</v>
      </c>
      <c r="Z53" s="382">
        <v>0</v>
      </c>
      <c r="AA53" s="381">
        <v>1</v>
      </c>
      <c r="AB53" s="149">
        <v>0</v>
      </c>
      <c r="AC53" s="382">
        <v>0</v>
      </c>
      <c r="AD53" s="381">
        <v>38</v>
      </c>
      <c r="AE53" s="149">
        <v>19</v>
      </c>
      <c r="AF53" s="382">
        <v>0</v>
      </c>
      <c r="AG53" s="383">
        <v>57</v>
      </c>
    </row>
    <row r="54" spans="1:33" x14ac:dyDescent="0.2">
      <c r="A54" s="368" t="s">
        <v>132</v>
      </c>
      <c r="B54" s="75" t="s">
        <v>133</v>
      </c>
      <c r="C54" s="378">
        <v>30</v>
      </c>
      <c r="D54" s="148">
        <v>22</v>
      </c>
      <c r="E54" s="379">
        <v>0</v>
      </c>
      <c r="F54" s="378">
        <v>0</v>
      </c>
      <c r="G54" s="148">
        <v>0</v>
      </c>
      <c r="H54" s="379">
        <v>0</v>
      </c>
      <c r="I54" s="378">
        <v>0</v>
      </c>
      <c r="J54" s="148">
        <v>1</v>
      </c>
      <c r="K54" s="379">
        <v>0</v>
      </c>
      <c r="L54" s="378">
        <v>0</v>
      </c>
      <c r="M54" s="148">
        <v>0</v>
      </c>
      <c r="N54" s="379">
        <v>0</v>
      </c>
      <c r="O54" s="378">
        <v>10</v>
      </c>
      <c r="P54" s="148">
        <v>6</v>
      </c>
      <c r="Q54" s="379">
        <v>0</v>
      </c>
      <c r="R54" s="378">
        <v>0</v>
      </c>
      <c r="S54" s="148">
        <v>0</v>
      </c>
      <c r="T54" s="379">
        <v>0</v>
      </c>
      <c r="U54" s="378">
        <v>2</v>
      </c>
      <c r="V54" s="148">
        <v>4</v>
      </c>
      <c r="W54" s="379">
        <v>0</v>
      </c>
      <c r="X54" s="378">
        <v>0</v>
      </c>
      <c r="Y54" s="148">
        <v>1</v>
      </c>
      <c r="Z54" s="379">
        <v>0</v>
      </c>
      <c r="AA54" s="378">
        <v>1</v>
      </c>
      <c r="AB54" s="148">
        <v>0</v>
      </c>
      <c r="AC54" s="379">
        <v>0</v>
      </c>
      <c r="AD54" s="378">
        <v>43</v>
      </c>
      <c r="AE54" s="148">
        <v>34</v>
      </c>
      <c r="AF54" s="379">
        <v>0</v>
      </c>
      <c r="AG54" s="380">
        <v>77</v>
      </c>
    </row>
    <row r="55" spans="1:33" x14ac:dyDescent="0.2">
      <c r="A55" s="369" t="s">
        <v>135</v>
      </c>
      <c r="B55" s="70" t="s">
        <v>136</v>
      </c>
      <c r="C55" s="381">
        <v>43</v>
      </c>
      <c r="D55" s="149">
        <v>15</v>
      </c>
      <c r="E55" s="382">
        <v>0</v>
      </c>
      <c r="F55" s="381">
        <v>2</v>
      </c>
      <c r="G55" s="149">
        <v>6</v>
      </c>
      <c r="H55" s="382">
        <v>0</v>
      </c>
      <c r="I55" s="381">
        <v>7</v>
      </c>
      <c r="J55" s="149">
        <v>4</v>
      </c>
      <c r="K55" s="382">
        <v>0</v>
      </c>
      <c r="L55" s="381">
        <v>0</v>
      </c>
      <c r="M55" s="149">
        <v>1</v>
      </c>
      <c r="N55" s="382">
        <v>0</v>
      </c>
      <c r="O55" s="381">
        <v>22</v>
      </c>
      <c r="P55" s="149">
        <v>19</v>
      </c>
      <c r="Q55" s="382">
        <v>0</v>
      </c>
      <c r="R55" s="381">
        <v>0</v>
      </c>
      <c r="S55" s="149">
        <v>0</v>
      </c>
      <c r="T55" s="382">
        <v>0</v>
      </c>
      <c r="U55" s="381">
        <v>0</v>
      </c>
      <c r="V55" s="149">
        <v>0</v>
      </c>
      <c r="W55" s="382">
        <v>0</v>
      </c>
      <c r="X55" s="381">
        <v>3</v>
      </c>
      <c r="Y55" s="149">
        <v>7</v>
      </c>
      <c r="Z55" s="382">
        <v>0</v>
      </c>
      <c r="AA55" s="381">
        <v>4</v>
      </c>
      <c r="AB55" s="149">
        <v>1</v>
      </c>
      <c r="AC55" s="382">
        <v>0</v>
      </c>
      <c r="AD55" s="381">
        <v>81</v>
      </c>
      <c r="AE55" s="149">
        <v>53</v>
      </c>
      <c r="AF55" s="382">
        <v>0</v>
      </c>
      <c r="AG55" s="383">
        <v>134</v>
      </c>
    </row>
    <row r="56" spans="1:33" x14ac:dyDescent="0.2">
      <c r="A56" s="368" t="s">
        <v>135</v>
      </c>
      <c r="B56" s="75" t="s">
        <v>140</v>
      </c>
      <c r="C56" s="378">
        <v>31</v>
      </c>
      <c r="D56" s="148">
        <v>44</v>
      </c>
      <c r="E56" s="379">
        <v>0</v>
      </c>
      <c r="F56" s="378">
        <v>2</v>
      </c>
      <c r="G56" s="148">
        <v>4</v>
      </c>
      <c r="H56" s="379">
        <v>0</v>
      </c>
      <c r="I56" s="378">
        <v>2</v>
      </c>
      <c r="J56" s="148">
        <v>3</v>
      </c>
      <c r="K56" s="379">
        <v>0</v>
      </c>
      <c r="L56" s="378">
        <v>0</v>
      </c>
      <c r="M56" s="148">
        <v>0</v>
      </c>
      <c r="N56" s="379">
        <v>0</v>
      </c>
      <c r="O56" s="378">
        <v>23</v>
      </c>
      <c r="P56" s="148">
        <v>35</v>
      </c>
      <c r="Q56" s="379">
        <v>0</v>
      </c>
      <c r="R56" s="378">
        <v>0</v>
      </c>
      <c r="S56" s="148">
        <v>0</v>
      </c>
      <c r="T56" s="379">
        <v>0</v>
      </c>
      <c r="U56" s="378">
        <v>1</v>
      </c>
      <c r="V56" s="148">
        <v>1</v>
      </c>
      <c r="W56" s="379">
        <v>0</v>
      </c>
      <c r="X56" s="378">
        <v>0</v>
      </c>
      <c r="Y56" s="148">
        <v>0</v>
      </c>
      <c r="Z56" s="379">
        <v>0</v>
      </c>
      <c r="AA56" s="378">
        <v>0</v>
      </c>
      <c r="AB56" s="148">
        <v>2</v>
      </c>
      <c r="AC56" s="379">
        <v>0</v>
      </c>
      <c r="AD56" s="378">
        <v>59</v>
      </c>
      <c r="AE56" s="148">
        <v>89</v>
      </c>
      <c r="AF56" s="379">
        <v>0</v>
      </c>
      <c r="AG56" s="380">
        <v>148</v>
      </c>
    </row>
    <row r="57" spans="1:33" x14ac:dyDescent="0.2">
      <c r="A57" s="369" t="s">
        <v>135</v>
      </c>
      <c r="B57" s="70" t="s">
        <v>142</v>
      </c>
      <c r="C57" s="381">
        <v>36</v>
      </c>
      <c r="D57" s="149">
        <v>21</v>
      </c>
      <c r="E57" s="382">
        <v>0</v>
      </c>
      <c r="F57" s="381">
        <v>1</v>
      </c>
      <c r="G57" s="149">
        <v>0</v>
      </c>
      <c r="H57" s="382">
        <v>0</v>
      </c>
      <c r="I57" s="381">
        <v>0</v>
      </c>
      <c r="J57" s="149">
        <v>0</v>
      </c>
      <c r="K57" s="382">
        <v>0</v>
      </c>
      <c r="L57" s="381">
        <v>0</v>
      </c>
      <c r="M57" s="149">
        <v>0</v>
      </c>
      <c r="N57" s="382">
        <v>0</v>
      </c>
      <c r="O57" s="381">
        <v>5</v>
      </c>
      <c r="P57" s="149">
        <v>8</v>
      </c>
      <c r="Q57" s="382">
        <v>0</v>
      </c>
      <c r="R57" s="381">
        <v>0</v>
      </c>
      <c r="S57" s="149">
        <v>0</v>
      </c>
      <c r="T57" s="382">
        <v>0</v>
      </c>
      <c r="U57" s="381">
        <v>0</v>
      </c>
      <c r="V57" s="149">
        <v>0</v>
      </c>
      <c r="W57" s="382">
        <v>0</v>
      </c>
      <c r="X57" s="381">
        <v>5</v>
      </c>
      <c r="Y57" s="149">
        <v>2</v>
      </c>
      <c r="Z57" s="382">
        <v>0</v>
      </c>
      <c r="AA57" s="381">
        <v>0</v>
      </c>
      <c r="AB57" s="149">
        <v>0</v>
      </c>
      <c r="AC57" s="382">
        <v>0</v>
      </c>
      <c r="AD57" s="381">
        <v>47</v>
      </c>
      <c r="AE57" s="149">
        <v>31</v>
      </c>
      <c r="AF57" s="382">
        <v>0</v>
      </c>
      <c r="AG57" s="383">
        <v>78</v>
      </c>
    </row>
    <row r="58" spans="1:33" x14ac:dyDescent="0.2">
      <c r="A58" s="368" t="s">
        <v>143</v>
      </c>
      <c r="B58" s="75" t="s">
        <v>144</v>
      </c>
      <c r="C58" s="378">
        <v>32</v>
      </c>
      <c r="D58" s="148">
        <v>20</v>
      </c>
      <c r="E58" s="379">
        <v>0</v>
      </c>
      <c r="F58" s="378">
        <v>1</v>
      </c>
      <c r="G58" s="148">
        <v>4</v>
      </c>
      <c r="H58" s="379">
        <v>0</v>
      </c>
      <c r="I58" s="378">
        <v>0</v>
      </c>
      <c r="J58" s="148">
        <v>1</v>
      </c>
      <c r="K58" s="379">
        <v>0</v>
      </c>
      <c r="L58" s="378">
        <v>0</v>
      </c>
      <c r="M58" s="148">
        <v>0</v>
      </c>
      <c r="N58" s="379">
        <v>0</v>
      </c>
      <c r="O58" s="378">
        <v>3</v>
      </c>
      <c r="P58" s="148">
        <v>9</v>
      </c>
      <c r="Q58" s="379">
        <v>0</v>
      </c>
      <c r="R58" s="378">
        <v>0</v>
      </c>
      <c r="S58" s="148">
        <v>0</v>
      </c>
      <c r="T58" s="379">
        <v>0</v>
      </c>
      <c r="U58" s="378">
        <v>0</v>
      </c>
      <c r="V58" s="148">
        <v>0</v>
      </c>
      <c r="W58" s="379">
        <v>0</v>
      </c>
      <c r="X58" s="378">
        <v>0</v>
      </c>
      <c r="Y58" s="148">
        <v>0</v>
      </c>
      <c r="Z58" s="379">
        <v>0</v>
      </c>
      <c r="AA58" s="378">
        <v>0</v>
      </c>
      <c r="AB58" s="148">
        <v>0</v>
      </c>
      <c r="AC58" s="379">
        <v>0</v>
      </c>
      <c r="AD58" s="378">
        <v>36</v>
      </c>
      <c r="AE58" s="148">
        <v>34</v>
      </c>
      <c r="AF58" s="379">
        <v>0</v>
      </c>
      <c r="AG58" s="380">
        <v>70</v>
      </c>
    </row>
    <row r="59" spans="1:33" x14ac:dyDescent="0.2">
      <c r="A59" s="369" t="s">
        <v>145</v>
      </c>
      <c r="B59" s="70" t="s">
        <v>146</v>
      </c>
      <c r="C59" s="381">
        <v>3</v>
      </c>
      <c r="D59" s="149">
        <v>0</v>
      </c>
      <c r="E59" s="382">
        <v>0</v>
      </c>
      <c r="F59" s="381">
        <v>19</v>
      </c>
      <c r="G59" s="149">
        <v>24</v>
      </c>
      <c r="H59" s="382">
        <v>0</v>
      </c>
      <c r="I59" s="381">
        <v>4</v>
      </c>
      <c r="J59" s="149">
        <v>2</v>
      </c>
      <c r="K59" s="382">
        <v>0</v>
      </c>
      <c r="L59" s="381">
        <v>0</v>
      </c>
      <c r="M59" s="149">
        <v>0</v>
      </c>
      <c r="N59" s="382">
        <v>0</v>
      </c>
      <c r="O59" s="381">
        <v>1</v>
      </c>
      <c r="P59" s="149">
        <v>1</v>
      </c>
      <c r="Q59" s="382">
        <v>0</v>
      </c>
      <c r="R59" s="381">
        <v>0</v>
      </c>
      <c r="S59" s="149">
        <v>0</v>
      </c>
      <c r="T59" s="382">
        <v>0</v>
      </c>
      <c r="U59" s="381">
        <v>0</v>
      </c>
      <c r="V59" s="149">
        <v>0</v>
      </c>
      <c r="W59" s="382">
        <v>0</v>
      </c>
      <c r="X59" s="381">
        <v>0</v>
      </c>
      <c r="Y59" s="149">
        <v>0</v>
      </c>
      <c r="Z59" s="382">
        <v>0</v>
      </c>
      <c r="AA59" s="381">
        <v>0</v>
      </c>
      <c r="AB59" s="149">
        <v>0</v>
      </c>
      <c r="AC59" s="382">
        <v>0</v>
      </c>
      <c r="AD59" s="381">
        <v>27</v>
      </c>
      <c r="AE59" s="149">
        <v>27</v>
      </c>
      <c r="AF59" s="382">
        <v>0</v>
      </c>
      <c r="AG59" s="383">
        <v>54</v>
      </c>
    </row>
    <row r="60" spans="1:33" x14ac:dyDescent="0.2">
      <c r="A60" s="368" t="s">
        <v>145</v>
      </c>
      <c r="B60" s="75" t="s">
        <v>792</v>
      </c>
      <c r="C60" s="378">
        <v>43</v>
      </c>
      <c r="D60" s="148">
        <v>23</v>
      </c>
      <c r="E60" s="379">
        <v>0</v>
      </c>
      <c r="F60" s="378">
        <v>3</v>
      </c>
      <c r="G60" s="148">
        <v>1</v>
      </c>
      <c r="H60" s="379">
        <v>0</v>
      </c>
      <c r="I60" s="378">
        <v>1</v>
      </c>
      <c r="J60" s="148">
        <v>0</v>
      </c>
      <c r="K60" s="379">
        <v>0</v>
      </c>
      <c r="L60" s="378">
        <v>0</v>
      </c>
      <c r="M60" s="148">
        <v>0</v>
      </c>
      <c r="N60" s="379">
        <v>0</v>
      </c>
      <c r="O60" s="378">
        <v>6</v>
      </c>
      <c r="P60" s="148">
        <v>3</v>
      </c>
      <c r="Q60" s="379">
        <v>0</v>
      </c>
      <c r="R60" s="378">
        <v>0</v>
      </c>
      <c r="S60" s="148">
        <v>0</v>
      </c>
      <c r="T60" s="379">
        <v>0</v>
      </c>
      <c r="U60" s="378">
        <v>1</v>
      </c>
      <c r="V60" s="148">
        <v>2</v>
      </c>
      <c r="W60" s="379">
        <v>0</v>
      </c>
      <c r="X60" s="378">
        <v>0</v>
      </c>
      <c r="Y60" s="148">
        <v>1</v>
      </c>
      <c r="Z60" s="379">
        <v>0</v>
      </c>
      <c r="AA60" s="378">
        <v>0</v>
      </c>
      <c r="AB60" s="148">
        <v>1</v>
      </c>
      <c r="AC60" s="379">
        <v>0</v>
      </c>
      <c r="AD60" s="378">
        <v>54</v>
      </c>
      <c r="AE60" s="148">
        <v>31</v>
      </c>
      <c r="AF60" s="379">
        <v>0</v>
      </c>
      <c r="AG60" s="380">
        <v>85</v>
      </c>
    </row>
    <row r="61" spans="1:33" x14ac:dyDescent="0.2">
      <c r="A61" s="369" t="s">
        <v>151</v>
      </c>
      <c r="B61" s="70" t="s">
        <v>796</v>
      </c>
      <c r="C61" s="381">
        <v>19</v>
      </c>
      <c r="D61" s="149">
        <v>18</v>
      </c>
      <c r="E61" s="382">
        <v>0</v>
      </c>
      <c r="F61" s="381">
        <v>7</v>
      </c>
      <c r="G61" s="149">
        <v>8</v>
      </c>
      <c r="H61" s="382">
        <v>0</v>
      </c>
      <c r="I61" s="381">
        <v>17</v>
      </c>
      <c r="J61" s="149">
        <v>14</v>
      </c>
      <c r="K61" s="382">
        <v>0</v>
      </c>
      <c r="L61" s="381">
        <v>0</v>
      </c>
      <c r="M61" s="149">
        <v>2</v>
      </c>
      <c r="N61" s="382">
        <v>0</v>
      </c>
      <c r="O61" s="381">
        <v>7</v>
      </c>
      <c r="P61" s="149">
        <v>13</v>
      </c>
      <c r="Q61" s="382">
        <v>0</v>
      </c>
      <c r="R61" s="381">
        <v>0</v>
      </c>
      <c r="S61" s="149">
        <v>0</v>
      </c>
      <c r="T61" s="382">
        <v>0</v>
      </c>
      <c r="U61" s="381">
        <v>0</v>
      </c>
      <c r="V61" s="149">
        <v>0</v>
      </c>
      <c r="W61" s="382">
        <v>0</v>
      </c>
      <c r="X61" s="381">
        <v>0</v>
      </c>
      <c r="Y61" s="149">
        <v>0</v>
      </c>
      <c r="Z61" s="382">
        <v>0</v>
      </c>
      <c r="AA61" s="381">
        <v>0</v>
      </c>
      <c r="AB61" s="149">
        <v>0</v>
      </c>
      <c r="AC61" s="382">
        <v>0</v>
      </c>
      <c r="AD61" s="381">
        <v>50</v>
      </c>
      <c r="AE61" s="149">
        <v>55</v>
      </c>
      <c r="AF61" s="382">
        <v>0</v>
      </c>
      <c r="AG61" s="383">
        <v>105</v>
      </c>
    </row>
    <row r="62" spans="1:33" x14ac:dyDescent="0.2">
      <c r="A62" s="368" t="s">
        <v>151</v>
      </c>
      <c r="B62" s="75" t="s">
        <v>635</v>
      </c>
      <c r="C62" s="378">
        <v>17</v>
      </c>
      <c r="D62" s="148">
        <v>30</v>
      </c>
      <c r="E62" s="379">
        <v>0</v>
      </c>
      <c r="F62" s="378">
        <v>1</v>
      </c>
      <c r="G62" s="148">
        <v>2</v>
      </c>
      <c r="H62" s="379">
        <v>0</v>
      </c>
      <c r="I62" s="378">
        <v>6</v>
      </c>
      <c r="J62" s="148">
        <v>10</v>
      </c>
      <c r="K62" s="379">
        <v>0</v>
      </c>
      <c r="L62" s="378">
        <v>0</v>
      </c>
      <c r="M62" s="148">
        <v>0</v>
      </c>
      <c r="N62" s="379">
        <v>0</v>
      </c>
      <c r="O62" s="378">
        <v>8</v>
      </c>
      <c r="P62" s="148">
        <v>9</v>
      </c>
      <c r="Q62" s="379">
        <v>0</v>
      </c>
      <c r="R62" s="378">
        <v>0</v>
      </c>
      <c r="S62" s="148">
        <v>0</v>
      </c>
      <c r="T62" s="379">
        <v>0</v>
      </c>
      <c r="U62" s="378">
        <v>0</v>
      </c>
      <c r="V62" s="148">
        <v>0</v>
      </c>
      <c r="W62" s="379">
        <v>0</v>
      </c>
      <c r="X62" s="378">
        <v>0</v>
      </c>
      <c r="Y62" s="148">
        <v>0</v>
      </c>
      <c r="Z62" s="379">
        <v>0</v>
      </c>
      <c r="AA62" s="378">
        <v>0</v>
      </c>
      <c r="AB62" s="148">
        <v>0</v>
      </c>
      <c r="AC62" s="379">
        <v>0</v>
      </c>
      <c r="AD62" s="378">
        <v>32</v>
      </c>
      <c r="AE62" s="148">
        <v>51</v>
      </c>
      <c r="AF62" s="379">
        <v>0</v>
      </c>
      <c r="AG62" s="380">
        <v>83</v>
      </c>
    </row>
    <row r="63" spans="1:33" x14ac:dyDescent="0.2">
      <c r="A63" s="369" t="s">
        <v>151</v>
      </c>
      <c r="B63" s="70" t="s">
        <v>636</v>
      </c>
      <c r="C63" s="381">
        <v>30</v>
      </c>
      <c r="D63" s="149">
        <v>19</v>
      </c>
      <c r="E63" s="382">
        <v>0</v>
      </c>
      <c r="F63" s="381">
        <v>0</v>
      </c>
      <c r="G63" s="149">
        <v>0</v>
      </c>
      <c r="H63" s="382">
        <v>0</v>
      </c>
      <c r="I63" s="381">
        <v>4</v>
      </c>
      <c r="J63" s="149">
        <v>10</v>
      </c>
      <c r="K63" s="382">
        <v>0</v>
      </c>
      <c r="L63" s="381">
        <v>0</v>
      </c>
      <c r="M63" s="149">
        <v>0</v>
      </c>
      <c r="N63" s="382">
        <v>0</v>
      </c>
      <c r="O63" s="381">
        <v>14</v>
      </c>
      <c r="P63" s="149">
        <v>15</v>
      </c>
      <c r="Q63" s="382">
        <v>0</v>
      </c>
      <c r="R63" s="381">
        <v>0</v>
      </c>
      <c r="S63" s="149">
        <v>0</v>
      </c>
      <c r="T63" s="382">
        <v>0</v>
      </c>
      <c r="U63" s="381">
        <v>1</v>
      </c>
      <c r="V63" s="149">
        <v>0</v>
      </c>
      <c r="W63" s="382">
        <v>0</v>
      </c>
      <c r="X63" s="381">
        <v>2</v>
      </c>
      <c r="Y63" s="149">
        <v>5</v>
      </c>
      <c r="Z63" s="382">
        <v>0</v>
      </c>
      <c r="AA63" s="381">
        <v>2</v>
      </c>
      <c r="AB63" s="149">
        <v>2</v>
      </c>
      <c r="AC63" s="382">
        <v>0</v>
      </c>
      <c r="AD63" s="381">
        <v>53</v>
      </c>
      <c r="AE63" s="149">
        <v>51</v>
      </c>
      <c r="AF63" s="382">
        <v>0</v>
      </c>
      <c r="AG63" s="383">
        <v>104</v>
      </c>
    </row>
    <row r="64" spans="1:33" x14ac:dyDescent="0.2">
      <c r="A64" s="368" t="s">
        <v>156</v>
      </c>
      <c r="B64" s="75" t="s">
        <v>641</v>
      </c>
      <c r="C64" s="378">
        <v>41</v>
      </c>
      <c r="D64" s="148">
        <v>8</v>
      </c>
      <c r="E64" s="379">
        <v>0</v>
      </c>
      <c r="F64" s="378">
        <v>1</v>
      </c>
      <c r="G64" s="148">
        <v>0</v>
      </c>
      <c r="H64" s="379">
        <v>0</v>
      </c>
      <c r="I64" s="378">
        <v>0</v>
      </c>
      <c r="J64" s="148">
        <v>0</v>
      </c>
      <c r="K64" s="379">
        <v>0</v>
      </c>
      <c r="L64" s="378">
        <v>0</v>
      </c>
      <c r="M64" s="148">
        <v>1</v>
      </c>
      <c r="N64" s="379">
        <v>0</v>
      </c>
      <c r="O64" s="378">
        <v>7</v>
      </c>
      <c r="P64" s="148">
        <v>5</v>
      </c>
      <c r="Q64" s="379">
        <v>0</v>
      </c>
      <c r="R64" s="378">
        <v>0</v>
      </c>
      <c r="S64" s="148">
        <v>0</v>
      </c>
      <c r="T64" s="379">
        <v>0</v>
      </c>
      <c r="U64" s="378">
        <v>0</v>
      </c>
      <c r="V64" s="148">
        <v>0</v>
      </c>
      <c r="W64" s="379">
        <v>0</v>
      </c>
      <c r="X64" s="378">
        <v>0</v>
      </c>
      <c r="Y64" s="148">
        <v>0</v>
      </c>
      <c r="Z64" s="379">
        <v>0</v>
      </c>
      <c r="AA64" s="378">
        <v>1</v>
      </c>
      <c r="AB64" s="148">
        <v>0</v>
      </c>
      <c r="AC64" s="379">
        <v>0</v>
      </c>
      <c r="AD64" s="378">
        <v>50</v>
      </c>
      <c r="AE64" s="148">
        <v>14</v>
      </c>
      <c r="AF64" s="379">
        <v>0</v>
      </c>
      <c r="AG64" s="380">
        <v>64</v>
      </c>
    </row>
    <row r="65" spans="1:33" x14ac:dyDescent="0.2">
      <c r="A65" s="369" t="s">
        <v>156</v>
      </c>
      <c r="B65" s="70" t="s">
        <v>158</v>
      </c>
      <c r="C65" s="381">
        <v>0</v>
      </c>
      <c r="D65" s="149">
        <v>0</v>
      </c>
      <c r="E65" s="382">
        <v>0</v>
      </c>
      <c r="F65" s="381">
        <v>0</v>
      </c>
      <c r="G65" s="149">
        <v>0</v>
      </c>
      <c r="H65" s="382">
        <v>0</v>
      </c>
      <c r="I65" s="381">
        <v>0</v>
      </c>
      <c r="J65" s="149">
        <v>0</v>
      </c>
      <c r="K65" s="382">
        <v>0</v>
      </c>
      <c r="L65" s="381">
        <v>0</v>
      </c>
      <c r="M65" s="149">
        <v>0</v>
      </c>
      <c r="N65" s="382">
        <v>0</v>
      </c>
      <c r="O65" s="381">
        <v>0</v>
      </c>
      <c r="P65" s="149">
        <v>0</v>
      </c>
      <c r="Q65" s="382">
        <v>0</v>
      </c>
      <c r="R65" s="381">
        <v>0</v>
      </c>
      <c r="S65" s="149">
        <v>0</v>
      </c>
      <c r="T65" s="382">
        <v>0</v>
      </c>
      <c r="U65" s="381">
        <v>0</v>
      </c>
      <c r="V65" s="149">
        <v>0</v>
      </c>
      <c r="W65" s="382">
        <v>0</v>
      </c>
      <c r="X65" s="381">
        <v>0</v>
      </c>
      <c r="Y65" s="149">
        <v>0</v>
      </c>
      <c r="Z65" s="382">
        <v>0</v>
      </c>
      <c r="AA65" s="381">
        <v>0</v>
      </c>
      <c r="AB65" s="149">
        <v>0</v>
      </c>
      <c r="AC65" s="382">
        <v>0</v>
      </c>
      <c r="AD65" s="381">
        <v>0</v>
      </c>
      <c r="AE65" s="149">
        <v>0</v>
      </c>
      <c r="AF65" s="382">
        <v>0</v>
      </c>
      <c r="AG65" s="383">
        <v>0</v>
      </c>
    </row>
    <row r="66" spans="1:33" x14ac:dyDescent="0.2">
      <c r="A66" s="368" t="s">
        <v>160</v>
      </c>
      <c r="B66" s="75" t="s">
        <v>161</v>
      </c>
      <c r="C66" s="378">
        <v>26</v>
      </c>
      <c r="D66" s="148">
        <v>36</v>
      </c>
      <c r="E66" s="379">
        <v>0</v>
      </c>
      <c r="F66" s="378">
        <v>0</v>
      </c>
      <c r="G66" s="148">
        <v>1</v>
      </c>
      <c r="H66" s="379">
        <v>0</v>
      </c>
      <c r="I66" s="378">
        <v>2</v>
      </c>
      <c r="J66" s="148">
        <v>2</v>
      </c>
      <c r="K66" s="379">
        <v>0</v>
      </c>
      <c r="L66" s="378">
        <v>0</v>
      </c>
      <c r="M66" s="148">
        <v>0</v>
      </c>
      <c r="N66" s="379">
        <v>0</v>
      </c>
      <c r="O66" s="378">
        <v>15</v>
      </c>
      <c r="P66" s="148">
        <v>17</v>
      </c>
      <c r="Q66" s="379">
        <v>0</v>
      </c>
      <c r="R66" s="378">
        <v>0</v>
      </c>
      <c r="S66" s="148">
        <v>0</v>
      </c>
      <c r="T66" s="379">
        <v>0</v>
      </c>
      <c r="U66" s="378">
        <v>0</v>
      </c>
      <c r="V66" s="148">
        <v>0</v>
      </c>
      <c r="W66" s="379">
        <v>0</v>
      </c>
      <c r="X66" s="378">
        <v>0</v>
      </c>
      <c r="Y66" s="148">
        <v>0</v>
      </c>
      <c r="Z66" s="379">
        <v>0</v>
      </c>
      <c r="AA66" s="378">
        <v>3</v>
      </c>
      <c r="AB66" s="148">
        <v>2</v>
      </c>
      <c r="AC66" s="379">
        <v>0</v>
      </c>
      <c r="AD66" s="378">
        <v>46</v>
      </c>
      <c r="AE66" s="148">
        <v>58</v>
      </c>
      <c r="AF66" s="379">
        <v>0</v>
      </c>
      <c r="AG66" s="380">
        <v>104</v>
      </c>
    </row>
    <row r="67" spans="1:33" x14ac:dyDescent="0.2">
      <c r="A67" s="369" t="s">
        <v>163</v>
      </c>
      <c r="B67" s="70" t="s">
        <v>164</v>
      </c>
      <c r="C67" s="381">
        <v>29</v>
      </c>
      <c r="D67" s="149">
        <v>18</v>
      </c>
      <c r="E67" s="382">
        <v>0</v>
      </c>
      <c r="F67" s="381">
        <v>1</v>
      </c>
      <c r="G67" s="149">
        <v>0</v>
      </c>
      <c r="H67" s="382">
        <v>0</v>
      </c>
      <c r="I67" s="381">
        <v>2</v>
      </c>
      <c r="J67" s="149">
        <v>0</v>
      </c>
      <c r="K67" s="382">
        <v>0</v>
      </c>
      <c r="L67" s="381">
        <v>0</v>
      </c>
      <c r="M67" s="149">
        <v>0</v>
      </c>
      <c r="N67" s="382">
        <v>0</v>
      </c>
      <c r="O67" s="381">
        <v>3</v>
      </c>
      <c r="P67" s="149">
        <v>10</v>
      </c>
      <c r="Q67" s="382">
        <v>0</v>
      </c>
      <c r="R67" s="381">
        <v>0</v>
      </c>
      <c r="S67" s="149">
        <v>0</v>
      </c>
      <c r="T67" s="382">
        <v>0</v>
      </c>
      <c r="U67" s="381">
        <v>3</v>
      </c>
      <c r="V67" s="149">
        <v>2</v>
      </c>
      <c r="W67" s="382">
        <v>0</v>
      </c>
      <c r="X67" s="381">
        <v>0</v>
      </c>
      <c r="Y67" s="149">
        <v>0</v>
      </c>
      <c r="Z67" s="382">
        <v>0</v>
      </c>
      <c r="AA67" s="381">
        <v>0</v>
      </c>
      <c r="AB67" s="149">
        <v>0</v>
      </c>
      <c r="AC67" s="382">
        <v>0</v>
      </c>
      <c r="AD67" s="381">
        <v>38</v>
      </c>
      <c r="AE67" s="149">
        <v>30</v>
      </c>
      <c r="AF67" s="382">
        <v>0</v>
      </c>
      <c r="AG67" s="383">
        <v>68</v>
      </c>
    </row>
    <row r="68" spans="1:33" x14ac:dyDescent="0.2">
      <c r="A68" s="368" t="s">
        <v>165</v>
      </c>
      <c r="B68" s="75" t="s">
        <v>166</v>
      </c>
      <c r="C68" s="378">
        <v>13</v>
      </c>
      <c r="D68" s="148">
        <v>28</v>
      </c>
      <c r="E68" s="379">
        <v>0</v>
      </c>
      <c r="F68" s="378">
        <v>1</v>
      </c>
      <c r="G68" s="148">
        <v>0</v>
      </c>
      <c r="H68" s="379">
        <v>0</v>
      </c>
      <c r="I68" s="378">
        <v>0</v>
      </c>
      <c r="J68" s="148">
        <v>0</v>
      </c>
      <c r="K68" s="379">
        <v>0</v>
      </c>
      <c r="L68" s="378">
        <v>0</v>
      </c>
      <c r="M68" s="148">
        <v>0</v>
      </c>
      <c r="N68" s="379">
        <v>0</v>
      </c>
      <c r="O68" s="378">
        <v>2</v>
      </c>
      <c r="P68" s="148">
        <v>4</v>
      </c>
      <c r="Q68" s="379">
        <v>0</v>
      </c>
      <c r="R68" s="378">
        <v>0</v>
      </c>
      <c r="S68" s="148">
        <v>0</v>
      </c>
      <c r="T68" s="379">
        <v>0</v>
      </c>
      <c r="U68" s="378">
        <v>0</v>
      </c>
      <c r="V68" s="148">
        <v>0</v>
      </c>
      <c r="W68" s="379">
        <v>0</v>
      </c>
      <c r="X68" s="378">
        <v>0</v>
      </c>
      <c r="Y68" s="148">
        <v>0</v>
      </c>
      <c r="Z68" s="379">
        <v>0</v>
      </c>
      <c r="AA68" s="378">
        <v>0</v>
      </c>
      <c r="AB68" s="148">
        <v>0</v>
      </c>
      <c r="AC68" s="379">
        <v>0</v>
      </c>
      <c r="AD68" s="378">
        <v>16</v>
      </c>
      <c r="AE68" s="148">
        <v>32</v>
      </c>
      <c r="AF68" s="379">
        <v>0</v>
      </c>
      <c r="AG68" s="380">
        <v>48</v>
      </c>
    </row>
    <row r="69" spans="1:33" x14ac:dyDescent="0.2">
      <c r="A69" s="369" t="s">
        <v>168</v>
      </c>
      <c r="B69" s="70" t="s">
        <v>169</v>
      </c>
      <c r="C69" s="381">
        <v>42</v>
      </c>
      <c r="D69" s="149">
        <v>25</v>
      </c>
      <c r="E69" s="382">
        <v>0</v>
      </c>
      <c r="F69" s="381">
        <v>3</v>
      </c>
      <c r="G69" s="149">
        <v>1</v>
      </c>
      <c r="H69" s="382">
        <v>0</v>
      </c>
      <c r="I69" s="381">
        <v>0</v>
      </c>
      <c r="J69" s="149">
        <v>0</v>
      </c>
      <c r="K69" s="382">
        <v>0</v>
      </c>
      <c r="L69" s="381">
        <v>1</v>
      </c>
      <c r="M69" s="149">
        <v>5</v>
      </c>
      <c r="N69" s="382">
        <v>0</v>
      </c>
      <c r="O69" s="381">
        <v>0</v>
      </c>
      <c r="P69" s="149">
        <v>0</v>
      </c>
      <c r="Q69" s="382">
        <v>0</v>
      </c>
      <c r="R69" s="381">
        <v>0</v>
      </c>
      <c r="S69" s="149">
        <v>0</v>
      </c>
      <c r="T69" s="382">
        <v>0</v>
      </c>
      <c r="U69" s="381">
        <v>0</v>
      </c>
      <c r="V69" s="149">
        <v>0</v>
      </c>
      <c r="W69" s="382">
        <v>0</v>
      </c>
      <c r="X69" s="381">
        <v>1</v>
      </c>
      <c r="Y69" s="149">
        <v>0</v>
      </c>
      <c r="Z69" s="382">
        <v>0</v>
      </c>
      <c r="AA69" s="381">
        <v>1</v>
      </c>
      <c r="AB69" s="149">
        <v>0</v>
      </c>
      <c r="AC69" s="382">
        <v>0</v>
      </c>
      <c r="AD69" s="381">
        <v>48</v>
      </c>
      <c r="AE69" s="149">
        <v>31</v>
      </c>
      <c r="AF69" s="382">
        <v>0</v>
      </c>
      <c r="AG69" s="383">
        <v>79</v>
      </c>
    </row>
    <row r="70" spans="1:33" ht="13.5" thickBot="1" x14ac:dyDescent="0.25">
      <c r="A70" s="377" t="s">
        <v>171</v>
      </c>
      <c r="B70" s="269" t="s">
        <v>172</v>
      </c>
      <c r="C70" s="384">
        <v>1</v>
      </c>
      <c r="D70" s="150">
        <v>0</v>
      </c>
      <c r="E70" s="385">
        <v>0</v>
      </c>
      <c r="F70" s="384">
        <v>0</v>
      </c>
      <c r="G70" s="150">
        <v>0</v>
      </c>
      <c r="H70" s="385">
        <v>0</v>
      </c>
      <c r="I70" s="384">
        <v>15</v>
      </c>
      <c r="J70" s="150">
        <v>32</v>
      </c>
      <c r="K70" s="385">
        <v>0</v>
      </c>
      <c r="L70" s="384">
        <v>0</v>
      </c>
      <c r="M70" s="150">
        <v>0</v>
      </c>
      <c r="N70" s="385">
        <v>0</v>
      </c>
      <c r="O70" s="384">
        <v>1</v>
      </c>
      <c r="P70" s="150">
        <v>0</v>
      </c>
      <c r="Q70" s="385">
        <v>0</v>
      </c>
      <c r="R70" s="384">
        <v>0</v>
      </c>
      <c r="S70" s="150">
        <v>0</v>
      </c>
      <c r="T70" s="385">
        <v>0</v>
      </c>
      <c r="U70" s="384">
        <v>0</v>
      </c>
      <c r="V70" s="150">
        <v>0</v>
      </c>
      <c r="W70" s="385">
        <v>0</v>
      </c>
      <c r="X70" s="384">
        <v>0</v>
      </c>
      <c r="Y70" s="150">
        <v>0</v>
      </c>
      <c r="Z70" s="385">
        <v>0</v>
      </c>
      <c r="AA70" s="384">
        <v>0</v>
      </c>
      <c r="AB70" s="150">
        <v>0</v>
      </c>
      <c r="AC70" s="385">
        <v>0</v>
      </c>
      <c r="AD70" s="384">
        <v>17</v>
      </c>
      <c r="AE70" s="150">
        <v>32</v>
      </c>
      <c r="AF70" s="385">
        <v>0</v>
      </c>
      <c r="AG70" s="386">
        <v>49</v>
      </c>
    </row>
    <row r="71" spans="1:33" x14ac:dyDescent="0.2">
      <c r="A71" s="369"/>
      <c r="B71" s="519" t="s">
        <v>218</v>
      </c>
      <c r="C71" s="825">
        <v>1809</v>
      </c>
      <c r="D71" s="713">
        <v>1310</v>
      </c>
      <c r="E71" s="826">
        <v>2</v>
      </c>
      <c r="F71" s="825">
        <v>104</v>
      </c>
      <c r="G71" s="713">
        <v>155</v>
      </c>
      <c r="H71" s="826">
        <v>0</v>
      </c>
      <c r="I71" s="825">
        <v>182</v>
      </c>
      <c r="J71" s="713">
        <v>216</v>
      </c>
      <c r="K71" s="826">
        <v>0</v>
      </c>
      <c r="L71" s="825">
        <v>18</v>
      </c>
      <c r="M71" s="713">
        <v>18</v>
      </c>
      <c r="N71" s="826">
        <v>0</v>
      </c>
      <c r="O71" s="825">
        <v>597</v>
      </c>
      <c r="P71" s="713">
        <v>746</v>
      </c>
      <c r="Q71" s="826">
        <v>1</v>
      </c>
      <c r="R71" s="825">
        <v>4</v>
      </c>
      <c r="S71" s="713">
        <v>5</v>
      </c>
      <c r="T71" s="826">
        <v>0</v>
      </c>
      <c r="U71" s="825">
        <v>46</v>
      </c>
      <c r="V71" s="713">
        <v>37</v>
      </c>
      <c r="W71" s="826">
        <v>0</v>
      </c>
      <c r="X71" s="825">
        <v>184</v>
      </c>
      <c r="Y71" s="713">
        <v>223</v>
      </c>
      <c r="Z71" s="826">
        <v>0</v>
      </c>
      <c r="AA71" s="825">
        <v>73</v>
      </c>
      <c r="AB71" s="713">
        <v>81</v>
      </c>
      <c r="AC71" s="826">
        <v>0</v>
      </c>
      <c r="AD71" s="825">
        <v>3017</v>
      </c>
      <c r="AE71" s="713">
        <v>2791</v>
      </c>
      <c r="AF71" s="826">
        <v>3</v>
      </c>
      <c r="AG71" s="827">
        <v>5811</v>
      </c>
    </row>
    <row r="72" spans="1:33" x14ac:dyDescent="0.2">
      <c r="A72" s="368"/>
      <c r="B72" s="520" t="s">
        <v>223</v>
      </c>
      <c r="C72" s="828"/>
      <c r="D72" s="722">
        <v>3121</v>
      </c>
      <c r="E72" s="829"/>
      <c r="F72" s="828"/>
      <c r="G72" s="722">
        <v>259</v>
      </c>
      <c r="H72" s="829"/>
      <c r="I72" s="828"/>
      <c r="J72" s="722">
        <v>398</v>
      </c>
      <c r="K72" s="829"/>
      <c r="L72" s="828"/>
      <c r="M72" s="722">
        <v>36</v>
      </c>
      <c r="N72" s="829"/>
      <c r="O72" s="828"/>
      <c r="P72" s="722">
        <v>1344</v>
      </c>
      <c r="Q72" s="829"/>
      <c r="R72" s="828"/>
      <c r="S72" s="722">
        <v>9</v>
      </c>
      <c r="T72" s="829"/>
      <c r="U72" s="828"/>
      <c r="V72" s="722">
        <v>83</v>
      </c>
      <c r="W72" s="829"/>
      <c r="X72" s="828"/>
      <c r="Y72" s="722">
        <v>407</v>
      </c>
      <c r="Z72" s="829"/>
      <c r="AA72" s="828"/>
      <c r="AB72" s="722">
        <v>154</v>
      </c>
      <c r="AC72" s="829"/>
      <c r="AD72" s="828"/>
      <c r="AE72" s="722"/>
      <c r="AF72" s="829"/>
      <c r="AG72" s="830"/>
    </row>
    <row r="73" spans="1:33" ht="13.5" thickBot="1" x14ac:dyDescent="0.25">
      <c r="A73" s="375"/>
      <c r="B73" s="521" t="s">
        <v>281</v>
      </c>
      <c r="C73" s="831"/>
      <c r="D73" s="767">
        <v>53.7</v>
      </c>
      <c r="E73" s="832"/>
      <c r="F73" s="833"/>
      <c r="G73" s="767">
        <v>4.5</v>
      </c>
      <c r="H73" s="832"/>
      <c r="I73" s="833"/>
      <c r="J73" s="767">
        <v>6.8</v>
      </c>
      <c r="K73" s="832"/>
      <c r="L73" s="833"/>
      <c r="M73" s="767">
        <v>0.6</v>
      </c>
      <c r="N73" s="832"/>
      <c r="O73" s="833"/>
      <c r="P73" s="767">
        <v>23.1</v>
      </c>
      <c r="Q73" s="832"/>
      <c r="R73" s="833"/>
      <c r="S73" s="767">
        <v>0.2</v>
      </c>
      <c r="T73" s="832"/>
      <c r="U73" s="833"/>
      <c r="V73" s="767">
        <v>1.4</v>
      </c>
      <c r="W73" s="832"/>
      <c r="X73" s="833"/>
      <c r="Y73" s="767">
        <v>7</v>
      </c>
      <c r="Z73" s="832"/>
      <c r="AA73" s="834"/>
      <c r="AB73" s="834">
        <v>2.7</v>
      </c>
      <c r="AC73" s="834"/>
      <c r="AD73" s="831"/>
      <c r="AE73" s="730"/>
      <c r="AF73" s="835"/>
      <c r="AG73" s="836"/>
    </row>
    <row r="75" spans="1:33" x14ac:dyDescent="0.2">
      <c r="A75" s="648" t="s">
        <v>749</v>
      </c>
      <c r="B75" s="648"/>
    </row>
    <row r="76" spans="1:33" x14ac:dyDescent="0.2">
      <c r="A76" s="25" t="s">
        <v>474</v>
      </c>
    </row>
    <row r="78" spans="1:33" x14ac:dyDescent="0.2">
      <c r="A78" s="632" t="s">
        <v>658</v>
      </c>
      <c r="B78" s="632"/>
    </row>
    <row r="79" spans="1:33" x14ac:dyDescent="0.2">
      <c r="A79" s="632"/>
      <c r="B79" s="632"/>
    </row>
    <row r="80" spans="1:33" x14ac:dyDescent="0.2">
      <c r="A80" s="96" t="s">
        <v>385</v>
      </c>
    </row>
  </sheetData>
  <mergeCells count="15">
    <mergeCell ref="A78:B79"/>
    <mergeCell ref="R4:T4"/>
    <mergeCell ref="U4:W4"/>
    <mergeCell ref="X4:Z4"/>
    <mergeCell ref="AA4:AC4"/>
    <mergeCell ref="A75:B75"/>
    <mergeCell ref="A1:B2"/>
    <mergeCell ref="A3:B3"/>
    <mergeCell ref="AD4:AF4"/>
    <mergeCell ref="O4:Q4"/>
    <mergeCell ref="A4:B4"/>
    <mergeCell ref="C4:E4"/>
    <mergeCell ref="F4:H4"/>
    <mergeCell ref="I4:K4"/>
    <mergeCell ref="L4:N4"/>
  </mergeCells>
  <hyperlinks>
    <hyperlink ref="A75:B75" location="Glossary!A1" display="1 Refer to glossary for descriptions of race/ethnicity categories. "/>
    <hyperlink ref="A3:B3" location="TOC!A1" display="Return to Table of Contents"/>
  </hyperlinks>
  <pageMargins left="0.25" right="0.25" top="0.75" bottom="0.75" header="0.3" footer="0.3"/>
  <pageSetup scale="65" fitToWidth="0" orientation="portrait" r:id="rId1"/>
  <headerFooter>
    <oddHeader>&amp;L2015-16 Survey of Dental Education
Report 1 - Academic Programs, Enrollment, and Graduates</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workbookViewId="0"/>
  </sheetViews>
  <sheetFormatPr defaultRowHeight="12.75" x14ac:dyDescent="0.2"/>
  <cols>
    <col min="1" max="1" width="38.28515625" style="433" customWidth="1"/>
    <col min="2" max="5" width="9.140625" style="433"/>
    <col min="6" max="6" width="16" style="433" customWidth="1"/>
    <col min="7" max="16384" width="9.140625" style="433"/>
  </cols>
  <sheetData>
    <row r="1" spans="1:8" x14ac:dyDescent="0.2">
      <c r="A1" s="435" t="s">
        <v>406</v>
      </c>
    </row>
    <row r="2" spans="1:8" x14ac:dyDescent="0.2">
      <c r="A2" s="447" t="s">
        <v>1</v>
      </c>
    </row>
    <row r="3" spans="1:8" x14ac:dyDescent="0.2">
      <c r="A3" s="435"/>
    </row>
    <row r="4" spans="1:8" ht="13.5" thickBot="1" x14ac:dyDescent="0.25">
      <c r="A4" s="435"/>
      <c r="H4" s="449"/>
    </row>
    <row r="5" spans="1:8" x14ac:dyDescent="0.2">
      <c r="F5" s="440" t="s">
        <v>711</v>
      </c>
      <c r="G5" s="441" t="s">
        <v>712</v>
      </c>
      <c r="H5" s="448"/>
    </row>
    <row r="6" spans="1:8" x14ac:dyDescent="0.2">
      <c r="A6" s="433" t="s">
        <v>713</v>
      </c>
      <c r="B6" s="442">
        <v>5112</v>
      </c>
      <c r="C6" s="433" t="s">
        <v>714</v>
      </c>
      <c r="F6" s="443" t="s">
        <v>714</v>
      </c>
      <c r="G6" s="442">
        <v>5112</v>
      </c>
      <c r="H6" s="442"/>
    </row>
    <row r="7" spans="1:8" x14ac:dyDescent="0.2">
      <c r="A7" s="433" t="s">
        <v>715</v>
      </c>
      <c r="B7" s="442">
        <v>4969</v>
      </c>
      <c r="C7" s="433" t="s">
        <v>716</v>
      </c>
      <c r="D7" s="444">
        <f>B7/B6</f>
        <v>0.97202660406885755</v>
      </c>
      <c r="F7" s="443" t="s">
        <v>716</v>
      </c>
      <c r="G7" s="442">
        <v>4969</v>
      </c>
      <c r="H7" s="442"/>
    </row>
    <row r="8" spans="1:8" x14ac:dyDescent="0.2">
      <c r="A8" s="433" t="s">
        <v>717</v>
      </c>
      <c r="B8" s="442">
        <v>4209</v>
      </c>
      <c r="C8" s="433" t="s">
        <v>718</v>
      </c>
      <c r="D8" s="444">
        <f>G8/G11</f>
        <v>0.95855158278296515</v>
      </c>
      <c r="E8" s="433" t="s">
        <v>719</v>
      </c>
      <c r="F8" s="443" t="s">
        <v>718</v>
      </c>
      <c r="G8" s="442">
        <v>4209</v>
      </c>
      <c r="H8" s="442"/>
    </row>
    <row r="9" spans="1:8" x14ac:dyDescent="0.2">
      <c r="A9" s="433" t="s">
        <v>720</v>
      </c>
      <c r="B9" s="442">
        <v>4825</v>
      </c>
      <c r="C9" s="433" t="s">
        <v>721</v>
      </c>
      <c r="D9" s="444">
        <f>B9/G12</f>
        <v>0.99793174767321613</v>
      </c>
      <c r="E9" s="433" t="s">
        <v>722</v>
      </c>
      <c r="F9" s="443" t="s">
        <v>721</v>
      </c>
      <c r="G9" s="442">
        <v>4825</v>
      </c>
      <c r="H9" s="442"/>
    </row>
    <row r="10" spans="1:8" x14ac:dyDescent="0.2">
      <c r="A10" s="445" t="s">
        <v>723</v>
      </c>
      <c r="B10" s="446">
        <v>2038</v>
      </c>
      <c r="C10" s="433" t="s">
        <v>724</v>
      </c>
      <c r="D10" s="444">
        <f>2038/2310</f>
        <v>0.88225108225108229</v>
      </c>
      <c r="E10" s="433" t="s">
        <v>725</v>
      </c>
      <c r="F10" s="443" t="s">
        <v>724</v>
      </c>
      <c r="G10" s="442">
        <v>2056</v>
      </c>
      <c r="H10" s="442"/>
    </row>
    <row r="11" spans="1:8" x14ac:dyDescent="0.2">
      <c r="E11" s="433" t="s">
        <v>726</v>
      </c>
      <c r="F11" s="443" t="s">
        <v>727</v>
      </c>
      <c r="G11" s="442">
        <v>4391</v>
      </c>
      <c r="H11" s="442"/>
    </row>
    <row r="12" spans="1:8" x14ac:dyDescent="0.2">
      <c r="E12" s="433" t="s">
        <v>728</v>
      </c>
      <c r="F12" s="443" t="s">
        <v>729</v>
      </c>
      <c r="G12" s="442">
        <v>4835</v>
      </c>
      <c r="H12" s="442"/>
    </row>
    <row r="13" spans="1:8" x14ac:dyDescent="0.2">
      <c r="E13" s="433" t="s">
        <v>730</v>
      </c>
      <c r="F13" s="443" t="s">
        <v>731</v>
      </c>
      <c r="G13" s="442">
        <v>2366</v>
      </c>
      <c r="H13" s="442"/>
    </row>
    <row r="33" spans="1:11" x14ac:dyDescent="0.2">
      <c r="A33" s="633" t="s">
        <v>764</v>
      </c>
      <c r="B33" s="633"/>
      <c r="C33" s="633"/>
      <c r="D33" s="633"/>
      <c r="E33" s="633"/>
    </row>
    <row r="34" spans="1:11" x14ac:dyDescent="0.2">
      <c r="A34" s="633"/>
      <c r="B34" s="633"/>
      <c r="C34" s="633"/>
      <c r="D34" s="633"/>
      <c r="E34" s="633"/>
    </row>
    <row r="35" spans="1:11" x14ac:dyDescent="0.2">
      <c r="A35" s="633"/>
      <c r="B35" s="633"/>
      <c r="C35" s="633"/>
      <c r="D35" s="633"/>
      <c r="E35" s="633"/>
    </row>
    <row r="37" spans="1:11" x14ac:dyDescent="0.2">
      <c r="A37" s="684" t="s">
        <v>732</v>
      </c>
      <c r="B37" s="685"/>
      <c r="C37" s="685"/>
      <c r="D37" s="685"/>
      <c r="E37" s="685"/>
      <c r="F37" s="685"/>
      <c r="G37" s="685"/>
      <c r="H37" s="685"/>
      <c r="I37" s="685"/>
      <c r="J37" s="685"/>
      <c r="K37" s="685"/>
    </row>
    <row r="38" spans="1:11" x14ac:dyDescent="0.2">
      <c r="A38" s="96" t="s">
        <v>413</v>
      </c>
      <c r="B38" s="450"/>
      <c r="C38" s="450"/>
      <c r="D38" s="450"/>
      <c r="E38" s="450"/>
      <c r="F38" s="450"/>
      <c r="G38" s="450"/>
      <c r="H38" s="450"/>
      <c r="I38" s="450"/>
      <c r="J38" s="450"/>
      <c r="K38" s="450"/>
    </row>
  </sheetData>
  <mergeCells count="2">
    <mergeCell ref="A33:E35"/>
    <mergeCell ref="A37:K37"/>
  </mergeCells>
  <hyperlinks>
    <hyperlink ref="A2" location="TOC!A1" display="Return to Table of Contents"/>
  </hyperlinks>
  <pageMargins left="0.25" right="0.25" top="0.75" bottom="0.75" header="0.3" footer="0.3"/>
  <pageSetup scale="93" orientation="landscape" r:id="rId1"/>
  <headerFooter>
    <oddHeader>&amp;L2015-16 Survey of Dental Education
Report 1 - Academic Programs, Enrollment, and Graduates</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zoomScaleNormal="100" workbookViewId="0">
      <pane xSplit="2" ySplit="5" topLeftCell="J6" activePane="bottomRight" state="frozen"/>
      <selection pane="topRight" activeCell="C1" sqref="C1"/>
      <selection pane="bottomLeft" activeCell="A6" sqref="A6"/>
      <selection pane="bottomRight" sqref="A1:B2"/>
    </sheetView>
  </sheetViews>
  <sheetFormatPr defaultRowHeight="12.75" x14ac:dyDescent="0.2"/>
  <cols>
    <col min="1" max="1" width="5.7109375" style="1" customWidth="1"/>
    <col min="2" max="2" width="54.7109375" style="1" customWidth="1"/>
    <col min="3" max="3" width="14" style="1" customWidth="1"/>
    <col min="4" max="4" width="15.42578125" style="1" customWidth="1"/>
    <col min="5" max="17" width="12.7109375" style="1" customWidth="1"/>
    <col min="18" max="18" width="9.140625" style="14"/>
    <col min="19" max="16384" width="9.140625" style="1"/>
  </cols>
  <sheetData>
    <row r="1" spans="1:17" x14ac:dyDescent="0.2">
      <c r="A1" s="638" t="s">
        <v>693</v>
      </c>
      <c r="B1" s="638"/>
      <c r="C1" s="558"/>
    </row>
    <row r="2" spans="1:17" x14ac:dyDescent="0.2">
      <c r="A2" s="638"/>
      <c r="B2" s="638"/>
      <c r="C2" s="558"/>
    </row>
    <row r="3" spans="1:17" ht="13.5" thickBot="1" x14ac:dyDescent="0.25">
      <c r="A3" s="631" t="s">
        <v>1</v>
      </c>
      <c r="B3" s="631"/>
      <c r="C3" s="556"/>
      <c r="D3" s="46"/>
      <c r="E3" s="46"/>
    </row>
    <row r="4" spans="1:17" ht="12.75" customHeight="1" x14ac:dyDescent="0.2">
      <c r="A4" s="387"/>
      <c r="B4" s="84"/>
      <c r="C4" s="560"/>
      <c r="D4" s="406"/>
      <c r="E4" s="316"/>
      <c r="F4" s="686" t="s">
        <v>659</v>
      </c>
      <c r="G4" s="687"/>
      <c r="H4" s="687"/>
      <c r="I4" s="687"/>
      <c r="J4" s="687"/>
      <c r="K4" s="688"/>
      <c r="L4" s="686" t="s">
        <v>662</v>
      </c>
      <c r="M4" s="686"/>
      <c r="N4" s="686"/>
      <c r="O4" s="686"/>
      <c r="P4" s="686"/>
      <c r="Q4" s="689"/>
    </row>
    <row r="5" spans="1:17" ht="95.25" customHeight="1" x14ac:dyDescent="0.2">
      <c r="A5" s="388" t="s">
        <v>2</v>
      </c>
      <c r="B5" s="60" t="s">
        <v>3</v>
      </c>
      <c r="C5" s="62" t="s">
        <v>794</v>
      </c>
      <c r="D5" s="402" t="s">
        <v>660</v>
      </c>
      <c r="E5" s="62" t="s">
        <v>661</v>
      </c>
      <c r="F5" s="62" t="s">
        <v>310</v>
      </c>
      <c r="G5" s="62" t="s">
        <v>311</v>
      </c>
      <c r="H5" s="62" t="s">
        <v>312</v>
      </c>
      <c r="I5" s="62" t="s">
        <v>313</v>
      </c>
      <c r="J5" s="62" t="s">
        <v>314</v>
      </c>
      <c r="K5" s="401" t="s">
        <v>315</v>
      </c>
      <c r="L5" s="62" t="s">
        <v>310</v>
      </c>
      <c r="M5" s="62" t="s">
        <v>311</v>
      </c>
      <c r="N5" s="62" t="s">
        <v>312</v>
      </c>
      <c r="O5" s="62" t="s">
        <v>313</v>
      </c>
      <c r="P5" s="62" t="s">
        <v>314</v>
      </c>
      <c r="Q5" s="63" t="s">
        <v>315</v>
      </c>
    </row>
    <row r="6" spans="1:17" x14ac:dyDescent="0.2">
      <c r="A6" s="390" t="s">
        <v>10</v>
      </c>
      <c r="B6" s="65" t="s">
        <v>11</v>
      </c>
      <c r="C6" s="127">
        <v>235</v>
      </c>
      <c r="D6" s="403">
        <v>185</v>
      </c>
      <c r="E6" s="127">
        <v>185</v>
      </c>
      <c r="F6" s="400">
        <v>355222</v>
      </c>
      <c r="G6" s="409">
        <v>56</v>
      </c>
      <c r="H6" s="400">
        <v>26206</v>
      </c>
      <c r="I6" s="409">
        <v>4</v>
      </c>
      <c r="J6" s="400">
        <v>8493128</v>
      </c>
      <c r="K6" s="407">
        <v>175</v>
      </c>
      <c r="L6" s="400">
        <v>116401</v>
      </c>
      <c r="M6" s="395">
        <v>13</v>
      </c>
      <c r="N6" s="400">
        <v>19424</v>
      </c>
      <c r="O6" s="395">
        <v>3</v>
      </c>
      <c r="P6" s="396" t="s">
        <v>191</v>
      </c>
      <c r="Q6" s="397" t="s">
        <v>191</v>
      </c>
    </row>
    <row r="7" spans="1:17" x14ac:dyDescent="0.2">
      <c r="A7" s="391" t="s">
        <v>18</v>
      </c>
      <c r="B7" s="70" t="s">
        <v>626</v>
      </c>
      <c r="C7" s="126">
        <v>301</v>
      </c>
      <c r="D7" s="404">
        <v>276</v>
      </c>
      <c r="E7" s="126">
        <v>276</v>
      </c>
      <c r="F7" s="126">
        <v>20543</v>
      </c>
      <c r="G7" s="410">
        <v>11</v>
      </c>
      <c r="H7" s="126" t="s">
        <v>191</v>
      </c>
      <c r="I7" s="410" t="s">
        <v>191</v>
      </c>
      <c r="J7" s="126">
        <v>23531380</v>
      </c>
      <c r="K7" s="133">
        <v>271</v>
      </c>
      <c r="L7" s="126" t="s">
        <v>191</v>
      </c>
      <c r="M7" s="141" t="s">
        <v>191</v>
      </c>
      <c r="N7" s="126" t="s">
        <v>191</v>
      </c>
      <c r="O7" s="141" t="s">
        <v>191</v>
      </c>
      <c r="P7" s="126" t="s">
        <v>191</v>
      </c>
      <c r="Q7" s="398" t="s">
        <v>191</v>
      </c>
    </row>
    <row r="8" spans="1:17" x14ac:dyDescent="0.2">
      <c r="A8" s="392" t="s">
        <v>18</v>
      </c>
      <c r="B8" s="75" t="s">
        <v>21</v>
      </c>
      <c r="C8" s="127">
        <v>500</v>
      </c>
      <c r="D8" s="403">
        <v>440</v>
      </c>
      <c r="E8" s="127">
        <v>440</v>
      </c>
      <c r="F8" s="127" t="s">
        <v>191</v>
      </c>
      <c r="G8" s="154" t="s">
        <v>191</v>
      </c>
      <c r="H8" s="127" t="s">
        <v>191</v>
      </c>
      <c r="I8" s="154" t="s">
        <v>191</v>
      </c>
      <c r="J8" s="127" t="s">
        <v>191</v>
      </c>
      <c r="K8" s="130" t="s">
        <v>191</v>
      </c>
      <c r="L8" s="127" t="s">
        <v>191</v>
      </c>
      <c r="M8" s="155" t="s">
        <v>191</v>
      </c>
      <c r="N8" s="127">
        <v>89844</v>
      </c>
      <c r="O8" s="155">
        <v>2</v>
      </c>
      <c r="P8" s="127">
        <v>42572297</v>
      </c>
      <c r="Q8" s="399">
        <v>440</v>
      </c>
    </row>
    <row r="9" spans="1:17" x14ac:dyDescent="0.2">
      <c r="A9" s="391" t="s">
        <v>24</v>
      </c>
      <c r="B9" s="70" t="s">
        <v>25</v>
      </c>
      <c r="C9" s="126">
        <v>470</v>
      </c>
      <c r="D9" s="404">
        <v>329</v>
      </c>
      <c r="E9" s="126">
        <v>317</v>
      </c>
      <c r="F9" s="126">
        <v>427000</v>
      </c>
      <c r="G9" s="410">
        <v>28</v>
      </c>
      <c r="H9" s="126" t="s">
        <v>191</v>
      </c>
      <c r="I9" s="410" t="s">
        <v>191</v>
      </c>
      <c r="J9" s="126">
        <v>36478906</v>
      </c>
      <c r="K9" s="133">
        <v>308</v>
      </c>
      <c r="L9" s="126">
        <v>70000</v>
      </c>
      <c r="M9" s="141">
        <v>4</v>
      </c>
      <c r="N9" s="126" t="s">
        <v>191</v>
      </c>
      <c r="O9" s="141" t="s">
        <v>191</v>
      </c>
      <c r="P9" s="126" t="s">
        <v>191</v>
      </c>
      <c r="Q9" s="398" t="s">
        <v>191</v>
      </c>
    </row>
    <row r="10" spans="1:17" x14ac:dyDescent="0.2">
      <c r="A10" s="392" t="s">
        <v>24</v>
      </c>
      <c r="B10" s="75" t="s">
        <v>29</v>
      </c>
      <c r="C10" s="127">
        <v>396</v>
      </c>
      <c r="D10" s="403">
        <v>317</v>
      </c>
      <c r="E10" s="127">
        <v>317</v>
      </c>
      <c r="F10" s="127">
        <v>5114960</v>
      </c>
      <c r="G10" s="154">
        <v>310</v>
      </c>
      <c r="H10" s="127">
        <v>549292</v>
      </c>
      <c r="I10" s="154">
        <v>13</v>
      </c>
      <c r="J10" s="127">
        <v>14945529</v>
      </c>
      <c r="K10" s="130">
        <v>284</v>
      </c>
      <c r="L10" s="127" t="s">
        <v>191</v>
      </c>
      <c r="M10" s="155" t="s">
        <v>191</v>
      </c>
      <c r="N10" s="127" t="s">
        <v>191</v>
      </c>
      <c r="O10" s="155" t="s">
        <v>191</v>
      </c>
      <c r="P10" s="127" t="s">
        <v>191</v>
      </c>
      <c r="Q10" s="399" t="s">
        <v>191</v>
      </c>
    </row>
    <row r="11" spans="1:17" x14ac:dyDescent="0.2">
      <c r="A11" s="391" t="s">
        <v>24</v>
      </c>
      <c r="B11" s="70" t="s">
        <v>30</v>
      </c>
      <c r="C11" s="126">
        <v>396</v>
      </c>
      <c r="D11" s="404">
        <v>329</v>
      </c>
      <c r="E11" s="126">
        <v>292</v>
      </c>
      <c r="F11" s="126">
        <v>234596</v>
      </c>
      <c r="G11" s="410">
        <v>265</v>
      </c>
      <c r="H11" s="126">
        <v>1039523</v>
      </c>
      <c r="I11" s="410">
        <v>27</v>
      </c>
      <c r="J11" s="126">
        <v>14979293</v>
      </c>
      <c r="K11" s="133">
        <v>181</v>
      </c>
      <c r="L11" s="126">
        <v>751670</v>
      </c>
      <c r="M11" s="141">
        <v>146</v>
      </c>
      <c r="N11" s="126">
        <v>1039523</v>
      </c>
      <c r="O11" s="141">
        <v>27</v>
      </c>
      <c r="P11" s="126">
        <v>685704</v>
      </c>
      <c r="Q11" s="398">
        <v>11</v>
      </c>
    </row>
    <row r="12" spans="1:17" x14ac:dyDescent="0.2">
      <c r="A12" s="392" t="s">
        <v>24</v>
      </c>
      <c r="B12" s="75" t="s">
        <v>560</v>
      </c>
      <c r="C12" s="127">
        <v>644</v>
      </c>
      <c r="D12" s="403">
        <v>511</v>
      </c>
      <c r="E12" s="127">
        <v>489</v>
      </c>
      <c r="F12" s="127">
        <v>1362750</v>
      </c>
      <c r="G12" s="154">
        <v>53</v>
      </c>
      <c r="H12" s="127">
        <v>242180</v>
      </c>
      <c r="I12" s="154">
        <v>4</v>
      </c>
      <c r="J12" s="127">
        <v>41664001</v>
      </c>
      <c r="K12" s="130">
        <v>489</v>
      </c>
      <c r="L12" s="127">
        <v>75000</v>
      </c>
      <c r="M12" s="155">
        <v>4</v>
      </c>
      <c r="N12" s="127" t="s">
        <v>191</v>
      </c>
      <c r="O12" s="155" t="s">
        <v>191</v>
      </c>
      <c r="P12" s="127">
        <v>580275</v>
      </c>
      <c r="Q12" s="399">
        <v>8</v>
      </c>
    </row>
    <row r="13" spans="1:17" x14ac:dyDescent="0.2">
      <c r="A13" s="391" t="s">
        <v>24</v>
      </c>
      <c r="B13" s="70" t="s">
        <v>34</v>
      </c>
      <c r="C13" s="126">
        <v>438</v>
      </c>
      <c r="D13" s="404">
        <v>374</v>
      </c>
      <c r="E13" s="126">
        <v>363</v>
      </c>
      <c r="F13" s="126">
        <v>277359</v>
      </c>
      <c r="G13" s="410">
        <v>111</v>
      </c>
      <c r="H13" s="126">
        <v>169208</v>
      </c>
      <c r="I13" s="410">
        <v>4</v>
      </c>
      <c r="J13" s="126">
        <v>29330887</v>
      </c>
      <c r="K13" s="133">
        <v>335</v>
      </c>
      <c r="L13" s="126">
        <v>32350</v>
      </c>
      <c r="M13" s="141">
        <v>11</v>
      </c>
      <c r="N13" s="126">
        <v>72277</v>
      </c>
      <c r="O13" s="141">
        <v>2</v>
      </c>
      <c r="P13" s="126">
        <v>1606038</v>
      </c>
      <c r="Q13" s="398">
        <v>30</v>
      </c>
    </row>
    <row r="14" spans="1:17" x14ac:dyDescent="0.2">
      <c r="A14" s="392" t="s">
        <v>24</v>
      </c>
      <c r="B14" s="75" t="s">
        <v>644</v>
      </c>
      <c r="C14" s="127">
        <v>278</v>
      </c>
      <c r="D14" s="403">
        <v>269</v>
      </c>
      <c r="E14" s="127">
        <v>269</v>
      </c>
      <c r="F14" s="127">
        <v>8500</v>
      </c>
      <c r="G14" s="154">
        <v>7</v>
      </c>
      <c r="H14" s="127" t="s">
        <v>191</v>
      </c>
      <c r="I14" s="154" t="s">
        <v>191</v>
      </c>
      <c r="J14" s="127">
        <v>22264318</v>
      </c>
      <c r="K14" s="130">
        <v>243</v>
      </c>
      <c r="L14" s="127" t="s">
        <v>191</v>
      </c>
      <c r="M14" s="155" t="s">
        <v>191</v>
      </c>
      <c r="N14" s="127" t="s">
        <v>191</v>
      </c>
      <c r="O14" s="155" t="s">
        <v>191</v>
      </c>
      <c r="P14" s="127" t="s">
        <v>191</v>
      </c>
      <c r="Q14" s="399" t="s">
        <v>191</v>
      </c>
    </row>
    <row r="15" spans="1:17" x14ac:dyDescent="0.2">
      <c r="A15" s="391" t="s">
        <v>37</v>
      </c>
      <c r="B15" s="70" t="s">
        <v>38</v>
      </c>
      <c r="C15" s="126">
        <v>398</v>
      </c>
      <c r="D15" s="404">
        <v>297</v>
      </c>
      <c r="E15" s="126">
        <v>284</v>
      </c>
      <c r="F15" s="126">
        <v>227754</v>
      </c>
      <c r="G15" s="410">
        <v>75</v>
      </c>
      <c r="H15" s="126" t="s">
        <v>191</v>
      </c>
      <c r="I15" s="410" t="s">
        <v>191</v>
      </c>
      <c r="J15" s="126">
        <v>15915710</v>
      </c>
      <c r="K15" s="133">
        <v>268</v>
      </c>
      <c r="L15" s="126">
        <v>25796</v>
      </c>
      <c r="M15" s="141">
        <v>4</v>
      </c>
      <c r="N15" s="126" t="s">
        <v>191</v>
      </c>
      <c r="O15" s="141" t="s">
        <v>191</v>
      </c>
      <c r="P15" s="126" t="s">
        <v>191</v>
      </c>
      <c r="Q15" s="398" t="s">
        <v>191</v>
      </c>
    </row>
    <row r="16" spans="1:17" x14ac:dyDescent="0.2">
      <c r="A16" s="392" t="s">
        <v>40</v>
      </c>
      <c r="B16" s="75" t="s">
        <v>41</v>
      </c>
      <c r="C16" s="127">
        <v>170</v>
      </c>
      <c r="D16" s="403">
        <v>151</v>
      </c>
      <c r="E16" s="127">
        <v>144</v>
      </c>
      <c r="F16" s="127">
        <v>29500</v>
      </c>
      <c r="G16" s="154">
        <v>15</v>
      </c>
      <c r="H16" s="127">
        <v>734566</v>
      </c>
      <c r="I16" s="154">
        <v>76</v>
      </c>
      <c r="J16" s="127">
        <v>5405902</v>
      </c>
      <c r="K16" s="130">
        <v>131</v>
      </c>
      <c r="L16" s="127">
        <v>3750</v>
      </c>
      <c r="M16" s="155">
        <v>6</v>
      </c>
      <c r="N16" s="127">
        <v>5079</v>
      </c>
      <c r="O16" s="155">
        <v>4</v>
      </c>
      <c r="P16" s="127">
        <v>98000</v>
      </c>
      <c r="Q16" s="399">
        <v>2</v>
      </c>
    </row>
    <row r="17" spans="1:17" x14ac:dyDescent="0.2">
      <c r="A17" s="391" t="s">
        <v>44</v>
      </c>
      <c r="B17" s="70" t="s">
        <v>45</v>
      </c>
      <c r="C17" s="126">
        <v>292</v>
      </c>
      <c r="D17" s="404">
        <v>259</v>
      </c>
      <c r="E17" s="126">
        <v>259</v>
      </c>
      <c r="F17" s="126">
        <v>2480664</v>
      </c>
      <c r="G17" s="410">
        <v>196</v>
      </c>
      <c r="H17" s="126" t="s">
        <v>191</v>
      </c>
      <c r="I17" s="410" t="s">
        <v>191</v>
      </c>
      <c r="J17" s="126">
        <v>18365412</v>
      </c>
      <c r="K17" s="133">
        <v>259</v>
      </c>
      <c r="L17" s="126">
        <v>153047</v>
      </c>
      <c r="M17" s="141">
        <v>16</v>
      </c>
      <c r="N17" s="126" t="s">
        <v>191</v>
      </c>
      <c r="O17" s="141" t="s">
        <v>191</v>
      </c>
      <c r="P17" s="126" t="s">
        <v>191</v>
      </c>
      <c r="Q17" s="398" t="s">
        <v>191</v>
      </c>
    </row>
    <row r="18" spans="1:17" x14ac:dyDescent="0.2">
      <c r="A18" s="392" t="s">
        <v>47</v>
      </c>
      <c r="B18" s="75" t="s">
        <v>48</v>
      </c>
      <c r="C18" s="127">
        <v>347</v>
      </c>
      <c r="D18" s="403">
        <v>317</v>
      </c>
      <c r="E18" s="127">
        <v>317</v>
      </c>
      <c r="F18" s="127">
        <v>73957</v>
      </c>
      <c r="G18" s="154">
        <v>3</v>
      </c>
      <c r="H18" s="127" t="s">
        <v>191</v>
      </c>
      <c r="I18" s="154" t="s">
        <v>191</v>
      </c>
      <c r="J18" s="127">
        <v>10363704</v>
      </c>
      <c r="K18" s="130">
        <v>312</v>
      </c>
      <c r="L18" s="127" t="s">
        <v>191</v>
      </c>
      <c r="M18" s="155" t="s">
        <v>191</v>
      </c>
      <c r="N18" s="127">
        <v>25220</v>
      </c>
      <c r="O18" s="155">
        <v>1</v>
      </c>
      <c r="P18" s="127" t="s">
        <v>191</v>
      </c>
      <c r="Q18" s="399" t="s">
        <v>191</v>
      </c>
    </row>
    <row r="19" spans="1:17" x14ac:dyDescent="0.2">
      <c r="A19" s="391" t="s">
        <v>47</v>
      </c>
      <c r="B19" s="70" t="s">
        <v>49</v>
      </c>
      <c r="C19" s="126">
        <v>500</v>
      </c>
      <c r="D19" s="404">
        <v>416</v>
      </c>
      <c r="E19" s="126">
        <v>405</v>
      </c>
      <c r="F19" s="126" t="s">
        <v>191</v>
      </c>
      <c r="G19" s="410" t="s">
        <v>191</v>
      </c>
      <c r="H19" s="126">
        <v>271343</v>
      </c>
      <c r="I19" s="410">
        <v>12</v>
      </c>
      <c r="J19" s="126">
        <v>35511192</v>
      </c>
      <c r="K19" s="133">
        <v>398</v>
      </c>
      <c r="L19" s="126" t="s">
        <v>191</v>
      </c>
      <c r="M19" s="141" t="s">
        <v>191</v>
      </c>
      <c r="N19" s="126">
        <v>29782</v>
      </c>
      <c r="O19" s="141">
        <v>1</v>
      </c>
      <c r="P19" s="126">
        <v>363329</v>
      </c>
      <c r="Q19" s="398">
        <v>5</v>
      </c>
    </row>
    <row r="20" spans="1:17" x14ac:dyDescent="0.2">
      <c r="A20" s="392" t="s">
        <v>47</v>
      </c>
      <c r="B20" s="75" t="s">
        <v>640</v>
      </c>
      <c r="C20" s="127">
        <v>300</v>
      </c>
      <c r="D20" s="403">
        <v>273</v>
      </c>
      <c r="E20" s="127">
        <v>253</v>
      </c>
      <c r="F20" s="127">
        <v>291250</v>
      </c>
      <c r="G20" s="154">
        <v>131</v>
      </c>
      <c r="H20" s="127" t="s">
        <v>191</v>
      </c>
      <c r="I20" s="154" t="s">
        <v>191</v>
      </c>
      <c r="J20" s="127">
        <v>18697125</v>
      </c>
      <c r="K20" s="130">
        <v>239</v>
      </c>
      <c r="L20" s="127">
        <v>37275</v>
      </c>
      <c r="M20" s="155">
        <v>20</v>
      </c>
      <c r="N20" s="127" t="s">
        <v>191</v>
      </c>
      <c r="O20" s="155" t="s">
        <v>191</v>
      </c>
      <c r="P20" s="127" t="s">
        <v>191</v>
      </c>
      <c r="Q20" s="399" t="s">
        <v>191</v>
      </c>
    </row>
    <row r="21" spans="1:17" x14ac:dyDescent="0.2">
      <c r="A21" s="391" t="s">
        <v>52</v>
      </c>
      <c r="B21" s="70" t="s">
        <v>628</v>
      </c>
      <c r="C21" s="126">
        <v>325</v>
      </c>
      <c r="D21" s="404">
        <v>268</v>
      </c>
      <c r="E21" s="126">
        <v>268</v>
      </c>
      <c r="F21" s="126">
        <v>295935</v>
      </c>
      <c r="G21" s="410">
        <v>113</v>
      </c>
      <c r="H21" s="126" t="s">
        <v>191</v>
      </c>
      <c r="I21" s="410" t="s">
        <v>191</v>
      </c>
      <c r="J21" s="126">
        <v>12983663</v>
      </c>
      <c r="K21" s="133">
        <v>268</v>
      </c>
      <c r="L21" s="126" t="s">
        <v>191</v>
      </c>
      <c r="M21" s="141" t="s">
        <v>191</v>
      </c>
      <c r="N21" s="126" t="s">
        <v>191</v>
      </c>
      <c r="O21" s="141" t="s">
        <v>191</v>
      </c>
      <c r="P21" s="126" t="s">
        <v>191</v>
      </c>
      <c r="Q21" s="398" t="s">
        <v>191</v>
      </c>
    </row>
    <row r="22" spans="1:17" x14ac:dyDescent="0.2">
      <c r="A22" s="392" t="s">
        <v>55</v>
      </c>
      <c r="B22" s="75" t="s">
        <v>56</v>
      </c>
      <c r="C22" s="127">
        <v>197</v>
      </c>
      <c r="D22" s="403">
        <v>170</v>
      </c>
      <c r="E22" s="127">
        <v>170</v>
      </c>
      <c r="F22" s="127">
        <v>98000</v>
      </c>
      <c r="G22" s="154">
        <v>12</v>
      </c>
      <c r="H22" s="127">
        <v>387608</v>
      </c>
      <c r="I22" s="154">
        <v>4</v>
      </c>
      <c r="J22" s="127">
        <v>8999649</v>
      </c>
      <c r="K22" s="130">
        <v>154</v>
      </c>
      <c r="L22" s="127" t="s">
        <v>191</v>
      </c>
      <c r="M22" s="155" t="s">
        <v>191</v>
      </c>
      <c r="N22" s="127" t="s">
        <v>191</v>
      </c>
      <c r="O22" s="155" t="s">
        <v>191</v>
      </c>
      <c r="P22" s="127" t="s">
        <v>191</v>
      </c>
      <c r="Q22" s="399" t="s">
        <v>191</v>
      </c>
    </row>
    <row r="23" spans="1:17" x14ac:dyDescent="0.2">
      <c r="A23" s="391" t="s">
        <v>55</v>
      </c>
      <c r="B23" s="70" t="s">
        <v>58</v>
      </c>
      <c r="C23" s="126">
        <v>312</v>
      </c>
      <c r="D23" s="404">
        <v>327</v>
      </c>
      <c r="E23" s="126">
        <v>327</v>
      </c>
      <c r="F23" s="126">
        <v>141782</v>
      </c>
      <c r="G23" s="410">
        <v>58</v>
      </c>
      <c r="H23" s="126" t="s">
        <v>191</v>
      </c>
      <c r="I23" s="410" t="s">
        <v>191</v>
      </c>
      <c r="J23" s="126">
        <v>22895389</v>
      </c>
      <c r="K23" s="133">
        <v>314</v>
      </c>
      <c r="L23" s="126" t="s">
        <v>191</v>
      </c>
      <c r="M23" s="141" t="s">
        <v>191</v>
      </c>
      <c r="N23" s="126" t="s">
        <v>191</v>
      </c>
      <c r="O23" s="141" t="s">
        <v>191</v>
      </c>
      <c r="P23" s="126" t="s">
        <v>191</v>
      </c>
      <c r="Q23" s="398" t="s">
        <v>191</v>
      </c>
    </row>
    <row r="24" spans="1:17" x14ac:dyDescent="0.2">
      <c r="A24" s="392" t="s">
        <v>55</v>
      </c>
      <c r="B24" s="75" t="s">
        <v>61</v>
      </c>
      <c r="C24" s="127">
        <v>516</v>
      </c>
      <c r="D24" s="403">
        <v>467</v>
      </c>
      <c r="E24" s="127">
        <v>467</v>
      </c>
      <c r="F24" s="127" t="s">
        <v>191</v>
      </c>
      <c r="G24" s="154" t="s">
        <v>191</v>
      </c>
      <c r="H24" s="127" t="s">
        <v>191</v>
      </c>
      <c r="I24" s="154" t="s">
        <v>191</v>
      </c>
      <c r="J24" s="127" t="s">
        <v>191</v>
      </c>
      <c r="K24" s="130" t="s">
        <v>191</v>
      </c>
      <c r="L24" s="127" t="s">
        <v>191</v>
      </c>
      <c r="M24" s="155" t="s">
        <v>191</v>
      </c>
      <c r="N24" s="127">
        <v>15075</v>
      </c>
      <c r="O24" s="155">
        <v>1</v>
      </c>
      <c r="P24" s="127">
        <v>41230409</v>
      </c>
      <c r="Q24" s="399">
        <v>461</v>
      </c>
    </row>
    <row r="25" spans="1:17" x14ac:dyDescent="0.2">
      <c r="A25" s="391" t="s">
        <v>63</v>
      </c>
      <c r="B25" s="70" t="s">
        <v>64</v>
      </c>
      <c r="C25" s="126">
        <v>452</v>
      </c>
      <c r="D25" s="404">
        <v>534</v>
      </c>
      <c r="E25" s="126">
        <v>534</v>
      </c>
      <c r="F25" s="126">
        <v>858362</v>
      </c>
      <c r="G25" s="410">
        <v>101</v>
      </c>
      <c r="H25" s="126">
        <v>1346210</v>
      </c>
      <c r="I25" s="410">
        <v>268</v>
      </c>
      <c r="J25" s="126">
        <v>23382088</v>
      </c>
      <c r="K25" s="133">
        <v>442</v>
      </c>
      <c r="L25" s="126">
        <v>214158</v>
      </c>
      <c r="M25" s="141">
        <v>30</v>
      </c>
      <c r="N25" s="126">
        <v>562834</v>
      </c>
      <c r="O25" s="141">
        <v>59</v>
      </c>
      <c r="P25" s="126">
        <v>1192607</v>
      </c>
      <c r="Q25" s="398">
        <v>19</v>
      </c>
    </row>
    <row r="26" spans="1:17" x14ac:dyDescent="0.2">
      <c r="A26" s="392" t="s">
        <v>66</v>
      </c>
      <c r="B26" s="75" t="s">
        <v>67</v>
      </c>
      <c r="C26" s="127">
        <v>328</v>
      </c>
      <c r="D26" s="403">
        <v>268</v>
      </c>
      <c r="E26" s="127">
        <v>268</v>
      </c>
      <c r="F26" s="127">
        <v>570000</v>
      </c>
      <c r="G26" s="154">
        <v>45</v>
      </c>
      <c r="H26" s="127">
        <v>1282106</v>
      </c>
      <c r="I26" s="154">
        <v>129</v>
      </c>
      <c r="J26" s="127">
        <v>13494916</v>
      </c>
      <c r="K26" s="130">
        <v>242</v>
      </c>
      <c r="L26" s="127" t="s">
        <v>191</v>
      </c>
      <c r="M26" s="155" t="s">
        <v>191</v>
      </c>
      <c r="N26" s="127">
        <v>357894</v>
      </c>
      <c r="O26" s="155">
        <v>27</v>
      </c>
      <c r="P26" s="127">
        <v>160719</v>
      </c>
      <c r="Q26" s="399">
        <v>11</v>
      </c>
    </row>
    <row r="27" spans="1:17" x14ac:dyDescent="0.2">
      <c r="A27" s="391" t="s">
        <v>69</v>
      </c>
      <c r="B27" s="70" t="s">
        <v>70</v>
      </c>
      <c r="C27" s="126">
        <v>243</v>
      </c>
      <c r="D27" s="404">
        <v>213</v>
      </c>
      <c r="E27" s="126">
        <v>213</v>
      </c>
      <c r="F27" s="126" t="s">
        <v>191</v>
      </c>
      <c r="G27" s="410" t="s">
        <v>191</v>
      </c>
      <c r="H27" s="126" t="s">
        <v>191</v>
      </c>
      <c r="I27" s="410" t="s">
        <v>191</v>
      </c>
      <c r="J27" s="126">
        <v>11970150</v>
      </c>
      <c r="K27" s="133">
        <v>213</v>
      </c>
      <c r="L27" s="126" t="s">
        <v>191</v>
      </c>
      <c r="M27" s="141" t="s">
        <v>191</v>
      </c>
      <c r="N27" s="126" t="s">
        <v>191</v>
      </c>
      <c r="O27" s="141" t="s">
        <v>191</v>
      </c>
      <c r="P27" s="126" t="s">
        <v>191</v>
      </c>
      <c r="Q27" s="398" t="s">
        <v>191</v>
      </c>
    </row>
    <row r="28" spans="1:17" x14ac:dyDescent="0.2">
      <c r="A28" s="392" t="s">
        <v>69</v>
      </c>
      <c r="B28" s="75" t="s">
        <v>72</v>
      </c>
      <c r="C28" s="127">
        <v>477</v>
      </c>
      <c r="D28" s="403">
        <v>397</v>
      </c>
      <c r="E28" s="127">
        <v>397</v>
      </c>
      <c r="F28" s="127" t="s">
        <v>191</v>
      </c>
      <c r="G28" s="154" t="s">
        <v>191</v>
      </c>
      <c r="H28" s="127" t="s">
        <v>191</v>
      </c>
      <c r="I28" s="154" t="s">
        <v>191</v>
      </c>
      <c r="J28" s="127">
        <v>24416308</v>
      </c>
      <c r="K28" s="130">
        <v>378</v>
      </c>
      <c r="L28" s="127" t="s">
        <v>191</v>
      </c>
      <c r="M28" s="155" t="s">
        <v>191</v>
      </c>
      <c r="N28" s="127" t="s">
        <v>191</v>
      </c>
      <c r="O28" s="155" t="s">
        <v>191</v>
      </c>
      <c r="P28" s="127" t="s">
        <v>191</v>
      </c>
      <c r="Q28" s="399" t="s">
        <v>191</v>
      </c>
    </row>
    <row r="29" spans="1:17" x14ac:dyDescent="0.2">
      <c r="A29" s="391" t="s">
        <v>74</v>
      </c>
      <c r="B29" s="70" t="s">
        <v>629</v>
      </c>
      <c r="C29" s="126">
        <v>260</v>
      </c>
      <c r="D29" s="404">
        <v>231</v>
      </c>
      <c r="E29" s="126">
        <v>225</v>
      </c>
      <c r="F29" s="126">
        <v>610258</v>
      </c>
      <c r="G29" s="410">
        <v>111</v>
      </c>
      <c r="H29" s="126" t="s">
        <v>191</v>
      </c>
      <c r="I29" s="410" t="s">
        <v>191</v>
      </c>
      <c r="J29" s="126">
        <v>10258943</v>
      </c>
      <c r="K29" s="133">
        <v>215</v>
      </c>
      <c r="L29" s="126">
        <v>38164</v>
      </c>
      <c r="M29" s="141">
        <v>6</v>
      </c>
      <c r="N29" s="126" t="s">
        <v>191</v>
      </c>
      <c r="O29" s="141" t="s">
        <v>191</v>
      </c>
      <c r="P29" s="126" t="s">
        <v>191</v>
      </c>
      <c r="Q29" s="398" t="s">
        <v>191</v>
      </c>
    </row>
    <row r="30" spans="1:17" x14ac:dyDescent="0.2">
      <c r="A30" s="392" t="s">
        <v>76</v>
      </c>
      <c r="B30" s="75" t="s">
        <v>77</v>
      </c>
      <c r="C30" s="127">
        <v>127</v>
      </c>
      <c r="D30" s="403">
        <v>112</v>
      </c>
      <c r="E30" s="127">
        <v>112</v>
      </c>
      <c r="F30" s="127" t="s">
        <v>191</v>
      </c>
      <c r="G30" s="154" t="s">
        <v>191</v>
      </c>
      <c r="H30" s="127" t="s">
        <v>191</v>
      </c>
      <c r="I30" s="154" t="s">
        <v>191</v>
      </c>
      <c r="J30" s="127">
        <v>9785360</v>
      </c>
      <c r="K30" s="130">
        <v>112</v>
      </c>
      <c r="L30" s="127" t="s">
        <v>191</v>
      </c>
      <c r="M30" s="155" t="s">
        <v>191</v>
      </c>
      <c r="N30" s="127" t="s">
        <v>191</v>
      </c>
      <c r="O30" s="155" t="s">
        <v>191</v>
      </c>
      <c r="P30" s="127" t="s">
        <v>191</v>
      </c>
      <c r="Q30" s="399" t="s">
        <v>191</v>
      </c>
    </row>
    <row r="31" spans="1:17" x14ac:dyDescent="0.2">
      <c r="A31" s="391" t="s">
        <v>79</v>
      </c>
      <c r="B31" s="70" t="s">
        <v>80</v>
      </c>
      <c r="C31" s="126">
        <v>517</v>
      </c>
      <c r="D31" s="404">
        <v>451</v>
      </c>
      <c r="E31" s="126">
        <v>451</v>
      </c>
      <c r="F31" s="126">
        <v>1851375</v>
      </c>
      <c r="G31" s="410">
        <v>318</v>
      </c>
      <c r="H31" s="126" t="s">
        <v>191</v>
      </c>
      <c r="I31" s="410" t="s">
        <v>191</v>
      </c>
      <c r="J31" s="126">
        <v>23579401</v>
      </c>
      <c r="K31" s="133">
        <v>395</v>
      </c>
      <c r="L31" s="126" t="s">
        <v>191</v>
      </c>
      <c r="M31" s="141" t="s">
        <v>191</v>
      </c>
      <c r="N31" s="126" t="s">
        <v>191</v>
      </c>
      <c r="O31" s="141" t="s">
        <v>191</v>
      </c>
      <c r="P31" s="126" t="s">
        <v>191</v>
      </c>
      <c r="Q31" s="398" t="s">
        <v>191</v>
      </c>
    </row>
    <row r="32" spans="1:17" x14ac:dyDescent="0.2">
      <c r="A32" s="392" t="s">
        <v>83</v>
      </c>
      <c r="B32" s="75" t="s">
        <v>84</v>
      </c>
      <c r="C32" s="127">
        <v>148</v>
      </c>
      <c r="D32" s="403">
        <v>103</v>
      </c>
      <c r="E32" s="127">
        <v>101</v>
      </c>
      <c r="F32" s="127">
        <v>909951</v>
      </c>
      <c r="G32" s="154">
        <v>52</v>
      </c>
      <c r="H32" s="127" t="s">
        <v>191</v>
      </c>
      <c r="I32" s="154" t="s">
        <v>191</v>
      </c>
      <c r="J32" s="127">
        <v>5347307</v>
      </c>
      <c r="K32" s="130">
        <v>101</v>
      </c>
      <c r="L32" s="127">
        <v>108400</v>
      </c>
      <c r="M32" s="155">
        <v>2</v>
      </c>
      <c r="N32" s="127" t="s">
        <v>191</v>
      </c>
      <c r="O32" s="155" t="s">
        <v>191</v>
      </c>
      <c r="P32" s="127">
        <v>361587</v>
      </c>
      <c r="Q32" s="399">
        <v>5</v>
      </c>
    </row>
    <row r="33" spans="1:17" x14ac:dyDescent="0.2">
      <c r="A33" s="391" t="s">
        <v>83</v>
      </c>
      <c r="B33" s="70" t="s">
        <v>86</v>
      </c>
      <c r="C33" s="126">
        <v>595</v>
      </c>
      <c r="D33" s="404">
        <v>283</v>
      </c>
      <c r="E33" s="126">
        <v>277</v>
      </c>
      <c r="F33" s="126">
        <v>2862843</v>
      </c>
      <c r="G33" s="410">
        <v>80</v>
      </c>
      <c r="H33" s="126" t="s">
        <v>191</v>
      </c>
      <c r="I33" s="410" t="s">
        <v>191</v>
      </c>
      <c r="J33" s="126">
        <v>21672199</v>
      </c>
      <c r="K33" s="133">
        <v>256</v>
      </c>
      <c r="L33" s="126">
        <v>1502565</v>
      </c>
      <c r="M33" s="141">
        <v>26</v>
      </c>
      <c r="N33" s="126" t="s">
        <v>191</v>
      </c>
      <c r="O33" s="141" t="s">
        <v>191</v>
      </c>
      <c r="P33" s="126">
        <v>400168</v>
      </c>
      <c r="Q33" s="398">
        <v>6</v>
      </c>
    </row>
    <row r="34" spans="1:17" x14ac:dyDescent="0.2">
      <c r="A34" s="392" t="s">
        <v>83</v>
      </c>
      <c r="B34" s="75" t="s">
        <v>88</v>
      </c>
      <c r="C34" s="127">
        <v>785</v>
      </c>
      <c r="D34" s="403">
        <v>603</v>
      </c>
      <c r="E34" s="127">
        <v>601</v>
      </c>
      <c r="F34" s="127">
        <v>3025072</v>
      </c>
      <c r="G34" s="154">
        <v>353</v>
      </c>
      <c r="H34" s="127" t="s">
        <v>191</v>
      </c>
      <c r="I34" s="154" t="s">
        <v>191</v>
      </c>
      <c r="J34" s="127">
        <v>48761222</v>
      </c>
      <c r="K34" s="130">
        <v>601</v>
      </c>
      <c r="L34" s="127">
        <v>3500</v>
      </c>
      <c r="M34" s="155">
        <v>1</v>
      </c>
      <c r="N34" s="127" t="s">
        <v>191</v>
      </c>
      <c r="O34" s="155" t="s">
        <v>191</v>
      </c>
      <c r="P34" s="127">
        <v>190000</v>
      </c>
      <c r="Q34" s="399">
        <v>2</v>
      </c>
    </row>
    <row r="35" spans="1:17" x14ac:dyDescent="0.2">
      <c r="A35" s="391" t="s">
        <v>89</v>
      </c>
      <c r="B35" s="70" t="s">
        <v>90</v>
      </c>
      <c r="C35" s="126">
        <v>517</v>
      </c>
      <c r="D35" s="404">
        <v>386</v>
      </c>
      <c r="E35" s="126">
        <v>375</v>
      </c>
      <c r="F35" s="126">
        <v>1523500</v>
      </c>
      <c r="G35" s="410">
        <v>99</v>
      </c>
      <c r="H35" s="126" t="s">
        <v>191</v>
      </c>
      <c r="I35" s="410" t="s">
        <v>191</v>
      </c>
      <c r="J35" s="126">
        <v>30246580</v>
      </c>
      <c r="K35" s="133">
        <v>361</v>
      </c>
      <c r="L35" s="126">
        <v>326404</v>
      </c>
      <c r="M35" s="141">
        <v>20</v>
      </c>
      <c r="N35" s="126" t="s">
        <v>191</v>
      </c>
      <c r="O35" s="141" t="s">
        <v>191</v>
      </c>
      <c r="P35" s="126">
        <v>140423</v>
      </c>
      <c r="Q35" s="398">
        <v>2</v>
      </c>
    </row>
    <row r="36" spans="1:17" x14ac:dyDescent="0.2">
      <c r="A36" s="392" t="s">
        <v>89</v>
      </c>
      <c r="B36" s="75" t="s">
        <v>91</v>
      </c>
      <c r="C36" s="127">
        <v>439</v>
      </c>
      <c r="D36" s="403">
        <v>360</v>
      </c>
      <c r="E36" s="127">
        <v>360</v>
      </c>
      <c r="F36" s="127">
        <v>1980172</v>
      </c>
      <c r="G36" s="154">
        <v>210</v>
      </c>
      <c r="H36" s="127" t="s">
        <v>191</v>
      </c>
      <c r="I36" s="154" t="s">
        <v>191</v>
      </c>
      <c r="J36" s="127">
        <v>22671684</v>
      </c>
      <c r="K36" s="130">
        <v>355</v>
      </c>
      <c r="L36" s="127">
        <v>537997</v>
      </c>
      <c r="M36" s="155">
        <v>12</v>
      </c>
      <c r="N36" s="127" t="s">
        <v>191</v>
      </c>
      <c r="O36" s="155" t="s">
        <v>191</v>
      </c>
      <c r="P36" s="127" t="s">
        <v>191</v>
      </c>
      <c r="Q36" s="399" t="s">
        <v>191</v>
      </c>
    </row>
    <row r="37" spans="1:17" x14ac:dyDescent="0.2">
      <c r="A37" s="391" t="s">
        <v>93</v>
      </c>
      <c r="B37" s="70" t="s">
        <v>94</v>
      </c>
      <c r="C37" s="126">
        <v>415</v>
      </c>
      <c r="D37" s="404">
        <v>386</v>
      </c>
      <c r="E37" s="126">
        <v>369</v>
      </c>
      <c r="F37" s="126">
        <v>498036</v>
      </c>
      <c r="G37" s="410">
        <v>112</v>
      </c>
      <c r="H37" s="126">
        <v>111296</v>
      </c>
      <c r="I37" s="410">
        <v>4</v>
      </c>
      <c r="J37" s="126">
        <v>21744751</v>
      </c>
      <c r="K37" s="133">
        <v>321</v>
      </c>
      <c r="L37" s="126" t="s">
        <v>191</v>
      </c>
      <c r="M37" s="141" t="s">
        <v>191</v>
      </c>
      <c r="N37" s="126" t="s">
        <v>191</v>
      </c>
      <c r="O37" s="141" t="s">
        <v>191</v>
      </c>
      <c r="P37" s="126">
        <v>40500</v>
      </c>
      <c r="Q37" s="398">
        <v>1</v>
      </c>
    </row>
    <row r="38" spans="1:17" x14ac:dyDescent="0.2">
      <c r="A38" s="392" t="s">
        <v>96</v>
      </c>
      <c r="B38" s="75" t="s">
        <v>97</v>
      </c>
      <c r="C38" s="127">
        <v>139</v>
      </c>
      <c r="D38" s="403">
        <v>119</v>
      </c>
      <c r="E38" s="127">
        <v>115</v>
      </c>
      <c r="F38" s="127">
        <v>580150</v>
      </c>
      <c r="G38" s="154">
        <v>44</v>
      </c>
      <c r="H38" s="127">
        <v>559082</v>
      </c>
      <c r="I38" s="154">
        <v>23</v>
      </c>
      <c r="J38" s="127">
        <v>3968020</v>
      </c>
      <c r="K38" s="130">
        <v>104</v>
      </c>
      <c r="L38" s="127">
        <v>39765</v>
      </c>
      <c r="M38" s="155">
        <v>4</v>
      </c>
      <c r="N38" s="127">
        <v>40776</v>
      </c>
      <c r="O38" s="155">
        <v>2</v>
      </c>
      <c r="P38" s="127" t="s">
        <v>191</v>
      </c>
      <c r="Q38" s="399" t="s">
        <v>191</v>
      </c>
    </row>
    <row r="39" spans="1:17" x14ac:dyDescent="0.2">
      <c r="A39" s="391" t="s">
        <v>100</v>
      </c>
      <c r="B39" s="70" t="s">
        <v>101</v>
      </c>
      <c r="C39" s="126">
        <v>426</v>
      </c>
      <c r="D39" s="404">
        <v>374</v>
      </c>
      <c r="E39" s="126">
        <v>374</v>
      </c>
      <c r="F39" s="126">
        <v>750240</v>
      </c>
      <c r="G39" s="410">
        <v>70</v>
      </c>
      <c r="H39" s="126">
        <v>5126873</v>
      </c>
      <c r="I39" s="410">
        <v>100</v>
      </c>
      <c r="J39" s="126">
        <v>51926871</v>
      </c>
      <c r="K39" s="133">
        <v>374</v>
      </c>
      <c r="L39" s="126" t="s">
        <v>191</v>
      </c>
      <c r="M39" s="141" t="s">
        <v>191</v>
      </c>
      <c r="N39" s="126">
        <v>838538</v>
      </c>
      <c r="O39" s="141">
        <v>16</v>
      </c>
      <c r="P39" s="126">
        <v>157146</v>
      </c>
      <c r="Q39" s="398">
        <v>1</v>
      </c>
    </row>
    <row r="40" spans="1:17" x14ac:dyDescent="0.2">
      <c r="A40" s="392" t="s">
        <v>100</v>
      </c>
      <c r="B40" s="75" t="s">
        <v>102</v>
      </c>
      <c r="C40" s="127">
        <v>84</v>
      </c>
      <c r="D40" s="403">
        <v>84</v>
      </c>
      <c r="E40" s="127">
        <v>84</v>
      </c>
      <c r="F40" s="127">
        <v>2000</v>
      </c>
      <c r="G40" s="154">
        <v>2</v>
      </c>
      <c r="H40" s="127" t="s">
        <v>191</v>
      </c>
      <c r="I40" s="154" t="s">
        <v>191</v>
      </c>
      <c r="J40" s="127">
        <v>7019139</v>
      </c>
      <c r="K40" s="130">
        <v>81</v>
      </c>
      <c r="L40" s="127" t="s">
        <v>191</v>
      </c>
      <c r="M40" s="155" t="s">
        <v>191</v>
      </c>
      <c r="N40" s="127" t="s">
        <v>191</v>
      </c>
      <c r="O40" s="155" t="s">
        <v>191</v>
      </c>
      <c r="P40" s="127" t="s">
        <v>191</v>
      </c>
      <c r="Q40" s="399" t="s">
        <v>191</v>
      </c>
    </row>
    <row r="41" spans="1:17" x14ac:dyDescent="0.2">
      <c r="A41" s="391" t="s">
        <v>104</v>
      </c>
      <c r="B41" s="70" t="s">
        <v>105</v>
      </c>
      <c r="C41" s="126">
        <v>345</v>
      </c>
      <c r="D41" s="404">
        <v>297</v>
      </c>
      <c r="E41" s="126">
        <v>297</v>
      </c>
      <c r="F41" s="126">
        <v>598934</v>
      </c>
      <c r="G41" s="410">
        <v>104</v>
      </c>
      <c r="H41" s="126" t="s">
        <v>191</v>
      </c>
      <c r="I41" s="410" t="s">
        <v>191</v>
      </c>
      <c r="J41" s="126">
        <v>18662786</v>
      </c>
      <c r="K41" s="133">
        <v>286</v>
      </c>
      <c r="L41" s="126">
        <v>72572</v>
      </c>
      <c r="M41" s="141">
        <v>8</v>
      </c>
      <c r="N41" s="126" t="s">
        <v>191</v>
      </c>
      <c r="O41" s="141" t="s">
        <v>191</v>
      </c>
      <c r="P41" s="126">
        <v>75000</v>
      </c>
      <c r="Q41" s="398">
        <v>2</v>
      </c>
    </row>
    <row r="42" spans="1:17" x14ac:dyDescent="0.2">
      <c r="A42" s="392" t="s">
        <v>104</v>
      </c>
      <c r="B42" s="75" t="s">
        <v>630</v>
      </c>
      <c r="C42" s="127">
        <v>190</v>
      </c>
      <c r="D42" s="403">
        <v>183</v>
      </c>
      <c r="E42" s="127">
        <v>162</v>
      </c>
      <c r="F42" s="127">
        <v>126200</v>
      </c>
      <c r="G42" s="154">
        <v>37</v>
      </c>
      <c r="H42" s="127">
        <v>2718322</v>
      </c>
      <c r="I42" s="154">
        <v>61</v>
      </c>
      <c r="J42" s="127">
        <v>7626537</v>
      </c>
      <c r="K42" s="130">
        <v>152</v>
      </c>
      <c r="L42" s="127">
        <v>16871</v>
      </c>
      <c r="M42" s="155">
        <v>8</v>
      </c>
      <c r="N42" s="127">
        <v>200789</v>
      </c>
      <c r="O42" s="155">
        <v>6</v>
      </c>
      <c r="P42" s="127" t="s">
        <v>191</v>
      </c>
      <c r="Q42" s="399" t="s">
        <v>191</v>
      </c>
    </row>
    <row r="43" spans="1:17" x14ac:dyDescent="0.2">
      <c r="A43" s="391" t="s">
        <v>109</v>
      </c>
      <c r="B43" s="70" t="s">
        <v>110</v>
      </c>
      <c r="C43" s="126">
        <v>315</v>
      </c>
      <c r="D43" s="404">
        <v>304</v>
      </c>
      <c r="E43" s="126">
        <v>304</v>
      </c>
      <c r="F43" s="126">
        <v>274933</v>
      </c>
      <c r="G43" s="410">
        <v>30</v>
      </c>
      <c r="H43" s="126" t="s">
        <v>191</v>
      </c>
      <c r="I43" s="410" t="s">
        <v>191</v>
      </c>
      <c r="J43" s="126">
        <v>20821733</v>
      </c>
      <c r="K43" s="133">
        <v>279</v>
      </c>
      <c r="L43" s="126">
        <v>12000</v>
      </c>
      <c r="M43" s="141">
        <v>1</v>
      </c>
      <c r="N43" s="126" t="s">
        <v>191</v>
      </c>
      <c r="O43" s="141" t="s">
        <v>191</v>
      </c>
      <c r="P43" s="126">
        <v>45000</v>
      </c>
      <c r="Q43" s="398">
        <v>1</v>
      </c>
    </row>
    <row r="44" spans="1:17" x14ac:dyDescent="0.2">
      <c r="A44" s="392" t="s">
        <v>112</v>
      </c>
      <c r="B44" s="75" t="s">
        <v>631</v>
      </c>
      <c r="C44" s="127">
        <v>399</v>
      </c>
      <c r="D44" s="403">
        <v>365</v>
      </c>
      <c r="E44" s="127">
        <v>365</v>
      </c>
      <c r="F44" s="127">
        <v>256935</v>
      </c>
      <c r="G44" s="154">
        <v>75</v>
      </c>
      <c r="H44" s="127" t="s">
        <v>191</v>
      </c>
      <c r="I44" s="154" t="s">
        <v>191</v>
      </c>
      <c r="J44" s="127">
        <v>19506332</v>
      </c>
      <c r="K44" s="130">
        <v>334</v>
      </c>
      <c r="L44" s="127">
        <v>32450</v>
      </c>
      <c r="M44" s="155">
        <v>7</v>
      </c>
      <c r="N44" s="127" t="s">
        <v>191</v>
      </c>
      <c r="O44" s="155" t="s">
        <v>191</v>
      </c>
      <c r="P44" s="127">
        <v>272775</v>
      </c>
      <c r="Q44" s="399">
        <v>6</v>
      </c>
    </row>
    <row r="45" spans="1:17" x14ac:dyDescent="0.2">
      <c r="A45" s="391" t="s">
        <v>114</v>
      </c>
      <c r="B45" s="70" t="s">
        <v>115</v>
      </c>
      <c r="C45" s="126">
        <v>316</v>
      </c>
      <c r="D45" s="404">
        <v>261</v>
      </c>
      <c r="E45" s="126">
        <v>229</v>
      </c>
      <c r="F45" s="126">
        <v>1267941</v>
      </c>
      <c r="G45" s="410">
        <v>160</v>
      </c>
      <c r="H45" s="126">
        <v>550724</v>
      </c>
      <c r="I45" s="410">
        <v>8</v>
      </c>
      <c r="J45" s="126">
        <v>15966418</v>
      </c>
      <c r="K45" s="133">
        <v>222</v>
      </c>
      <c r="L45" s="126">
        <v>135008</v>
      </c>
      <c r="M45" s="141">
        <v>20</v>
      </c>
      <c r="N45" s="126">
        <v>1036616</v>
      </c>
      <c r="O45" s="141">
        <v>14</v>
      </c>
      <c r="P45" s="126">
        <v>40000</v>
      </c>
      <c r="Q45" s="398">
        <v>1</v>
      </c>
    </row>
    <row r="46" spans="1:17" x14ac:dyDescent="0.2">
      <c r="A46" s="392" t="s">
        <v>114</v>
      </c>
      <c r="B46" s="75" t="s">
        <v>118</v>
      </c>
      <c r="C46" s="127">
        <v>1452</v>
      </c>
      <c r="D46" s="403">
        <v>1455</v>
      </c>
      <c r="E46" s="127">
        <v>947</v>
      </c>
      <c r="F46" s="127">
        <v>1514486</v>
      </c>
      <c r="G46" s="154">
        <v>113</v>
      </c>
      <c r="H46" s="127" t="s">
        <v>191</v>
      </c>
      <c r="I46" s="154" t="s">
        <v>191</v>
      </c>
      <c r="J46" s="127">
        <v>88876707</v>
      </c>
      <c r="K46" s="130">
        <v>890</v>
      </c>
      <c r="L46" s="127">
        <v>239200</v>
      </c>
      <c r="M46" s="155">
        <v>32</v>
      </c>
      <c r="N46" s="127" t="s">
        <v>191</v>
      </c>
      <c r="O46" s="155" t="s">
        <v>191</v>
      </c>
      <c r="P46" s="127">
        <v>9022417</v>
      </c>
      <c r="Q46" s="399">
        <v>116</v>
      </c>
    </row>
    <row r="47" spans="1:17" x14ac:dyDescent="0.2">
      <c r="A47" s="391" t="s">
        <v>114</v>
      </c>
      <c r="B47" s="70" t="s">
        <v>632</v>
      </c>
      <c r="C47" s="126">
        <v>166</v>
      </c>
      <c r="D47" s="404">
        <v>139</v>
      </c>
      <c r="E47" s="126">
        <v>139</v>
      </c>
      <c r="F47" s="126">
        <v>55998</v>
      </c>
      <c r="G47" s="410">
        <v>8</v>
      </c>
      <c r="H47" s="126">
        <v>64498</v>
      </c>
      <c r="I47" s="410">
        <v>7</v>
      </c>
      <c r="J47" s="126">
        <v>7489364</v>
      </c>
      <c r="K47" s="133">
        <v>139</v>
      </c>
      <c r="L47" s="126" t="s">
        <v>191</v>
      </c>
      <c r="M47" s="141" t="s">
        <v>191</v>
      </c>
      <c r="N47" s="126" t="s">
        <v>191</v>
      </c>
      <c r="O47" s="141" t="s">
        <v>191</v>
      </c>
      <c r="P47" s="126" t="s">
        <v>191</v>
      </c>
      <c r="Q47" s="398" t="s">
        <v>191</v>
      </c>
    </row>
    <row r="48" spans="1:17" x14ac:dyDescent="0.2">
      <c r="A48" s="392" t="s">
        <v>114</v>
      </c>
      <c r="B48" s="75" t="s">
        <v>633</v>
      </c>
      <c r="C48" s="127">
        <v>407</v>
      </c>
      <c r="D48" s="403">
        <v>328</v>
      </c>
      <c r="E48" s="127">
        <v>328</v>
      </c>
      <c r="F48" s="127">
        <v>374197</v>
      </c>
      <c r="G48" s="154">
        <v>57</v>
      </c>
      <c r="H48" s="127" t="s">
        <v>191</v>
      </c>
      <c r="I48" s="154" t="s">
        <v>191</v>
      </c>
      <c r="J48" s="127">
        <v>15814320</v>
      </c>
      <c r="K48" s="130">
        <v>328</v>
      </c>
      <c r="L48" s="127" t="s">
        <v>191</v>
      </c>
      <c r="M48" s="155" t="s">
        <v>191</v>
      </c>
      <c r="N48" s="127" t="s">
        <v>191</v>
      </c>
      <c r="O48" s="155" t="s">
        <v>191</v>
      </c>
      <c r="P48" s="127" t="s">
        <v>191</v>
      </c>
      <c r="Q48" s="399" t="s">
        <v>191</v>
      </c>
    </row>
    <row r="49" spans="1:17" x14ac:dyDescent="0.2">
      <c r="A49" s="391" t="s">
        <v>122</v>
      </c>
      <c r="B49" s="70" t="s">
        <v>123</v>
      </c>
      <c r="C49" s="126">
        <v>326</v>
      </c>
      <c r="D49" s="404">
        <v>294</v>
      </c>
      <c r="E49" s="126">
        <v>294</v>
      </c>
      <c r="F49" s="126">
        <v>2031702</v>
      </c>
      <c r="G49" s="410">
        <v>285</v>
      </c>
      <c r="H49" s="126" t="s">
        <v>191</v>
      </c>
      <c r="I49" s="410" t="s">
        <v>191</v>
      </c>
      <c r="J49" s="126">
        <v>13203471</v>
      </c>
      <c r="K49" s="133">
        <v>294</v>
      </c>
      <c r="L49" s="126" t="s">
        <v>191</v>
      </c>
      <c r="M49" s="141" t="s">
        <v>191</v>
      </c>
      <c r="N49" s="126" t="s">
        <v>191</v>
      </c>
      <c r="O49" s="141" t="s">
        <v>191</v>
      </c>
      <c r="P49" s="126" t="s">
        <v>191</v>
      </c>
      <c r="Q49" s="398" t="s">
        <v>191</v>
      </c>
    </row>
    <row r="50" spans="1:17" x14ac:dyDescent="0.2">
      <c r="A50" s="392" t="s">
        <v>122</v>
      </c>
      <c r="B50" s="75" t="s">
        <v>124</v>
      </c>
      <c r="C50" s="127">
        <v>206</v>
      </c>
      <c r="D50" s="403">
        <v>196</v>
      </c>
      <c r="E50" s="127">
        <v>196</v>
      </c>
      <c r="F50" s="127">
        <v>1706034</v>
      </c>
      <c r="G50" s="154">
        <v>196</v>
      </c>
      <c r="H50" s="127" t="s">
        <v>191</v>
      </c>
      <c r="I50" s="154" t="s">
        <v>191</v>
      </c>
      <c r="J50" s="127">
        <v>7276589</v>
      </c>
      <c r="K50" s="130">
        <v>177</v>
      </c>
      <c r="L50" s="127" t="s">
        <v>191</v>
      </c>
      <c r="M50" s="155" t="s">
        <v>191</v>
      </c>
      <c r="N50" s="127" t="s">
        <v>191</v>
      </c>
      <c r="O50" s="155" t="s">
        <v>191</v>
      </c>
      <c r="P50" s="127" t="s">
        <v>191</v>
      </c>
      <c r="Q50" s="399" t="s">
        <v>191</v>
      </c>
    </row>
    <row r="51" spans="1:17" x14ac:dyDescent="0.2">
      <c r="A51" s="391" t="s">
        <v>127</v>
      </c>
      <c r="B51" s="70" t="s">
        <v>128</v>
      </c>
      <c r="C51" s="126">
        <v>442</v>
      </c>
      <c r="D51" s="404">
        <v>393</v>
      </c>
      <c r="E51" s="126">
        <v>392</v>
      </c>
      <c r="F51" s="126">
        <v>1187699</v>
      </c>
      <c r="G51" s="410">
        <v>117</v>
      </c>
      <c r="H51" s="126">
        <v>153575</v>
      </c>
      <c r="I51" s="410">
        <v>14</v>
      </c>
      <c r="J51" s="126">
        <v>19102031</v>
      </c>
      <c r="K51" s="133">
        <v>348</v>
      </c>
      <c r="L51" s="126">
        <v>95650</v>
      </c>
      <c r="M51" s="141">
        <v>8</v>
      </c>
      <c r="N51" s="126">
        <v>215157</v>
      </c>
      <c r="O51" s="141">
        <v>4</v>
      </c>
      <c r="P51" s="126" t="s">
        <v>191</v>
      </c>
      <c r="Q51" s="398" t="s">
        <v>191</v>
      </c>
    </row>
    <row r="52" spans="1:17" x14ac:dyDescent="0.2">
      <c r="A52" s="392" t="s">
        <v>127</v>
      </c>
      <c r="B52" s="75" t="s">
        <v>634</v>
      </c>
      <c r="C52" s="127">
        <v>295</v>
      </c>
      <c r="D52" s="403">
        <v>180</v>
      </c>
      <c r="E52" s="127">
        <v>180</v>
      </c>
      <c r="F52" s="127">
        <v>266000</v>
      </c>
      <c r="G52" s="154">
        <v>18</v>
      </c>
      <c r="H52" s="127">
        <v>85385</v>
      </c>
      <c r="I52" s="154">
        <v>4</v>
      </c>
      <c r="J52" s="127">
        <v>14428613</v>
      </c>
      <c r="K52" s="130">
        <v>172</v>
      </c>
      <c r="L52" s="127">
        <v>180000</v>
      </c>
      <c r="M52" s="155">
        <v>11</v>
      </c>
      <c r="N52" s="127" t="s">
        <v>191</v>
      </c>
      <c r="O52" s="155" t="s">
        <v>191</v>
      </c>
      <c r="P52" s="127">
        <v>383000</v>
      </c>
      <c r="Q52" s="399">
        <v>7</v>
      </c>
    </row>
    <row r="53" spans="1:17" x14ac:dyDescent="0.2">
      <c r="A53" s="391" t="s">
        <v>130</v>
      </c>
      <c r="B53" s="70" t="s">
        <v>131</v>
      </c>
      <c r="C53" s="126">
        <v>230</v>
      </c>
      <c r="D53" s="404">
        <v>211</v>
      </c>
      <c r="E53" s="126">
        <v>211</v>
      </c>
      <c r="F53" s="126">
        <v>833790</v>
      </c>
      <c r="G53" s="410">
        <v>101</v>
      </c>
      <c r="H53" s="126">
        <v>45000</v>
      </c>
      <c r="I53" s="410">
        <v>32</v>
      </c>
      <c r="J53" s="126">
        <v>10346816</v>
      </c>
      <c r="K53" s="133">
        <v>197</v>
      </c>
      <c r="L53" s="126">
        <v>279765</v>
      </c>
      <c r="M53" s="141">
        <v>7</v>
      </c>
      <c r="N53" s="126" t="s">
        <v>191</v>
      </c>
      <c r="O53" s="141" t="s">
        <v>191</v>
      </c>
      <c r="P53" s="126" t="s">
        <v>191</v>
      </c>
      <c r="Q53" s="398" t="s">
        <v>191</v>
      </c>
    </row>
    <row r="54" spans="1:17" x14ac:dyDescent="0.2">
      <c r="A54" s="392" t="s">
        <v>132</v>
      </c>
      <c r="B54" s="75" t="s">
        <v>133</v>
      </c>
      <c r="C54" s="127">
        <v>303</v>
      </c>
      <c r="D54" s="403">
        <v>278</v>
      </c>
      <c r="E54" s="127">
        <v>278</v>
      </c>
      <c r="F54" s="127">
        <v>1399957</v>
      </c>
      <c r="G54" s="154">
        <v>76</v>
      </c>
      <c r="H54" s="127">
        <v>150792</v>
      </c>
      <c r="I54" s="154">
        <v>6</v>
      </c>
      <c r="J54" s="127">
        <v>17852385</v>
      </c>
      <c r="K54" s="130">
        <v>257</v>
      </c>
      <c r="L54" s="127">
        <v>629037</v>
      </c>
      <c r="M54" s="155">
        <v>11</v>
      </c>
      <c r="N54" s="127" t="s">
        <v>191</v>
      </c>
      <c r="O54" s="155" t="s">
        <v>191</v>
      </c>
      <c r="P54" s="127" t="s">
        <v>191</v>
      </c>
      <c r="Q54" s="399" t="s">
        <v>191</v>
      </c>
    </row>
    <row r="55" spans="1:17" x14ac:dyDescent="0.2">
      <c r="A55" s="391" t="s">
        <v>135</v>
      </c>
      <c r="B55" s="70" t="s">
        <v>136</v>
      </c>
      <c r="C55" s="126">
        <v>558</v>
      </c>
      <c r="D55" s="404">
        <v>443</v>
      </c>
      <c r="E55" s="126">
        <v>425</v>
      </c>
      <c r="F55" s="126">
        <v>633385</v>
      </c>
      <c r="G55" s="410">
        <v>120</v>
      </c>
      <c r="H55" s="126" t="s">
        <v>191</v>
      </c>
      <c r="I55" s="410" t="s">
        <v>191</v>
      </c>
      <c r="J55" s="126">
        <v>30680753</v>
      </c>
      <c r="K55" s="133">
        <v>425</v>
      </c>
      <c r="L55" s="126">
        <v>125000</v>
      </c>
      <c r="M55" s="141">
        <v>15</v>
      </c>
      <c r="N55" s="126" t="s">
        <v>191</v>
      </c>
      <c r="O55" s="141" t="s">
        <v>191</v>
      </c>
      <c r="P55" s="126">
        <v>420000</v>
      </c>
      <c r="Q55" s="398">
        <v>7</v>
      </c>
    </row>
    <row r="56" spans="1:17" x14ac:dyDescent="0.2">
      <c r="A56" s="392" t="s">
        <v>135</v>
      </c>
      <c r="B56" s="75" t="s">
        <v>140</v>
      </c>
      <c r="C56" s="127">
        <v>530</v>
      </c>
      <c r="D56" s="403">
        <v>202</v>
      </c>
      <c r="E56" s="127">
        <v>191</v>
      </c>
      <c r="F56" s="127">
        <v>1616114</v>
      </c>
      <c r="G56" s="154">
        <v>142</v>
      </c>
      <c r="H56" s="127">
        <v>375000</v>
      </c>
      <c r="I56" s="154">
        <v>25</v>
      </c>
      <c r="J56" s="127">
        <v>13463161</v>
      </c>
      <c r="K56" s="130">
        <v>173</v>
      </c>
      <c r="L56" s="127">
        <v>1507100</v>
      </c>
      <c r="M56" s="155">
        <v>54</v>
      </c>
      <c r="N56" s="127">
        <v>3561044</v>
      </c>
      <c r="O56" s="155">
        <v>44</v>
      </c>
      <c r="P56" s="127">
        <v>9268091</v>
      </c>
      <c r="Q56" s="399">
        <v>137</v>
      </c>
    </row>
    <row r="57" spans="1:17" x14ac:dyDescent="0.2">
      <c r="A57" s="391" t="s">
        <v>135</v>
      </c>
      <c r="B57" s="70" t="s">
        <v>142</v>
      </c>
      <c r="C57" s="126">
        <v>324</v>
      </c>
      <c r="D57" s="404">
        <v>239</v>
      </c>
      <c r="E57" s="126">
        <v>239</v>
      </c>
      <c r="F57" s="126">
        <v>499500</v>
      </c>
      <c r="G57" s="410">
        <v>77</v>
      </c>
      <c r="H57" s="126" t="s">
        <v>191</v>
      </c>
      <c r="I57" s="410" t="s">
        <v>191</v>
      </c>
      <c r="J57" s="126">
        <v>14718959</v>
      </c>
      <c r="K57" s="133">
        <v>239</v>
      </c>
      <c r="L57" s="126" t="s">
        <v>191</v>
      </c>
      <c r="M57" s="141" t="s">
        <v>191</v>
      </c>
      <c r="N57" s="126" t="s">
        <v>191</v>
      </c>
      <c r="O57" s="141" t="s">
        <v>191</v>
      </c>
      <c r="P57" s="126" t="s">
        <v>191</v>
      </c>
      <c r="Q57" s="398" t="s">
        <v>191</v>
      </c>
    </row>
    <row r="58" spans="1:17" x14ac:dyDescent="0.2">
      <c r="A58" s="392" t="s">
        <v>143</v>
      </c>
      <c r="B58" s="75" t="s">
        <v>144</v>
      </c>
      <c r="C58" s="127">
        <v>290</v>
      </c>
      <c r="D58" s="403">
        <v>256</v>
      </c>
      <c r="E58" s="127">
        <v>256</v>
      </c>
      <c r="F58" s="127">
        <v>1002961</v>
      </c>
      <c r="G58" s="154">
        <v>50</v>
      </c>
      <c r="H58" s="127">
        <v>215320</v>
      </c>
      <c r="I58" s="154">
        <v>10</v>
      </c>
      <c r="J58" s="127">
        <v>19186508</v>
      </c>
      <c r="K58" s="130">
        <v>240</v>
      </c>
      <c r="L58" s="127" t="s">
        <v>191</v>
      </c>
      <c r="M58" s="155" t="s">
        <v>191</v>
      </c>
      <c r="N58" s="127" t="s">
        <v>191</v>
      </c>
      <c r="O58" s="155" t="s">
        <v>191</v>
      </c>
      <c r="P58" s="127" t="s">
        <v>191</v>
      </c>
      <c r="Q58" s="399" t="s">
        <v>191</v>
      </c>
    </row>
    <row r="59" spans="1:17" x14ac:dyDescent="0.2">
      <c r="A59" s="391" t="s">
        <v>145</v>
      </c>
      <c r="B59" s="70" t="s">
        <v>146</v>
      </c>
      <c r="C59" s="126">
        <v>250</v>
      </c>
      <c r="D59" s="404">
        <v>233</v>
      </c>
      <c r="E59" s="126">
        <v>226</v>
      </c>
      <c r="F59" s="126">
        <v>632547</v>
      </c>
      <c r="G59" s="410">
        <v>23</v>
      </c>
      <c r="H59" s="126">
        <v>21117</v>
      </c>
      <c r="I59" s="410">
        <v>1</v>
      </c>
      <c r="J59" s="126">
        <v>15608054</v>
      </c>
      <c r="K59" s="133">
        <v>226</v>
      </c>
      <c r="L59" s="126" t="s">
        <v>191</v>
      </c>
      <c r="M59" s="141" t="s">
        <v>191</v>
      </c>
      <c r="N59" s="126" t="s">
        <v>191</v>
      </c>
      <c r="O59" s="141" t="s">
        <v>191</v>
      </c>
      <c r="P59" s="126">
        <v>84500</v>
      </c>
      <c r="Q59" s="398">
        <v>2</v>
      </c>
    </row>
    <row r="60" spans="1:17" x14ac:dyDescent="0.2">
      <c r="A60" s="392" t="s">
        <v>145</v>
      </c>
      <c r="B60" s="75" t="s">
        <v>792</v>
      </c>
      <c r="C60" s="127">
        <v>355</v>
      </c>
      <c r="D60" s="403">
        <v>327</v>
      </c>
      <c r="E60" s="127">
        <v>313</v>
      </c>
      <c r="F60" s="127">
        <v>1578610</v>
      </c>
      <c r="G60" s="154">
        <v>179</v>
      </c>
      <c r="H60" s="127">
        <v>200000</v>
      </c>
      <c r="I60" s="154">
        <v>10</v>
      </c>
      <c r="J60" s="127">
        <v>18463641</v>
      </c>
      <c r="K60" s="130">
        <v>303</v>
      </c>
      <c r="L60" s="127">
        <v>53604</v>
      </c>
      <c r="M60" s="155">
        <v>12</v>
      </c>
      <c r="N60" s="127">
        <v>60000</v>
      </c>
      <c r="O60" s="155">
        <v>3</v>
      </c>
      <c r="P60" s="127">
        <v>40000</v>
      </c>
      <c r="Q60" s="399">
        <v>1</v>
      </c>
    </row>
    <row r="61" spans="1:17" x14ac:dyDescent="0.2">
      <c r="A61" s="391" t="s">
        <v>151</v>
      </c>
      <c r="B61" s="70" t="s">
        <v>796</v>
      </c>
      <c r="C61" s="126">
        <v>421</v>
      </c>
      <c r="D61" s="404">
        <v>353</v>
      </c>
      <c r="E61" s="126">
        <v>337</v>
      </c>
      <c r="F61" s="126">
        <v>584600</v>
      </c>
      <c r="G61" s="410">
        <v>252</v>
      </c>
      <c r="H61" s="126">
        <v>494340</v>
      </c>
      <c r="I61" s="410">
        <v>35</v>
      </c>
      <c r="J61" s="126">
        <v>13863673</v>
      </c>
      <c r="K61" s="133">
        <v>322</v>
      </c>
      <c r="L61" s="126">
        <v>34000</v>
      </c>
      <c r="M61" s="141">
        <v>15</v>
      </c>
      <c r="N61" s="126">
        <v>45286</v>
      </c>
      <c r="O61" s="141">
        <v>3</v>
      </c>
      <c r="P61" s="126" t="s">
        <v>191</v>
      </c>
      <c r="Q61" s="398" t="s">
        <v>191</v>
      </c>
    </row>
    <row r="62" spans="1:17" x14ac:dyDescent="0.2">
      <c r="A62" s="392" t="s">
        <v>151</v>
      </c>
      <c r="B62" s="75" t="s">
        <v>635</v>
      </c>
      <c r="C62" s="127">
        <v>387</v>
      </c>
      <c r="D62" s="403">
        <v>320</v>
      </c>
      <c r="E62" s="127">
        <v>320</v>
      </c>
      <c r="F62" s="127">
        <v>820730</v>
      </c>
      <c r="G62" s="154">
        <v>156</v>
      </c>
      <c r="H62" s="127">
        <v>276505</v>
      </c>
      <c r="I62" s="154">
        <v>15</v>
      </c>
      <c r="J62" s="127">
        <v>11618749</v>
      </c>
      <c r="K62" s="130">
        <v>278</v>
      </c>
      <c r="L62" s="127">
        <v>34572</v>
      </c>
      <c r="M62" s="155">
        <v>5</v>
      </c>
      <c r="N62" s="127">
        <v>199907</v>
      </c>
      <c r="O62" s="155">
        <v>10</v>
      </c>
      <c r="P62" s="127">
        <v>76208</v>
      </c>
      <c r="Q62" s="399">
        <v>2</v>
      </c>
    </row>
    <row r="63" spans="1:17" x14ac:dyDescent="0.2">
      <c r="A63" s="391" t="s">
        <v>151</v>
      </c>
      <c r="B63" s="70" t="s">
        <v>636</v>
      </c>
      <c r="C63" s="126">
        <v>416</v>
      </c>
      <c r="D63" s="404">
        <v>373</v>
      </c>
      <c r="E63" s="126">
        <v>362</v>
      </c>
      <c r="F63" s="126">
        <v>1253286</v>
      </c>
      <c r="G63" s="410">
        <v>228</v>
      </c>
      <c r="H63" s="126">
        <v>260949</v>
      </c>
      <c r="I63" s="410">
        <v>21</v>
      </c>
      <c r="J63" s="126">
        <v>12711033</v>
      </c>
      <c r="K63" s="133">
        <v>309</v>
      </c>
      <c r="L63" s="126">
        <v>320</v>
      </c>
      <c r="M63" s="141">
        <v>3</v>
      </c>
      <c r="N63" s="126" t="s">
        <v>191</v>
      </c>
      <c r="O63" s="141" t="s">
        <v>191</v>
      </c>
      <c r="P63" s="126">
        <v>388255</v>
      </c>
      <c r="Q63" s="398">
        <v>5</v>
      </c>
    </row>
    <row r="64" spans="1:17" x14ac:dyDescent="0.2">
      <c r="A64" s="392" t="s">
        <v>156</v>
      </c>
      <c r="B64" s="75" t="s">
        <v>641</v>
      </c>
      <c r="C64" s="127">
        <v>303</v>
      </c>
      <c r="D64" s="403">
        <v>307</v>
      </c>
      <c r="E64" s="127">
        <v>307</v>
      </c>
      <c r="F64" s="127">
        <v>68500</v>
      </c>
      <c r="G64" s="154">
        <v>42</v>
      </c>
      <c r="H64" s="127" t="s">
        <v>191</v>
      </c>
      <c r="I64" s="154" t="s">
        <v>191</v>
      </c>
      <c r="J64" s="127">
        <v>25421300</v>
      </c>
      <c r="K64" s="130">
        <v>274</v>
      </c>
      <c r="L64" s="127">
        <v>2500</v>
      </c>
      <c r="M64" s="155">
        <v>2</v>
      </c>
      <c r="N64" s="127" t="s">
        <v>191</v>
      </c>
      <c r="O64" s="155" t="s">
        <v>191</v>
      </c>
      <c r="P64" s="127" t="s">
        <v>191</v>
      </c>
      <c r="Q64" s="399" t="s">
        <v>191</v>
      </c>
    </row>
    <row r="65" spans="1:17" x14ac:dyDescent="0.2">
      <c r="A65" s="391" t="s">
        <v>156</v>
      </c>
      <c r="B65" s="70" t="s">
        <v>158</v>
      </c>
      <c r="C65" s="126">
        <v>43</v>
      </c>
      <c r="D65" s="404">
        <v>39</v>
      </c>
      <c r="E65" s="126">
        <v>39</v>
      </c>
      <c r="F65" s="126" t="s">
        <v>191</v>
      </c>
      <c r="G65" s="410" t="s">
        <v>191</v>
      </c>
      <c r="H65" s="126">
        <v>295003</v>
      </c>
      <c r="I65" s="410">
        <v>22</v>
      </c>
      <c r="J65" s="126">
        <v>3181786</v>
      </c>
      <c r="K65" s="133">
        <v>36</v>
      </c>
      <c r="L65" s="126" t="s">
        <v>191</v>
      </c>
      <c r="M65" s="141" t="s">
        <v>191</v>
      </c>
      <c r="N65" s="126" t="s">
        <v>191</v>
      </c>
      <c r="O65" s="141" t="s">
        <v>191</v>
      </c>
      <c r="P65" s="126" t="s">
        <v>191</v>
      </c>
      <c r="Q65" s="398" t="s">
        <v>191</v>
      </c>
    </row>
    <row r="66" spans="1:17" x14ac:dyDescent="0.2">
      <c r="A66" s="392" t="s">
        <v>160</v>
      </c>
      <c r="B66" s="75" t="s">
        <v>161</v>
      </c>
      <c r="C66" s="127">
        <v>376</v>
      </c>
      <c r="D66" s="403">
        <v>299</v>
      </c>
      <c r="E66" s="127">
        <v>299</v>
      </c>
      <c r="F66" s="127" t="s">
        <v>191</v>
      </c>
      <c r="G66" s="154" t="s">
        <v>191</v>
      </c>
      <c r="H66" s="127" t="s">
        <v>191</v>
      </c>
      <c r="I66" s="154" t="s">
        <v>191</v>
      </c>
      <c r="J66" s="127">
        <v>16630611</v>
      </c>
      <c r="K66" s="130">
        <v>299</v>
      </c>
      <c r="L66" s="127" t="s">
        <v>191</v>
      </c>
      <c r="M66" s="155" t="s">
        <v>191</v>
      </c>
      <c r="N66" s="127" t="s">
        <v>191</v>
      </c>
      <c r="O66" s="155" t="s">
        <v>191</v>
      </c>
      <c r="P66" s="127" t="s">
        <v>191</v>
      </c>
      <c r="Q66" s="399" t="s">
        <v>191</v>
      </c>
    </row>
    <row r="67" spans="1:17" x14ac:dyDescent="0.2">
      <c r="A67" s="391" t="s">
        <v>163</v>
      </c>
      <c r="B67" s="70" t="s">
        <v>164</v>
      </c>
      <c r="C67" s="126">
        <v>264</v>
      </c>
      <c r="D67" s="404">
        <v>232</v>
      </c>
      <c r="E67" s="126">
        <v>232</v>
      </c>
      <c r="F67" s="126">
        <v>1782178</v>
      </c>
      <c r="G67" s="410">
        <v>177</v>
      </c>
      <c r="H67" s="126">
        <v>255508</v>
      </c>
      <c r="I67" s="410">
        <v>13</v>
      </c>
      <c r="J67" s="126">
        <v>12795452</v>
      </c>
      <c r="K67" s="133">
        <v>208</v>
      </c>
      <c r="L67" s="126">
        <v>49833</v>
      </c>
      <c r="M67" s="141">
        <v>13</v>
      </c>
      <c r="N67" s="126">
        <v>44679</v>
      </c>
      <c r="O67" s="141">
        <v>2</v>
      </c>
      <c r="P67" s="126">
        <v>170454</v>
      </c>
      <c r="Q67" s="398">
        <v>1</v>
      </c>
    </row>
    <row r="68" spans="1:17" x14ac:dyDescent="0.2">
      <c r="A68" s="392" t="s">
        <v>165</v>
      </c>
      <c r="B68" s="75" t="s">
        <v>166</v>
      </c>
      <c r="C68" s="127">
        <v>223</v>
      </c>
      <c r="D68" s="403">
        <v>181</v>
      </c>
      <c r="E68" s="127">
        <v>181</v>
      </c>
      <c r="F68" s="127">
        <v>414722</v>
      </c>
      <c r="G68" s="154">
        <v>41</v>
      </c>
      <c r="H68" s="127">
        <v>402703</v>
      </c>
      <c r="I68" s="154">
        <v>14</v>
      </c>
      <c r="J68" s="127">
        <v>9448193</v>
      </c>
      <c r="K68" s="130">
        <v>163</v>
      </c>
      <c r="L68" s="127">
        <v>5000</v>
      </c>
      <c r="M68" s="155">
        <v>4</v>
      </c>
      <c r="N68" s="127">
        <v>237650</v>
      </c>
      <c r="O68" s="155">
        <v>5</v>
      </c>
      <c r="P68" s="127">
        <v>88376</v>
      </c>
      <c r="Q68" s="399">
        <v>1</v>
      </c>
    </row>
    <row r="69" spans="1:17" x14ac:dyDescent="0.2">
      <c r="A69" s="391" t="s">
        <v>168</v>
      </c>
      <c r="B69" s="70" t="s">
        <v>169</v>
      </c>
      <c r="C69" s="126">
        <v>369</v>
      </c>
      <c r="D69" s="404">
        <v>356</v>
      </c>
      <c r="E69" s="126">
        <v>300</v>
      </c>
      <c r="F69" s="126">
        <v>884905</v>
      </c>
      <c r="G69" s="410">
        <v>150</v>
      </c>
      <c r="H69" s="126" t="s">
        <v>191</v>
      </c>
      <c r="I69" s="410" t="s">
        <v>191</v>
      </c>
      <c r="J69" s="126">
        <v>17280799</v>
      </c>
      <c r="K69" s="133">
        <v>272</v>
      </c>
      <c r="L69" s="126">
        <v>182280</v>
      </c>
      <c r="M69" s="141">
        <v>33</v>
      </c>
      <c r="N69" s="126" t="s">
        <v>191</v>
      </c>
      <c r="O69" s="141" t="s">
        <v>191</v>
      </c>
      <c r="P69" s="126">
        <v>36250</v>
      </c>
      <c r="Q69" s="398">
        <v>1</v>
      </c>
    </row>
    <row r="70" spans="1:17" ht="13.5" thickBot="1" x14ac:dyDescent="0.25">
      <c r="A70" s="393" t="s">
        <v>171</v>
      </c>
      <c r="B70" s="75" t="s">
        <v>172</v>
      </c>
      <c r="C70" s="140">
        <v>201</v>
      </c>
      <c r="D70" s="405">
        <v>155</v>
      </c>
      <c r="E70" s="139">
        <v>155</v>
      </c>
      <c r="F70" s="127">
        <v>129400</v>
      </c>
      <c r="G70" s="154">
        <v>29</v>
      </c>
      <c r="H70" s="127" t="s">
        <v>191</v>
      </c>
      <c r="I70" s="154" t="s">
        <v>191</v>
      </c>
      <c r="J70" s="127">
        <v>3908272</v>
      </c>
      <c r="K70" s="130">
        <v>155</v>
      </c>
      <c r="L70" s="127" t="s">
        <v>191</v>
      </c>
      <c r="M70" s="155" t="s">
        <v>191</v>
      </c>
      <c r="N70" s="127" t="s">
        <v>191</v>
      </c>
      <c r="O70" s="155" t="s">
        <v>191</v>
      </c>
      <c r="P70" s="127" t="s">
        <v>191</v>
      </c>
      <c r="Q70" s="399" t="s">
        <v>191</v>
      </c>
    </row>
    <row r="71" spans="1:17" ht="14.25" x14ac:dyDescent="0.2">
      <c r="A71" s="394"/>
      <c r="B71" s="80" t="s">
        <v>663</v>
      </c>
      <c r="C71" s="837">
        <v>364</v>
      </c>
      <c r="D71" s="838">
        <v>309</v>
      </c>
      <c r="E71" s="707">
        <v>295</v>
      </c>
      <c r="F71" s="839">
        <v>899263</v>
      </c>
      <c r="G71" s="840">
        <v>107</v>
      </c>
      <c r="H71" s="839">
        <v>613674</v>
      </c>
      <c r="I71" s="840">
        <v>32</v>
      </c>
      <c r="J71" s="839">
        <v>18841669</v>
      </c>
      <c r="K71" s="841">
        <v>273</v>
      </c>
      <c r="L71" s="839">
        <v>208730</v>
      </c>
      <c r="M71" s="842">
        <v>16</v>
      </c>
      <c r="N71" s="839">
        <v>414162</v>
      </c>
      <c r="O71" s="842">
        <v>11</v>
      </c>
      <c r="P71" s="839">
        <v>3672984</v>
      </c>
      <c r="Q71" s="843">
        <v>43</v>
      </c>
    </row>
    <row r="72" spans="1:17" ht="13.5" thickBot="1" x14ac:dyDescent="0.25">
      <c r="A72" s="393"/>
      <c r="B72" s="82" t="s">
        <v>316</v>
      </c>
      <c r="C72" s="844">
        <v>193</v>
      </c>
      <c r="D72" s="845">
        <v>182</v>
      </c>
      <c r="E72" s="846">
        <v>137</v>
      </c>
      <c r="F72" s="847">
        <v>933901</v>
      </c>
      <c r="G72" s="848">
        <v>88</v>
      </c>
      <c r="H72" s="847">
        <v>1011740</v>
      </c>
      <c r="I72" s="848">
        <v>54</v>
      </c>
      <c r="J72" s="847">
        <v>13436744</v>
      </c>
      <c r="K72" s="849">
        <v>129</v>
      </c>
      <c r="L72" s="847">
        <v>359150</v>
      </c>
      <c r="M72" s="850">
        <v>25</v>
      </c>
      <c r="N72" s="847">
        <v>793408</v>
      </c>
      <c r="O72" s="850">
        <v>16</v>
      </c>
      <c r="P72" s="847">
        <v>10636443</v>
      </c>
      <c r="Q72" s="851">
        <v>115</v>
      </c>
    </row>
    <row r="73" spans="1:17" x14ac:dyDescent="0.2">
      <c r="K73" s="408"/>
    </row>
    <row r="74" spans="1:17" x14ac:dyDescent="0.2">
      <c r="A74" s="690" t="s">
        <v>753</v>
      </c>
      <c r="B74" s="690"/>
      <c r="C74" s="559"/>
      <c r="K74" s="252"/>
    </row>
    <row r="76" spans="1:17" x14ac:dyDescent="0.2">
      <c r="A76" s="632" t="s">
        <v>664</v>
      </c>
      <c r="B76" s="632"/>
      <c r="C76" s="557"/>
    </row>
    <row r="77" spans="1:17" x14ac:dyDescent="0.2">
      <c r="A77" s="632"/>
      <c r="B77" s="632"/>
      <c r="C77" s="557"/>
    </row>
    <row r="78" spans="1:17" x14ac:dyDescent="0.2">
      <c r="A78" s="96" t="s">
        <v>413</v>
      </c>
    </row>
  </sheetData>
  <mergeCells count="6">
    <mergeCell ref="A76:B77"/>
    <mergeCell ref="A1:B2"/>
    <mergeCell ref="F4:K4"/>
    <mergeCell ref="L4:Q4"/>
    <mergeCell ref="A3:B3"/>
    <mergeCell ref="A74:B74"/>
  </mergeCells>
  <hyperlinks>
    <hyperlink ref="A3:B3" location="TOC!A1" display="Return to Table of Contents"/>
    <hyperlink ref="A74:B74" location="Glossary!A1" display="1 Refer to glossary for definition."/>
  </hyperlinks>
  <pageMargins left="0.25" right="0.25" top="0.75" bottom="0.75" header="0.3" footer="0.3"/>
  <pageSetup scale="55" fitToWidth="0" fitToHeight="0" orientation="portrait" r:id="rId1"/>
  <headerFooter>
    <oddHeader>&amp;L2015-16 Survey of Dental Education
Report 1 - Academic Programs, Enrollment, and Graduates</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1"/>
  <sheetViews>
    <sheetView zoomScaleNormal="100" workbookViewId="0">
      <pane xSplit="2" ySplit="6" topLeftCell="L7" activePane="bottomRight" state="frozen"/>
      <selection pane="topRight" activeCell="C1" sqref="C1"/>
      <selection pane="bottomLeft" activeCell="A9" sqref="A9"/>
      <selection pane="bottomRight"/>
    </sheetView>
  </sheetViews>
  <sheetFormatPr defaultRowHeight="12.75" x14ac:dyDescent="0.2"/>
  <cols>
    <col min="1" max="1" width="5.7109375" style="1" customWidth="1"/>
    <col min="2" max="2" width="54" style="1" customWidth="1"/>
    <col min="3" max="4" width="13.7109375" style="1" customWidth="1"/>
    <col min="5" max="5" width="14.42578125" style="1" customWidth="1"/>
    <col min="6" max="6" width="13.7109375" style="1" customWidth="1"/>
    <col min="7" max="7" width="16.140625" style="1" customWidth="1"/>
    <col min="8" max="18" width="13.7109375" style="1" customWidth="1"/>
    <col min="19" max="16384" width="9.140625" style="1"/>
  </cols>
  <sheetData>
    <row r="1" spans="1:19" x14ac:dyDescent="0.2">
      <c r="A1" s="2" t="s">
        <v>403</v>
      </c>
    </row>
    <row r="2" spans="1:19" ht="13.5" thickBot="1" x14ac:dyDescent="0.25">
      <c r="A2" s="630" t="s">
        <v>1</v>
      </c>
      <c r="B2" s="630"/>
      <c r="C2" s="46"/>
      <c r="D2" s="46"/>
      <c r="E2" s="46"/>
      <c r="F2" s="46"/>
      <c r="G2" s="46"/>
      <c r="H2" s="46"/>
      <c r="I2" s="46"/>
      <c r="J2" s="46"/>
      <c r="K2" s="46"/>
      <c r="L2" s="46"/>
      <c r="M2" s="46"/>
      <c r="N2" s="46"/>
      <c r="O2" s="46"/>
      <c r="P2" s="46"/>
      <c r="Q2" s="46"/>
      <c r="R2" s="46"/>
    </row>
    <row r="3" spans="1:19" ht="32.25" customHeight="1" x14ac:dyDescent="0.2">
      <c r="A3" s="647"/>
      <c r="B3" s="660"/>
      <c r="C3" s="637" t="s">
        <v>665</v>
      </c>
      <c r="D3" s="637"/>
      <c r="E3" s="649"/>
      <c r="F3" s="637"/>
      <c r="G3" s="637"/>
      <c r="H3" s="637"/>
      <c r="I3" s="646"/>
      <c r="J3" s="637" t="s">
        <v>666</v>
      </c>
      <c r="K3" s="637"/>
      <c r="L3" s="637"/>
      <c r="M3" s="649" t="s">
        <v>667</v>
      </c>
      <c r="N3" s="637"/>
      <c r="O3" s="637"/>
      <c r="P3" s="646"/>
      <c r="Q3" s="637"/>
      <c r="R3" s="637"/>
      <c r="S3" s="414"/>
    </row>
    <row r="4" spans="1:19" x14ac:dyDescent="0.2">
      <c r="A4" s="692" t="s">
        <v>2</v>
      </c>
      <c r="B4" s="693" t="s">
        <v>3</v>
      </c>
      <c r="C4" s="637" t="s">
        <v>668</v>
      </c>
      <c r="D4" s="637" t="s">
        <v>684</v>
      </c>
      <c r="E4" s="649" t="s">
        <v>683</v>
      </c>
      <c r="F4" s="649" t="s">
        <v>676</v>
      </c>
      <c r="G4" s="649" t="s">
        <v>677</v>
      </c>
      <c r="H4" s="649" t="s">
        <v>678</v>
      </c>
      <c r="I4" s="691" t="s">
        <v>679</v>
      </c>
      <c r="J4" s="637" t="s">
        <v>680</v>
      </c>
      <c r="K4" s="637" t="s">
        <v>669</v>
      </c>
      <c r="L4" s="637" t="s">
        <v>681</v>
      </c>
      <c r="M4" s="649" t="s">
        <v>670</v>
      </c>
      <c r="N4" s="637" t="s">
        <v>671</v>
      </c>
      <c r="O4" s="637" t="s">
        <v>672</v>
      </c>
      <c r="P4" s="646" t="s">
        <v>673</v>
      </c>
      <c r="Q4" s="637" t="s">
        <v>682</v>
      </c>
      <c r="R4" s="649" t="s">
        <v>35</v>
      </c>
      <c r="S4" s="414"/>
    </row>
    <row r="5" spans="1:19" ht="33" customHeight="1" x14ac:dyDescent="0.2">
      <c r="A5" s="692"/>
      <c r="B5" s="693"/>
      <c r="C5" s="637"/>
      <c r="D5" s="637"/>
      <c r="E5" s="649"/>
      <c r="F5" s="649"/>
      <c r="G5" s="649"/>
      <c r="H5" s="649"/>
      <c r="I5" s="691"/>
      <c r="J5" s="637"/>
      <c r="K5" s="637"/>
      <c r="L5" s="637"/>
      <c r="M5" s="649"/>
      <c r="N5" s="637"/>
      <c r="O5" s="637"/>
      <c r="P5" s="646"/>
      <c r="Q5" s="637"/>
      <c r="R5" s="649"/>
      <c r="S5" s="414"/>
    </row>
    <row r="6" spans="1:19" ht="31.5" customHeight="1" x14ac:dyDescent="0.2">
      <c r="A6" s="692"/>
      <c r="B6" s="693"/>
      <c r="C6" s="637"/>
      <c r="D6" s="637"/>
      <c r="E6" s="649"/>
      <c r="F6" s="649"/>
      <c r="G6" s="649"/>
      <c r="H6" s="649"/>
      <c r="I6" s="691"/>
      <c r="J6" s="637"/>
      <c r="K6" s="637"/>
      <c r="L6" s="637"/>
      <c r="M6" s="649"/>
      <c r="N6" s="637"/>
      <c r="O6" s="637"/>
      <c r="P6" s="646"/>
      <c r="Q6" s="637"/>
      <c r="R6" s="649"/>
      <c r="S6" s="414"/>
    </row>
    <row r="7" spans="1:19" x14ac:dyDescent="0.2">
      <c r="A7" s="608" t="s">
        <v>10</v>
      </c>
      <c r="B7" s="250" t="s">
        <v>11</v>
      </c>
      <c r="C7" s="170" t="s">
        <v>674</v>
      </c>
      <c r="D7" s="31" t="s">
        <v>675</v>
      </c>
      <c r="E7" s="334" t="s">
        <v>674</v>
      </c>
      <c r="F7" s="34" t="s">
        <v>674</v>
      </c>
      <c r="G7" s="31" t="s">
        <v>674</v>
      </c>
      <c r="H7" s="34" t="s">
        <v>674</v>
      </c>
      <c r="I7" s="218" t="s">
        <v>675</v>
      </c>
      <c r="J7" s="259" t="s">
        <v>674</v>
      </c>
      <c r="K7" s="216" t="s">
        <v>674</v>
      </c>
      <c r="L7" s="31" t="s">
        <v>674</v>
      </c>
      <c r="M7" s="259" t="s">
        <v>675</v>
      </c>
      <c r="N7" s="31" t="s">
        <v>675</v>
      </c>
      <c r="O7" s="216" t="s">
        <v>675</v>
      </c>
      <c r="P7" s="218" t="s">
        <v>675</v>
      </c>
      <c r="Q7" s="31" t="s">
        <v>675</v>
      </c>
      <c r="R7" s="34" t="s">
        <v>674</v>
      </c>
    </row>
    <row r="8" spans="1:19" x14ac:dyDescent="0.2">
      <c r="A8" s="609" t="s">
        <v>18</v>
      </c>
      <c r="B8" s="251" t="s">
        <v>626</v>
      </c>
      <c r="C8" s="168" t="s">
        <v>674</v>
      </c>
      <c r="D8" s="35" t="s">
        <v>675</v>
      </c>
      <c r="E8" s="335" t="s">
        <v>674</v>
      </c>
      <c r="F8" s="36" t="s">
        <v>674</v>
      </c>
      <c r="G8" s="35" t="s">
        <v>674</v>
      </c>
      <c r="H8" s="36" t="s">
        <v>674</v>
      </c>
      <c r="I8" s="125" t="s">
        <v>675</v>
      </c>
      <c r="J8" s="260" t="s">
        <v>675</v>
      </c>
      <c r="K8" s="214" t="s">
        <v>675</v>
      </c>
      <c r="L8" s="35" t="s">
        <v>674</v>
      </c>
      <c r="M8" s="260" t="s">
        <v>675</v>
      </c>
      <c r="N8" s="35" t="s">
        <v>675</v>
      </c>
      <c r="O8" s="214" t="s">
        <v>675</v>
      </c>
      <c r="P8" s="125" t="s">
        <v>675</v>
      </c>
      <c r="Q8" s="35" t="s">
        <v>675</v>
      </c>
      <c r="R8" s="36" t="s">
        <v>674</v>
      </c>
    </row>
    <row r="9" spans="1:19" x14ac:dyDescent="0.2">
      <c r="A9" s="608" t="s">
        <v>18</v>
      </c>
      <c r="B9" s="250" t="s">
        <v>21</v>
      </c>
      <c r="C9" s="170" t="s">
        <v>674</v>
      </c>
      <c r="D9" s="31" t="s">
        <v>675</v>
      </c>
      <c r="E9" s="334" t="s">
        <v>674</v>
      </c>
      <c r="F9" s="34" t="s">
        <v>674</v>
      </c>
      <c r="G9" s="31" t="s">
        <v>674</v>
      </c>
      <c r="H9" s="34" t="s">
        <v>674</v>
      </c>
      <c r="I9" s="218" t="s">
        <v>674</v>
      </c>
      <c r="J9" s="259" t="s">
        <v>674</v>
      </c>
      <c r="K9" s="216" t="s">
        <v>674</v>
      </c>
      <c r="L9" s="31" t="s">
        <v>674</v>
      </c>
      <c r="M9" s="259" t="s">
        <v>674</v>
      </c>
      <c r="N9" s="31" t="s">
        <v>675</v>
      </c>
      <c r="O9" s="216" t="s">
        <v>675</v>
      </c>
      <c r="P9" s="218" t="s">
        <v>675</v>
      </c>
      <c r="Q9" s="31" t="s">
        <v>675</v>
      </c>
      <c r="R9" s="34" t="s">
        <v>674</v>
      </c>
    </row>
    <row r="10" spans="1:19" x14ac:dyDescent="0.2">
      <c r="A10" s="609" t="s">
        <v>24</v>
      </c>
      <c r="B10" s="251" t="s">
        <v>25</v>
      </c>
      <c r="C10" s="168" t="s">
        <v>674</v>
      </c>
      <c r="D10" s="35" t="s">
        <v>675</v>
      </c>
      <c r="E10" s="335" t="s">
        <v>674</v>
      </c>
      <c r="F10" s="36" t="s">
        <v>674</v>
      </c>
      <c r="G10" s="35" t="s">
        <v>674</v>
      </c>
      <c r="H10" s="36" t="s">
        <v>674</v>
      </c>
      <c r="I10" s="125" t="s">
        <v>675</v>
      </c>
      <c r="J10" s="260" t="s">
        <v>674</v>
      </c>
      <c r="K10" s="214" t="s">
        <v>674</v>
      </c>
      <c r="L10" s="35" t="s">
        <v>674</v>
      </c>
      <c r="M10" s="260" t="s">
        <v>675</v>
      </c>
      <c r="N10" s="35" t="s">
        <v>675</v>
      </c>
      <c r="O10" s="214" t="s">
        <v>675</v>
      </c>
      <c r="P10" s="125" t="s">
        <v>675</v>
      </c>
      <c r="Q10" s="35" t="s">
        <v>674</v>
      </c>
      <c r="R10" s="36" t="s">
        <v>674</v>
      </c>
    </row>
    <row r="11" spans="1:19" x14ac:dyDescent="0.2">
      <c r="A11" s="608" t="s">
        <v>24</v>
      </c>
      <c r="B11" s="250" t="s">
        <v>29</v>
      </c>
      <c r="C11" s="170" t="s">
        <v>674</v>
      </c>
      <c r="D11" s="31" t="s">
        <v>675</v>
      </c>
      <c r="E11" s="334" t="s">
        <v>674</v>
      </c>
      <c r="F11" s="34" t="s">
        <v>674</v>
      </c>
      <c r="G11" s="31" t="s">
        <v>674</v>
      </c>
      <c r="H11" s="34" t="s">
        <v>674</v>
      </c>
      <c r="I11" s="218" t="s">
        <v>674</v>
      </c>
      <c r="J11" s="259" t="s">
        <v>675</v>
      </c>
      <c r="K11" s="216" t="s">
        <v>675</v>
      </c>
      <c r="L11" s="31" t="s">
        <v>674</v>
      </c>
      <c r="M11" s="259" t="s">
        <v>674</v>
      </c>
      <c r="N11" s="31" t="s">
        <v>675</v>
      </c>
      <c r="O11" s="216" t="s">
        <v>675</v>
      </c>
      <c r="P11" s="218" t="s">
        <v>675</v>
      </c>
      <c r="Q11" s="31" t="s">
        <v>675</v>
      </c>
      <c r="R11" s="34" t="s">
        <v>675</v>
      </c>
    </row>
    <row r="12" spans="1:19" x14ac:dyDescent="0.2">
      <c r="A12" s="609" t="s">
        <v>24</v>
      </c>
      <c r="B12" s="251" t="s">
        <v>30</v>
      </c>
      <c r="C12" s="168" t="s">
        <v>674</v>
      </c>
      <c r="D12" s="35" t="s">
        <v>675</v>
      </c>
      <c r="E12" s="335" t="s">
        <v>674</v>
      </c>
      <c r="F12" s="36" t="s">
        <v>674</v>
      </c>
      <c r="G12" s="35" t="s">
        <v>674</v>
      </c>
      <c r="H12" s="36" t="s">
        <v>674</v>
      </c>
      <c r="I12" s="125" t="s">
        <v>675</v>
      </c>
      <c r="J12" s="260" t="s">
        <v>674</v>
      </c>
      <c r="K12" s="214" t="s">
        <v>675</v>
      </c>
      <c r="L12" s="35" t="s">
        <v>674</v>
      </c>
      <c r="M12" s="260" t="s">
        <v>674</v>
      </c>
      <c r="N12" s="35" t="s">
        <v>675</v>
      </c>
      <c r="O12" s="214" t="s">
        <v>675</v>
      </c>
      <c r="P12" s="125" t="s">
        <v>675</v>
      </c>
      <c r="Q12" s="35" t="s">
        <v>674</v>
      </c>
      <c r="R12" s="36" t="s">
        <v>674</v>
      </c>
    </row>
    <row r="13" spans="1:19" x14ac:dyDescent="0.2">
      <c r="A13" s="608" t="s">
        <v>24</v>
      </c>
      <c r="B13" s="250" t="s">
        <v>560</v>
      </c>
      <c r="C13" s="170" t="s">
        <v>674</v>
      </c>
      <c r="D13" s="31" t="s">
        <v>675</v>
      </c>
      <c r="E13" s="334" t="s">
        <v>674</v>
      </c>
      <c r="F13" s="34" t="s">
        <v>675</v>
      </c>
      <c r="G13" s="31" t="s">
        <v>674</v>
      </c>
      <c r="H13" s="34" t="s">
        <v>674</v>
      </c>
      <c r="I13" s="218" t="s">
        <v>674</v>
      </c>
      <c r="J13" s="259" t="s">
        <v>674</v>
      </c>
      <c r="K13" s="216" t="s">
        <v>674</v>
      </c>
      <c r="L13" s="31" t="s">
        <v>674</v>
      </c>
      <c r="M13" s="259" t="s">
        <v>675</v>
      </c>
      <c r="N13" s="31" t="s">
        <v>675</v>
      </c>
      <c r="O13" s="216" t="s">
        <v>675</v>
      </c>
      <c r="P13" s="218" t="s">
        <v>675</v>
      </c>
      <c r="Q13" s="31" t="s">
        <v>675</v>
      </c>
      <c r="R13" s="34" t="s">
        <v>674</v>
      </c>
    </row>
    <row r="14" spans="1:19" x14ac:dyDescent="0.2">
      <c r="A14" s="609" t="s">
        <v>24</v>
      </c>
      <c r="B14" s="251" t="s">
        <v>34</v>
      </c>
      <c r="C14" s="168" t="s">
        <v>674</v>
      </c>
      <c r="D14" s="35" t="s">
        <v>674</v>
      </c>
      <c r="E14" s="335" t="s">
        <v>674</v>
      </c>
      <c r="F14" s="36" t="s">
        <v>674</v>
      </c>
      <c r="G14" s="35" t="s">
        <v>674</v>
      </c>
      <c r="H14" s="36" t="s">
        <v>674</v>
      </c>
      <c r="I14" s="125" t="s">
        <v>674</v>
      </c>
      <c r="J14" s="260" t="s">
        <v>674</v>
      </c>
      <c r="K14" s="214" t="s">
        <v>674</v>
      </c>
      <c r="L14" s="35" t="s">
        <v>674</v>
      </c>
      <c r="M14" s="260" t="s">
        <v>674</v>
      </c>
      <c r="N14" s="35" t="s">
        <v>675</v>
      </c>
      <c r="O14" s="214" t="s">
        <v>674</v>
      </c>
      <c r="P14" s="125" t="s">
        <v>675</v>
      </c>
      <c r="Q14" s="35" t="s">
        <v>675</v>
      </c>
      <c r="R14" s="36" t="s">
        <v>674</v>
      </c>
    </row>
    <row r="15" spans="1:19" x14ac:dyDescent="0.2">
      <c r="A15" s="608" t="s">
        <v>24</v>
      </c>
      <c r="B15" s="250" t="s">
        <v>644</v>
      </c>
      <c r="C15" s="170" t="s">
        <v>674</v>
      </c>
      <c r="D15" s="31" t="s">
        <v>675</v>
      </c>
      <c r="E15" s="334" t="s">
        <v>674</v>
      </c>
      <c r="F15" s="34" t="s">
        <v>674</v>
      </c>
      <c r="G15" s="31" t="s">
        <v>674</v>
      </c>
      <c r="H15" s="34" t="s">
        <v>675</v>
      </c>
      <c r="I15" s="218" t="s">
        <v>675</v>
      </c>
      <c r="J15" s="259" t="s">
        <v>675</v>
      </c>
      <c r="K15" s="216" t="s">
        <v>675</v>
      </c>
      <c r="L15" s="31" t="s">
        <v>674</v>
      </c>
      <c r="M15" s="259" t="s">
        <v>674</v>
      </c>
      <c r="N15" s="31" t="s">
        <v>675</v>
      </c>
      <c r="O15" s="216" t="s">
        <v>675</v>
      </c>
      <c r="P15" s="218" t="s">
        <v>675</v>
      </c>
      <c r="Q15" s="31" t="s">
        <v>675</v>
      </c>
      <c r="R15" s="34" t="s">
        <v>674</v>
      </c>
    </row>
    <row r="16" spans="1:19" x14ac:dyDescent="0.2">
      <c r="A16" s="609" t="s">
        <v>37</v>
      </c>
      <c r="B16" s="251" t="s">
        <v>38</v>
      </c>
      <c r="C16" s="168" t="s">
        <v>674</v>
      </c>
      <c r="D16" s="35" t="s">
        <v>675</v>
      </c>
      <c r="E16" s="335" t="s">
        <v>674</v>
      </c>
      <c r="F16" s="36" t="s">
        <v>674</v>
      </c>
      <c r="G16" s="35" t="s">
        <v>674</v>
      </c>
      <c r="H16" s="36" t="s">
        <v>674</v>
      </c>
      <c r="I16" s="125" t="s">
        <v>675</v>
      </c>
      <c r="J16" s="260" t="s">
        <v>675</v>
      </c>
      <c r="K16" s="214" t="s">
        <v>675</v>
      </c>
      <c r="L16" s="35" t="s">
        <v>674</v>
      </c>
      <c r="M16" s="260" t="s">
        <v>675</v>
      </c>
      <c r="N16" s="35" t="s">
        <v>675</v>
      </c>
      <c r="O16" s="214" t="s">
        <v>674</v>
      </c>
      <c r="P16" s="125" t="s">
        <v>675</v>
      </c>
      <c r="Q16" s="35" t="s">
        <v>675</v>
      </c>
      <c r="R16" s="36" t="s">
        <v>674</v>
      </c>
    </row>
    <row r="17" spans="1:18" x14ac:dyDescent="0.2">
      <c r="A17" s="608" t="s">
        <v>40</v>
      </c>
      <c r="B17" s="250" t="s">
        <v>41</v>
      </c>
      <c r="C17" s="170" t="s">
        <v>674</v>
      </c>
      <c r="D17" s="31" t="s">
        <v>675</v>
      </c>
      <c r="E17" s="334" t="s">
        <v>674</v>
      </c>
      <c r="F17" s="34" t="s">
        <v>674</v>
      </c>
      <c r="G17" s="31" t="s">
        <v>674</v>
      </c>
      <c r="H17" s="34" t="s">
        <v>675</v>
      </c>
      <c r="I17" s="218" t="s">
        <v>675</v>
      </c>
      <c r="J17" s="259" t="s">
        <v>675</v>
      </c>
      <c r="K17" s="216" t="s">
        <v>675</v>
      </c>
      <c r="L17" s="31" t="s">
        <v>674</v>
      </c>
      <c r="M17" s="259" t="s">
        <v>675</v>
      </c>
      <c r="N17" s="31" t="s">
        <v>675</v>
      </c>
      <c r="O17" s="216" t="s">
        <v>675</v>
      </c>
      <c r="P17" s="218" t="s">
        <v>675</v>
      </c>
      <c r="Q17" s="31" t="s">
        <v>675</v>
      </c>
      <c r="R17" s="34" t="s">
        <v>674</v>
      </c>
    </row>
    <row r="18" spans="1:18" x14ac:dyDescent="0.2">
      <c r="A18" s="609" t="s">
        <v>44</v>
      </c>
      <c r="B18" s="251" t="s">
        <v>45</v>
      </c>
      <c r="C18" s="168" t="s">
        <v>674</v>
      </c>
      <c r="D18" s="35" t="s">
        <v>674</v>
      </c>
      <c r="E18" s="335" t="s">
        <v>674</v>
      </c>
      <c r="F18" s="36" t="s">
        <v>674</v>
      </c>
      <c r="G18" s="35" t="s">
        <v>674</v>
      </c>
      <c r="H18" s="36" t="s">
        <v>674</v>
      </c>
      <c r="I18" s="125" t="s">
        <v>675</v>
      </c>
      <c r="J18" s="260" t="s">
        <v>675</v>
      </c>
      <c r="K18" s="214" t="s">
        <v>675</v>
      </c>
      <c r="L18" s="35" t="s">
        <v>674</v>
      </c>
      <c r="M18" s="260" t="s">
        <v>675</v>
      </c>
      <c r="N18" s="35" t="s">
        <v>675</v>
      </c>
      <c r="O18" s="214" t="s">
        <v>674</v>
      </c>
      <c r="P18" s="125" t="s">
        <v>675</v>
      </c>
      <c r="Q18" s="35" t="s">
        <v>675</v>
      </c>
      <c r="R18" s="36" t="s">
        <v>674</v>
      </c>
    </row>
    <row r="19" spans="1:18" x14ac:dyDescent="0.2">
      <c r="A19" s="608" t="s">
        <v>47</v>
      </c>
      <c r="B19" s="250" t="s">
        <v>48</v>
      </c>
      <c r="C19" s="170" t="s">
        <v>674</v>
      </c>
      <c r="D19" s="31" t="s">
        <v>675</v>
      </c>
      <c r="E19" s="334" t="s">
        <v>674</v>
      </c>
      <c r="F19" s="34" t="s">
        <v>674</v>
      </c>
      <c r="G19" s="31" t="s">
        <v>674</v>
      </c>
      <c r="H19" s="34" t="s">
        <v>674</v>
      </c>
      <c r="I19" s="218" t="s">
        <v>674</v>
      </c>
      <c r="J19" s="259" t="s">
        <v>674</v>
      </c>
      <c r="K19" s="216" t="s">
        <v>675</v>
      </c>
      <c r="L19" s="31" t="s">
        <v>674</v>
      </c>
      <c r="M19" s="259" t="s">
        <v>675</v>
      </c>
      <c r="N19" s="31" t="s">
        <v>675</v>
      </c>
      <c r="O19" s="216" t="s">
        <v>674</v>
      </c>
      <c r="P19" s="218" t="s">
        <v>675</v>
      </c>
      <c r="Q19" s="31" t="s">
        <v>675</v>
      </c>
      <c r="R19" s="34" t="s">
        <v>674</v>
      </c>
    </row>
    <row r="20" spans="1:18" x14ac:dyDescent="0.2">
      <c r="A20" s="609" t="s">
        <v>47</v>
      </c>
      <c r="B20" s="251" t="s">
        <v>49</v>
      </c>
      <c r="C20" s="168" t="s">
        <v>674</v>
      </c>
      <c r="D20" s="35" t="s">
        <v>675</v>
      </c>
      <c r="E20" s="335" t="s">
        <v>674</v>
      </c>
      <c r="F20" s="36" t="s">
        <v>674</v>
      </c>
      <c r="G20" s="35" t="s">
        <v>674</v>
      </c>
      <c r="H20" s="36" t="s">
        <v>674</v>
      </c>
      <c r="I20" s="125" t="s">
        <v>674</v>
      </c>
      <c r="J20" s="260" t="s">
        <v>674</v>
      </c>
      <c r="K20" s="214" t="s">
        <v>674</v>
      </c>
      <c r="L20" s="35" t="s">
        <v>674</v>
      </c>
      <c r="M20" s="260" t="s">
        <v>674</v>
      </c>
      <c r="N20" s="35" t="s">
        <v>675</v>
      </c>
      <c r="O20" s="214" t="s">
        <v>674</v>
      </c>
      <c r="P20" s="125" t="s">
        <v>675</v>
      </c>
      <c r="Q20" s="35" t="s">
        <v>674</v>
      </c>
      <c r="R20" s="36" t="s">
        <v>674</v>
      </c>
    </row>
    <row r="21" spans="1:18" x14ac:dyDescent="0.2">
      <c r="A21" s="608" t="s">
        <v>47</v>
      </c>
      <c r="B21" s="250" t="s">
        <v>640</v>
      </c>
      <c r="C21" s="170" t="s">
        <v>674</v>
      </c>
      <c r="D21" s="31" t="s">
        <v>675</v>
      </c>
      <c r="E21" s="334" t="s">
        <v>674</v>
      </c>
      <c r="F21" s="34" t="s">
        <v>674</v>
      </c>
      <c r="G21" s="31" t="s">
        <v>674</v>
      </c>
      <c r="H21" s="34" t="s">
        <v>674</v>
      </c>
      <c r="I21" s="218" t="s">
        <v>674</v>
      </c>
      <c r="J21" s="259" t="s">
        <v>674</v>
      </c>
      <c r="K21" s="216" t="s">
        <v>674</v>
      </c>
      <c r="L21" s="31" t="s">
        <v>674</v>
      </c>
      <c r="M21" s="259" t="s">
        <v>675</v>
      </c>
      <c r="N21" s="31" t="s">
        <v>675</v>
      </c>
      <c r="O21" s="216" t="s">
        <v>675</v>
      </c>
      <c r="P21" s="218" t="s">
        <v>675</v>
      </c>
      <c r="Q21" s="31" t="s">
        <v>675</v>
      </c>
      <c r="R21" s="34" t="s">
        <v>674</v>
      </c>
    </row>
    <row r="22" spans="1:18" x14ac:dyDescent="0.2">
      <c r="A22" s="609" t="s">
        <v>52</v>
      </c>
      <c r="B22" s="251" t="s">
        <v>628</v>
      </c>
      <c r="C22" s="168" t="s">
        <v>674</v>
      </c>
      <c r="D22" s="35" t="s">
        <v>675</v>
      </c>
      <c r="E22" s="335" t="s">
        <v>674</v>
      </c>
      <c r="F22" s="36" t="s">
        <v>674</v>
      </c>
      <c r="G22" s="35" t="s">
        <v>674</v>
      </c>
      <c r="H22" s="36" t="s">
        <v>674</v>
      </c>
      <c r="I22" s="125" t="s">
        <v>675</v>
      </c>
      <c r="J22" s="260" t="s">
        <v>674</v>
      </c>
      <c r="K22" s="214" t="s">
        <v>674</v>
      </c>
      <c r="L22" s="35" t="s">
        <v>674</v>
      </c>
      <c r="M22" s="260" t="s">
        <v>675</v>
      </c>
      <c r="N22" s="35" t="s">
        <v>675</v>
      </c>
      <c r="O22" s="214" t="s">
        <v>674</v>
      </c>
      <c r="P22" s="125" t="s">
        <v>675</v>
      </c>
      <c r="Q22" s="35" t="s">
        <v>675</v>
      </c>
      <c r="R22" s="36" t="s">
        <v>674</v>
      </c>
    </row>
    <row r="23" spans="1:18" x14ac:dyDescent="0.2">
      <c r="A23" s="608" t="s">
        <v>55</v>
      </c>
      <c r="B23" s="250" t="s">
        <v>56</v>
      </c>
      <c r="C23" s="170" t="s">
        <v>674</v>
      </c>
      <c r="D23" s="31" t="s">
        <v>675</v>
      </c>
      <c r="E23" s="334" t="s">
        <v>674</v>
      </c>
      <c r="F23" s="34" t="s">
        <v>674</v>
      </c>
      <c r="G23" s="31" t="s">
        <v>674</v>
      </c>
      <c r="H23" s="34" t="s">
        <v>674</v>
      </c>
      <c r="I23" s="218" t="s">
        <v>674</v>
      </c>
      <c r="J23" s="259" t="s">
        <v>674</v>
      </c>
      <c r="K23" s="216" t="s">
        <v>675</v>
      </c>
      <c r="L23" s="31" t="s">
        <v>674</v>
      </c>
      <c r="M23" s="259" t="s">
        <v>674</v>
      </c>
      <c r="N23" s="31" t="s">
        <v>675</v>
      </c>
      <c r="O23" s="216" t="s">
        <v>675</v>
      </c>
      <c r="P23" s="218" t="s">
        <v>675</v>
      </c>
      <c r="Q23" s="31" t="s">
        <v>675</v>
      </c>
      <c r="R23" s="34" t="s">
        <v>674</v>
      </c>
    </row>
    <row r="24" spans="1:18" x14ac:dyDescent="0.2">
      <c r="A24" s="609" t="s">
        <v>55</v>
      </c>
      <c r="B24" s="251" t="s">
        <v>58</v>
      </c>
      <c r="C24" s="168" t="s">
        <v>674</v>
      </c>
      <c r="D24" s="35" t="s">
        <v>674</v>
      </c>
      <c r="E24" s="335" t="s">
        <v>674</v>
      </c>
      <c r="F24" s="36" t="s">
        <v>674</v>
      </c>
      <c r="G24" s="35" t="s">
        <v>674</v>
      </c>
      <c r="H24" s="36" t="s">
        <v>674</v>
      </c>
      <c r="I24" s="125" t="s">
        <v>675</v>
      </c>
      <c r="J24" s="260" t="s">
        <v>674</v>
      </c>
      <c r="K24" s="214" t="s">
        <v>675</v>
      </c>
      <c r="L24" s="35" t="s">
        <v>674</v>
      </c>
      <c r="M24" s="260" t="s">
        <v>675</v>
      </c>
      <c r="N24" s="35" t="s">
        <v>674</v>
      </c>
      <c r="O24" s="214" t="s">
        <v>675</v>
      </c>
      <c r="P24" s="125" t="s">
        <v>675</v>
      </c>
      <c r="Q24" s="35" t="s">
        <v>675</v>
      </c>
      <c r="R24" s="36" t="s">
        <v>674</v>
      </c>
    </row>
    <row r="25" spans="1:18" x14ac:dyDescent="0.2">
      <c r="A25" s="608" t="s">
        <v>55</v>
      </c>
      <c r="B25" s="250" t="s">
        <v>61</v>
      </c>
      <c r="C25" s="170" t="s">
        <v>674</v>
      </c>
      <c r="D25" s="31" t="s">
        <v>674</v>
      </c>
      <c r="E25" s="334" t="s">
        <v>674</v>
      </c>
      <c r="F25" s="34" t="s">
        <v>674</v>
      </c>
      <c r="G25" s="31" t="s">
        <v>674</v>
      </c>
      <c r="H25" s="34" t="s">
        <v>674</v>
      </c>
      <c r="I25" s="218" t="s">
        <v>674</v>
      </c>
      <c r="J25" s="259" t="s">
        <v>674</v>
      </c>
      <c r="K25" s="216" t="s">
        <v>674</v>
      </c>
      <c r="L25" s="31" t="s">
        <v>674</v>
      </c>
      <c r="M25" s="259" t="s">
        <v>674</v>
      </c>
      <c r="N25" s="31" t="s">
        <v>675</v>
      </c>
      <c r="O25" s="216" t="s">
        <v>675</v>
      </c>
      <c r="P25" s="218" t="s">
        <v>675</v>
      </c>
      <c r="Q25" s="31" t="s">
        <v>675</v>
      </c>
      <c r="R25" s="34" t="s">
        <v>674</v>
      </c>
    </row>
    <row r="26" spans="1:18" x14ac:dyDescent="0.2">
      <c r="A26" s="609" t="s">
        <v>63</v>
      </c>
      <c r="B26" s="251" t="s">
        <v>64</v>
      </c>
      <c r="C26" s="168" t="s">
        <v>674</v>
      </c>
      <c r="D26" s="35" t="s">
        <v>675</v>
      </c>
      <c r="E26" s="335" t="s">
        <v>674</v>
      </c>
      <c r="F26" s="36" t="s">
        <v>674</v>
      </c>
      <c r="G26" s="35" t="s">
        <v>674</v>
      </c>
      <c r="H26" s="36" t="s">
        <v>674</v>
      </c>
      <c r="I26" s="125" t="s">
        <v>675</v>
      </c>
      <c r="J26" s="260" t="s">
        <v>675</v>
      </c>
      <c r="K26" s="214" t="s">
        <v>675</v>
      </c>
      <c r="L26" s="35" t="s">
        <v>674</v>
      </c>
      <c r="M26" s="260" t="s">
        <v>674</v>
      </c>
      <c r="N26" s="35" t="s">
        <v>675</v>
      </c>
      <c r="O26" s="214" t="s">
        <v>675</v>
      </c>
      <c r="P26" s="125" t="s">
        <v>675</v>
      </c>
      <c r="Q26" s="35" t="s">
        <v>675</v>
      </c>
      <c r="R26" s="36" t="s">
        <v>674</v>
      </c>
    </row>
    <row r="27" spans="1:18" x14ac:dyDescent="0.2">
      <c r="A27" s="608" t="s">
        <v>66</v>
      </c>
      <c r="B27" s="250" t="s">
        <v>67</v>
      </c>
      <c r="C27" s="170" t="s">
        <v>674</v>
      </c>
      <c r="D27" s="31" t="s">
        <v>675</v>
      </c>
      <c r="E27" s="334" t="s">
        <v>675</v>
      </c>
      <c r="F27" s="34" t="s">
        <v>674</v>
      </c>
      <c r="G27" s="31" t="s">
        <v>674</v>
      </c>
      <c r="H27" s="34" t="s">
        <v>674</v>
      </c>
      <c r="I27" s="218" t="s">
        <v>675</v>
      </c>
      <c r="J27" s="259" t="s">
        <v>674</v>
      </c>
      <c r="K27" s="216" t="s">
        <v>675</v>
      </c>
      <c r="L27" s="31" t="s">
        <v>674</v>
      </c>
      <c r="M27" s="259" t="s">
        <v>675</v>
      </c>
      <c r="N27" s="31" t="s">
        <v>675</v>
      </c>
      <c r="O27" s="216" t="s">
        <v>674</v>
      </c>
      <c r="P27" s="218" t="s">
        <v>675</v>
      </c>
      <c r="Q27" s="31" t="s">
        <v>675</v>
      </c>
      <c r="R27" s="34" t="s">
        <v>674</v>
      </c>
    </row>
    <row r="28" spans="1:18" x14ac:dyDescent="0.2">
      <c r="A28" s="609" t="s">
        <v>69</v>
      </c>
      <c r="B28" s="251" t="s">
        <v>70</v>
      </c>
      <c r="C28" s="168" t="s">
        <v>674</v>
      </c>
      <c r="D28" s="35" t="s">
        <v>675</v>
      </c>
      <c r="E28" s="335" t="s">
        <v>674</v>
      </c>
      <c r="F28" s="36" t="s">
        <v>674</v>
      </c>
      <c r="G28" s="35" t="s">
        <v>674</v>
      </c>
      <c r="H28" s="36" t="s">
        <v>674</v>
      </c>
      <c r="I28" s="125" t="s">
        <v>675</v>
      </c>
      <c r="J28" s="260" t="s">
        <v>674</v>
      </c>
      <c r="K28" s="214" t="s">
        <v>674</v>
      </c>
      <c r="L28" s="35" t="s">
        <v>674</v>
      </c>
      <c r="M28" s="260" t="s">
        <v>675</v>
      </c>
      <c r="N28" s="35" t="s">
        <v>675</v>
      </c>
      <c r="O28" s="214" t="s">
        <v>674</v>
      </c>
      <c r="P28" s="125" t="s">
        <v>675</v>
      </c>
      <c r="Q28" s="35" t="s">
        <v>675</v>
      </c>
      <c r="R28" s="36" t="s">
        <v>674</v>
      </c>
    </row>
    <row r="29" spans="1:18" x14ac:dyDescent="0.2">
      <c r="A29" s="608" t="s">
        <v>69</v>
      </c>
      <c r="B29" s="250" t="s">
        <v>72</v>
      </c>
      <c r="C29" s="170" t="s">
        <v>674</v>
      </c>
      <c r="D29" s="31" t="s">
        <v>674</v>
      </c>
      <c r="E29" s="334" t="s">
        <v>674</v>
      </c>
      <c r="F29" s="34" t="s">
        <v>674</v>
      </c>
      <c r="G29" s="31" t="s">
        <v>674</v>
      </c>
      <c r="H29" s="34" t="s">
        <v>674</v>
      </c>
      <c r="I29" s="218" t="s">
        <v>675</v>
      </c>
      <c r="J29" s="259" t="s">
        <v>674</v>
      </c>
      <c r="K29" s="216" t="s">
        <v>674</v>
      </c>
      <c r="L29" s="31" t="s">
        <v>674</v>
      </c>
      <c r="M29" s="259" t="s">
        <v>675</v>
      </c>
      <c r="N29" s="31" t="s">
        <v>675</v>
      </c>
      <c r="O29" s="216" t="s">
        <v>674</v>
      </c>
      <c r="P29" s="218" t="s">
        <v>675</v>
      </c>
      <c r="Q29" s="31" t="s">
        <v>675</v>
      </c>
      <c r="R29" s="34" t="s">
        <v>674</v>
      </c>
    </row>
    <row r="30" spans="1:18" x14ac:dyDescent="0.2">
      <c r="A30" s="609" t="s">
        <v>74</v>
      </c>
      <c r="B30" s="251" t="s">
        <v>629</v>
      </c>
      <c r="C30" s="168" t="s">
        <v>674</v>
      </c>
      <c r="D30" s="35" t="s">
        <v>675</v>
      </c>
      <c r="E30" s="335" t="s">
        <v>674</v>
      </c>
      <c r="F30" s="36" t="s">
        <v>674</v>
      </c>
      <c r="G30" s="35" t="s">
        <v>675</v>
      </c>
      <c r="H30" s="36" t="s">
        <v>674</v>
      </c>
      <c r="I30" s="125" t="s">
        <v>674</v>
      </c>
      <c r="J30" s="260" t="s">
        <v>674</v>
      </c>
      <c r="K30" s="214" t="s">
        <v>674</v>
      </c>
      <c r="L30" s="35" t="s">
        <v>674</v>
      </c>
      <c r="M30" s="260" t="s">
        <v>674</v>
      </c>
      <c r="N30" s="35" t="s">
        <v>675</v>
      </c>
      <c r="O30" s="214" t="s">
        <v>674</v>
      </c>
      <c r="P30" s="125" t="s">
        <v>675</v>
      </c>
      <c r="Q30" s="35" t="s">
        <v>674</v>
      </c>
      <c r="R30" s="36" t="s">
        <v>674</v>
      </c>
    </row>
    <row r="31" spans="1:18" x14ac:dyDescent="0.2">
      <c r="A31" s="608" t="s">
        <v>76</v>
      </c>
      <c r="B31" s="250" t="s">
        <v>77</v>
      </c>
      <c r="C31" s="170" t="s">
        <v>674</v>
      </c>
      <c r="D31" s="31" t="s">
        <v>675</v>
      </c>
      <c r="E31" s="334" t="s">
        <v>674</v>
      </c>
      <c r="F31" s="34" t="s">
        <v>674</v>
      </c>
      <c r="G31" s="31" t="s">
        <v>674</v>
      </c>
      <c r="H31" s="34" t="s">
        <v>674</v>
      </c>
      <c r="I31" s="218" t="s">
        <v>674</v>
      </c>
      <c r="J31" s="259" t="s">
        <v>675</v>
      </c>
      <c r="K31" s="216" t="s">
        <v>674</v>
      </c>
      <c r="L31" s="31" t="s">
        <v>674</v>
      </c>
      <c r="M31" s="259" t="s">
        <v>675</v>
      </c>
      <c r="N31" s="31" t="s">
        <v>675</v>
      </c>
      <c r="O31" s="216" t="s">
        <v>675</v>
      </c>
      <c r="P31" s="218" t="s">
        <v>675</v>
      </c>
      <c r="Q31" s="31" t="s">
        <v>674</v>
      </c>
      <c r="R31" s="34" t="s">
        <v>674</v>
      </c>
    </row>
    <row r="32" spans="1:18" x14ac:dyDescent="0.2">
      <c r="A32" s="609" t="s">
        <v>79</v>
      </c>
      <c r="B32" s="251" t="s">
        <v>80</v>
      </c>
      <c r="C32" s="168" t="s">
        <v>674</v>
      </c>
      <c r="D32" s="35" t="s">
        <v>675</v>
      </c>
      <c r="E32" s="335" t="s">
        <v>674</v>
      </c>
      <c r="F32" s="36" t="s">
        <v>675</v>
      </c>
      <c r="G32" s="35" t="s">
        <v>674</v>
      </c>
      <c r="H32" s="36" t="s">
        <v>675</v>
      </c>
      <c r="I32" s="125" t="s">
        <v>674</v>
      </c>
      <c r="J32" s="260" t="s">
        <v>674</v>
      </c>
      <c r="K32" s="214" t="s">
        <v>675</v>
      </c>
      <c r="L32" s="35" t="s">
        <v>674</v>
      </c>
      <c r="M32" s="260" t="s">
        <v>674</v>
      </c>
      <c r="N32" s="35" t="s">
        <v>675</v>
      </c>
      <c r="O32" s="214" t="s">
        <v>674</v>
      </c>
      <c r="P32" s="125" t="s">
        <v>675</v>
      </c>
      <c r="Q32" s="35" t="s">
        <v>675</v>
      </c>
      <c r="R32" s="36" t="s">
        <v>674</v>
      </c>
    </row>
    <row r="33" spans="1:18" x14ac:dyDescent="0.2">
      <c r="A33" s="608" t="s">
        <v>83</v>
      </c>
      <c r="B33" s="250" t="s">
        <v>84</v>
      </c>
      <c r="C33" s="170" t="s">
        <v>674</v>
      </c>
      <c r="D33" s="31" t="s">
        <v>675</v>
      </c>
      <c r="E33" s="334" t="s">
        <v>674</v>
      </c>
      <c r="F33" s="34" t="s">
        <v>674</v>
      </c>
      <c r="G33" s="31" t="s">
        <v>674</v>
      </c>
      <c r="H33" s="34" t="s">
        <v>674</v>
      </c>
      <c r="I33" s="218" t="s">
        <v>674</v>
      </c>
      <c r="J33" s="259" t="s">
        <v>675</v>
      </c>
      <c r="K33" s="216" t="s">
        <v>674</v>
      </c>
      <c r="L33" s="31" t="s">
        <v>674</v>
      </c>
      <c r="M33" s="259" t="s">
        <v>675</v>
      </c>
      <c r="N33" s="31" t="s">
        <v>675</v>
      </c>
      <c r="O33" s="216" t="s">
        <v>674</v>
      </c>
      <c r="P33" s="218" t="s">
        <v>674</v>
      </c>
      <c r="Q33" s="31" t="s">
        <v>675</v>
      </c>
      <c r="R33" s="34" t="s">
        <v>674</v>
      </c>
    </row>
    <row r="34" spans="1:18" x14ac:dyDescent="0.2">
      <c r="A34" s="609" t="s">
        <v>83</v>
      </c>
      <c r="B34" s="251" t="s">
        <v>86</v>
      </c>
      <c r="C34" s="168" t="s">
        <v>674</v>
      </c>
      <c r="D34" s="35" t="s">
        <v>675</v>
      </c>
      <c r="E34" s="335" t="s">
        <v>674</v>
      </c>
      <c r="F34" s="36" t="s">
        <v>674</v>
      </c>
      <c r="G34" s="35" t="s">
        <v>674</v>
      </c>
      <c r="H34" s="36" t="s">
        <v>674</v>
      </c>
      <c r="I34" s="125" t="s">
        <v>675</v>
      </c>
      <c r="J34" s="260" t="s">
        <v>675</v>
      </c>
      <c r="K34" s="214" t="s">
        <v>675</v>
      </c>
      <c r="L34" s="35" t="s">
        <v>675</v>
      </c>
      <c r="M34" s="260" t="s">
        <v>675</v>
      </c>
      <c r="N34" s="35" t="s">
        <v>675</v>
      </c>
      <c r="O34" s="214" t="s">
        <v>674</v>
      </c>
      <c r="P34" s="125" t="s">
        <v>675</v>
      </c>
      <c r="Q34" s="35" t="s">
        <v>674</v>
      </c>
      <c r="R34" s="36" t="s">
        <v>674</v>
      </c>
    </row>
    <row r="35" spans="1:18" x14ac:dyDescent="0.2">
      <c r="A35" s="608" t="s">
        <v>83</v>
      </c>
      <c r="B35" s="250" t="s">
        <v>88</v>
      </c>
      <c r="C35" s="170" t="s">
        <v>674</v>
      </c>
      <c r="D35" s="31" t="s">
        <v>675</v>
      </c>
      <c r="E35" s="334" t="s">
        <v>674</v>
      </c>
      <c r="F35" s="34" t="s">
        <v>674</v>
      </c>
      <c r="G35" s="31" t="s">
        <v>674</v>
      </c>
      <c r="H35" s="34" t="s">
        <v>674</v>
      </c>
      <c r="I35" s="218" t="s">
        <v>674</v>
      </c>
      <c r="J35" s="259" t="s">
        <v>674</v>
      </c>
      <c r="K35" s="216" t="s">
        <v>674</v>
      </c>
      <c r="L35" s="31" t="s">
        <v>674</v>
      </c>
      <c r="M35" s="259" t="s">
        <v>675</v>
      </c>
      <c r="N35" s="31" t="s">
        <v>675</v>
      </c>
      <c r="O35" s="216" t="s">
        <v>675</v>
      </c>
      <c r="P35" s="218" t="s">
        <v>675</v>
      </c>
      <c r="Q35" s="31" t="s">
        <v>674</v>
      </c>
      <c r="R35" s="34" t="s">
        <v>675</v>
      </c>
    </row>
    <row r="36" spans="1:18" x14ac:dyDescent="0.2">
      <c r="A36" s="609" t="s">
        <v>89</v>
      </c>
      <c r="B36" s="251" t="s">
        <v>90</v>
      </c>
      <c r="C36" s="168" t="s">
        <v>674</v>
      </c>
      <c r="D36" s="35" t="s">
        <v>675</v>
      </c>
      <c r="E36" s="335" t="s">
        <v>674</v>
      </c>
      <c r="F36" s="36" t="s">
        <v>674</v>
      </c>
      <c r="G36" s="35" t="s">
        <v>674</v>
      </c>
      <c r="H36" s="36" t="s">
        <v>674</v>
      </c>
      <c r="I36" s="125" t="s">
        <v>675</v>
      </c>
      <c r="J36" s="260" t="s">
        <v>674</v>
      </c>
      <c r="K36" s="214" t="s">
        <v>674</v>
      </c>
      <c r="L36" s="35" t="s">
        <v>674</v>
      </c>
      <c r="M36" s="260" t="s">
        <v>675</v>
      </c>
      <c r="N36" s="35" t="s">
        <v>675</v>
      </c>
      <c r="O36" s="214" t="s">
        <v>675</v>
      </c>
      <c r="P36" s="125" t="s">
        <v>675</v>
      </c>
      <c r="Q36" s="35" t="s">
        <v>675</v>
      </c>
      <c r="R36" s="36" t="s">
        <v>674</v>
      </c>
    </row>
    <row r="37" spans="1:18" x14ac:dyDescent="0.2">
      <c r="A37" s="608" t="s">
        <v>89</v>
      </c>
      <c r="B37" s="250" t="s">
        <v>91</v>
      </c>
      <c r="C37" s="170" t="s">
        <v>674</v>
      </c>
      <c r="D37" s="31" t="s">
        <v>675</v>
      </c>
      <c r="E37" s="334" t="s">
        <v>674</v>
      </c>
      <c r="F37" s="34" t="s">
        <v>674</v>
      </c>
      <c r="G37" s="31" t="s">
        <v>674</v>
      </c>
      <c r="H37" s="34" t="s">
        <v>675</v>
      </c>
      <c r="I37" s="218" t="s">
        <v>674</v>
      </c>
      <c r="J37" s="259" t="s">
        <v>675</v>
      </c>
      <c r="K37" s="216" t="s">
        <v>675</v>
      </c>
      <c r="L37" s="31" t="s">
        <v>675</v>
      </c>
      <c r="M37" s="259" t="s">
        <v>675</v>
      </c>
      <c r="N37" s="31" t="s">
        <v>675</v>
      </c>
      <c r="O37" s="216" t="s">
        <v>675</v>
      </c>
      <c r="P37" s="218" t="s">
        <v>675</v>
      </c>
      <c r="Q37" s="31" t="s">
        <v>675</v>
      </c>
      <c r="R37" s="34" t="s">
        <v>674</v>
      </c>
    </row>
    <row r="38" spans="1:18" x14ac:dyDescent="0.2">
      <c r="A38" s="609" t="s">
        <v>93</v>
      </c>
      <c r="B38" s="251" t="s">
        <v>94</v>
      </c>
      <c r="C38" s="168" t="s">
        <v>674</v>
      </c>
      <c r="D38" s="35" t="s">
        <v>675</v>
      </c>
      <c r="E38" s="335" t="s">
        <v>674</v>
      </c>
      <c r="F38" s="36" t="s">
        <v>674</v>
      </c>
      <c r="G38" s="35" t="s">
        <v>674</v>
      </c>
      <c r="H38" s="36" t="s">
        <v>674</v>
      </c>
      <c r="I38" s="125" t="s">
        <v>674</v>
      </c>
      <c r="J38" s="260" t="s">
        <v>674</v>
      </c>
      <c r="K38" s="214" t="s">
        <v>674</v>
      </c>
      <c r="L38" s="35" t="s">
        <v>674</v>
      </c>
      <c r="M38" s="260" t="s">
        <v>675</v>
      </c>
      <c r="N38" s="35" t="s">
        <v>675</v>
      </c>
      <c r="O38" s="214" t="s">
        <v>675</v>
      </c>
      <c r="P38" s="125" t="s">
        <v>675</v>
      </c>
      <c r="Q38" s="35" t="s">
        <v>675</v>
      </c>
      <c r="R38" s="36" t="s">
        <v>674</v>
      </c>
    </row>
    <row r="39" spans="1:18" x14ac:dyDescent="0.2">
      <c r="A39" s="608" t="s">
        <v>96</v>
      </c>
      <c r="B39" s="250" t="s">
        <v>97</v>
      </c>
      <c r="C39" s="170" t="s">
        <v>674</v>
      </c>
      <c r="D39" s="31" t="s">
        <v>674</v>
      </c>
      <c r="E39" s="334" t="s">
        <v>674</v>
      </c>
      <c r="F39" s="34" t="s">
        <v>674</v>
      </c>
      <c r="G39" s="31" t="s">
        <v>674</v>
      </c>
      <c r="H39" s="34" t="s">
        <v>674</v>
      </c>
      <c r="I39" s="218" t="s">
        <v>674</v>
      </c>
      <c r="J39" s="259" t="s">
        <v>674</v>
      </c>
      <c r="K39" s="216" t="s">
        <v>674</v>
      </c>
      <c r="L39" s="31" t="s">
        <v>674</v>
      </c>
      <c r="M39" s="259" t="s">
        <v>675</v>
      </c>
      <c r="N39" s="31" t="s">
        <v>675</v>
      </c>
      <c r="O39" s="216" t="s">
        <v>674</v>
      </c>
      <c r="P39" s="218" t="s">
        <v>675</v>
      </c>
      <c r="Q39" s="31" t="s">
        <v>675</v>
      </c>
      <c r="R39" s="34" t="s">
        <v>674</v>
      </c>
    </row>
    <row r="40" spans="1:18" x14ac:dyDescent="0.2">
      <c r="A40" s="609" t="s">
        <v>100</v>
      </c>
      <c r="B40" s="251" t="s">
        <v>101</v>
      </c>
      <c r="C40" s="168" t="s">
        <v>674</v>
      </c>
      <c r="D40" s="35" t="s">
        <v>675</v>
      </c>
      <c r="E40" s="335" t="s">
        <v>674</v>
      </c>
      <c r="F40" s="36" t="s">
        <v>674</v>
      </c>
      <c r="G40" s="35" t="s">
        <v>674</v>
      </c>
      <c r="H40" s="36" t="s">
        <v>674</v>
      </c>
      <c r="I40" s="125" t="s">
        <v>674</v>
      </c>
      <c r="J40" s="260" t="s">
        <v>675</v>
      </c>
      <c r="K40" s="214" t="s">
        <v>674</v>
      </c>
      <c r="L40" s="35" t="s">
        <v>674</v>
      </c>
      <c r="M40" s="260" t="s">
        <v>674</v>
      </c>
      <c r="N40" s="35" t="s">
        <v>675</v>
      </c>
      <c r="O40" s="214" t="s">
        <v>674</v>
      </c>
      <c r="P40" s="125" t="s">
        <v>674</v>
      </c>
      <c r="Q40" s="35" t="s">
        <v>675</v>
      </c>
      <c r="R40" s="36" t="s">
        <v>674</v>
      </c>
    </row>
    <row r="41" spans="1:18" x14ac:dyDescent="0.2">
      <c r="A41" s="608" t="s">
        <v>100</v>
      </c>
      <c r="B41" s="250" t="s">
        <v>102</v>
      </c>
      <c r="C41" s="170" t="s">
        <v>674</v>
      </c>
      <c r="D41" s="31" t="s">
        <v>675</v>
      </c>
      <c r="E41" s="334" t="s">
        <v>674</v>
      </c>
      <c r="F41" s="34" t="s">
        <v>674</v>
      </c>
      <c r="G41" s="31" t="s">
        <v>674</v>
      </c>
      <c r="H41" s="34" t="s">
        <v>674</v>
      </c>
      <c r="I41" s="218" t="s">
        <v>674</v>
      </c>
      <c r="J41" s="259" t="s">
        <v>675</v>
      </c>
      <c r="K41" s="216" t="s">
        <v>675</v>
      </c>
      <c r="L41" s="31" t="s">
        <v>674</v>
      </c>
      <c r="M41" s="259" t="s">
        <v>674</v>
      </c>
      <c r="N41" s="31" t="s">
        <v>675</v>
      </c>
      <c r="O41" s="216" t="s">
        <v>675</v>
      </c>
      <c r="P41" s="218" t="s">
        <v>675</v>
      </c>
      <c r="Q41" s="31" t="s">
        <v>675</v>
      </c>
      <c r="R41" s="34" t="s">
        <v>674</v>
      </c>
    </row>
    <row r="42" spans="1:18" x14ac:dyDescent="0.2">
      <c r="A42" s="609" t="s">
        <v>104</v>
      </c>
      <c r="B42" s="251" t="s">
        <v>105</v>
      </c>
      <c r="C42" s="168" t="s">
        <v>674</v>
      </c>
      <c r="D42" s="35" t="s">
        <v>675</v>
      </c>
      <c r="E42" s="335" t="s">
        <v>674</v>
      </c>
      <c r="F42" s="36" t="s">
        <v>674</v>
      </c>
      <c r="G42" s="35" t="s">
        <v>674</v>
      </c>
      <c r="H42" s="36" t="s">
        <v>674</v>
      </c>
      <c r="I42" s="125" t="s">
        <v>674</v>
      </c>
      <c r="J42" s="260" t="s">
        <v>674</v>
      </c>
      <c r="K42" s="214" t="s">
        <v>674</v>
      </c>
      <c r="L42" s="35" t="s">
        <v>674</v>
      </c>
      <c r="M42" s="260" t="s">
        <v>675</v>
      </c>
      <c r="N42" s="35" t="s">
        <v>675</v>
      </c>
      <c r="O42" s="214" t="s">
        <v>674</v>
      </c>
      <c r="P42" s="125" t="s">
        <v>675</v>
      </c>
      <c r="Q42" s="35" t="s">
        <v>674</v>
      </c>
      <c r="R42" s="36" t="s">
        <v>674</v>
      </c>
    </row>
    <row r="43" spans="1:18" x14ac:dyDescent="0.2">
      <c r="A43" s="608" t="s">
        <v>104</v>
      </c>
      <c r="B43" s="250" t="s">
        <v>630</v>
      </c>
      <c r="C43" s="170" t="s">
        <v>674</v>
      </c>
      <c r="D43" s="31" t="s">
        <v>674</v>
      </c>
      <c r="E43" s="334" t="s">
        <v>674</v>
      </c>
      <c r="F43" s="34" t="s">
        <v>674</v>
      </c>
      <c r="G43" s="31" t="s">
        <v>674</v>
      </c>
      <c r="H43" s="34" t="s">
        <v>674</v>
      </c>
      <c r="I43" s="218" t="s">
        <v>674</v>
      </c>
      <c r="J43" s="259" t="s">
        <v>674</v>
      </c>
      <c r="K43" s="216" t="s">
        <v>674</v>
      </c>
      <c r="L43" s="31" t="s">
        <v>674</v>
      </c>
      <c r="M43" s="259" t="s">
        <v>674</v>
      </c>
      <c r="N43" s="31" t="s">
        <v>675</v>
      </c>
      <c r="O43" s="216" t="s">
        <v>674</v>
      </c>
      <c r="P43" s="218" t="s">
        <v>675</v>
      </c>
      <c r="Q43" s="31" t="s">
        <v>674</v>
      </c>
      <c r="R43" s="34" t="s">
        <v>675</v>
      </c>
    </row>
    <row r="44" spans="1:18" x14ac:dyDescent="0.2">
      <c r="A44" s="609" t="s">
        <v>109</v>
      </c>
      <c r="B44" s="251" t="s">
        <v>110</v>
      </c>
      <c r="C44" s="168" t="s">
        <v>674</v>
      </c>
      <c r="D44" s="35" t="s">
        <v>675</v>
      </c>
      <c r="E44" s="335" t="s">
        <v>674</v>
      </c>
      <c r="F44" s="36" t="s">
        <v>674</v>
      </c>
      <c r="G44" s="35" t="s">
        <v>674</v>
      </c>
      <c r="H44" s="36" t="s">
        <v>674</v>
      </c>
      <c r="I44" s="125" t="s">
        <v>674</v>
      </c>
      <c r="J44" s="260" t="s">
        <v>675</v>
      </c>
      <c r="K44" s="214" t="s">
        <v>675</v>
      </c>
      <c r="L44" s="35" t="s">
        <v>674</v>
      </c>
      <c r="M44" s="260" t="s">
        <v>675</v>
      </c>
      <c r="N44" s="35" t="s">
        <v>675</v>
      </c>
      <c r="O44" s="214" t="s">
        <v>675</v>
      </c>
      <c r="P44" s="125" t="s">
        <v>675</v>
      </c>
      <c r="Q44" s="35" t="s">
        <v>674</v>
      </c>
      <c r="R44" s="36" t="s">
        <v>674</v>
      </c>
    </row>
    <row r="45" spans="1:18" x14ac:dyDescent="0.2">
      <c r="A45" s="608" t="s">
        <v>112</v>
      </c>
      <c r="B45" s="250" t="s">
        <v>631</v>
      </c>
      <c r="C45" s="170" t="s">
        <v>674</v>
      </c>
      <c r="D45" s="31" t="s">
        <v>675</v>
      </c>
      <c r="E45" s="334" t="s">
        <v>674</v>
      </c>
      <c r="F45" s="34" t="s">
        <v>674</v>
      </c>
      <c r="G45" s="31" t="s">
        <v>674</v>
      </c>
      <c r="H45" s="34" t="s">
        <v>674</v>
      </c>
      <c r="I45" s="218" t="s">
        <v>675</v>
      </c>
      <c r="J45" s="259" t="s">
        <v>675</v>
      </c>
      <c r="K45" s="216" t="s">
        <v>674</v>
      </c>
      <c r="L45" s="31" t="s">
        <v>674</v>
      </c>
      <c r="M45" s="259" t="s">
        <v>675</v>
      </c>
      <c r="N45" s="31" t="s">
        <v>675</v>
      </c>
      <c r="O45" s="216" t="s">
        <v>675</v>
      </c>
      <c r="P45" s="218" t="s">
        <v>674</v>
      </c>
      <c r="Q45" s="31" t="s">
        <v>675</v>
      </c>
      <c r="R45" s="34" t="s">
        <v>674</v>
      </c>
    </row>
    <row r="46" spans="1:18" x14ac:dyDescent="0.2">
      <c r="A46" s="609" t="s">
        <v>114</v>
      </c>
      <c r="B46" s="251" t="s">
        <v>115</v>
      </c>
      <c r="C46" s="168" t="s">
        <v>674</v>
      </c>
      <c r="D46" s="35" t="s">
        <v>675</v>
      </c>
      <c r="E46" s="335" t="s">
        <v>674</v>
      </c>
      <c r="F46" s="36" t="s">
        <v>674</v>
      </c>
      <c r="G46" s="35" t="s">
        <v>674</v>
      </c>
      <c r="H46" s="36" t="s">
        <v>674</v>
      </c>
      <c r="I46" s="125" t="s">
        <v>674</v>
      </c>
      <c r="J46" s="260" t="s">
        <v>674</v>
      </c>
      <c r="K46" s="214" t="s">
        <v>675</v>
      </c>
      <c r="L46" s="35" t="s">
        <v>674</v>
      </c>
      <c r="M46" s="260" t="s">
        <v>674</v>
      </c>
      <c r="N46" s="35" t="s">
        <v>675</v>
      </c>
      <c r="O46" s="214" t="s">
        <v>674</v>
      </c>
      <c r="P46" s="125" t="s">
        <v>674</v>
      </c>
      <c r="Q46" s="35" t="s">
        <v>674</v>
      </c>
      <c r="R46" s="36" t="s">
        <v>674</v>
      </c>
    </row>
    <row r="47" spans="1:18" x14ac:dyDescent="0.2">
      <c r="A47" s="608" t="s">
        <v>114</v>
      </c>
      <c r="B47" s="250" t="s">
        <v>118</v>
      </c>
      <c r="C47" s="170" t="s">
        <v>674</v>
      </c>
      <c r="D47" s="31" t="s">
        <v>675</v>
      </c>
      <c r="E47" s="334" t="s">
        <v>674</v>
      </c>
      <c r="F47" s="34" t="s">
        <v>674</v>
      </c>
      <c r="G47" s="31" t="s">
        <v>674</v>
      </c>
      <c r="H47" s="34" t="s">
        <v>674</v>
      </c>
      <c r="I47" s="218" t="s">
        <v>675</v>
      </c>
      <c r="J47" s="259" t="s">
        <v>674</v>
      </c>
      <c r="K47" s="216" t="s">
        <v>675</v>
      </c>
      <c r="L47" s="31" t="s">
        <v>674</v>
      </c>
      <c r="M47" s="259" t="s">
        <v>675</v>
      </c>
      <c r="N47" s="31" t="s">
        <v>675</v>
      </c>
      <c r="O47" s="216" t="s">
        <v>675</v>
      </c>
      <c r="P47" s="218" t="s">
        <v>674</v>
      </c>
      <c r="Q47" s="31" t="s">
        <v>675</v>
      </c>
      <c r="R47" s="34" t="s">
        <v>674</v>
      </c>
    </row>
    <row r="48" spans="1:18" x14ac:dyDescent="0.2">
      <c r="A48" s="609" t="s">
        <v>114</v>
      </c>
      <c r="B48" s="251" t="s">
        <v>632</v>
      </c>
      <c r="C48" s="168" t="s">
        <v>674</v>
      </c>
      <c r="D48" s="35" t="s">
        <v>674</v>
      </c>
      <c r="E48" s="335" t="s">
        <v>674</v>
      </c>
      <c r="F48" s="36" t="s">
        <v>674</v>
      </c>
      <c r="G48" s="35" t="s">
        <v>674</v>
      </c>
      <c r="H48" s="36" t="s">
        <v>674</v>
      </c>
      <c r="I48" s="125" t="s">
        <v>675</v>
      </c>
      <c r="J48" s="260" t="s">
        <v>674</v>
      </c>
      <c r="K48" s="214" t="s">
        <v>675</v>
      </c>
      <c r="L48" s="35" t="s">
        <v>674</v>
      </c>
      <c r="M48" s="260" t="s">
        <v>675</v>
      </c>
      <c r="N48" s="35" t="s">
        <v>675</v>
      </c>
      <c r="O48" s="214" t="s">
        <v>674</v>
      </c>
      <c r="P48" s="125" t="s">
        <v>675</v>
      </c>
      <c r="Q48" s="35" t="s">
        <v>675</v>
      </c>
      <c r="R48" s="36" t="s">
        <v>675</v>
      </c>
    </row>
    <row r="49" spans="1:18" x14ac:dyDescent="0.2">
      <c r="A49" s="608" t="s">
        <v>114</v>
      </c>
      <c r="B49" s="250" t="s">
        <v>633</v>
      </c>
      <c r="C49" s="170" t="s">
        <v>674</v>
      </c>
      <c r="D49" s="31" t="s">
        <v>675</v>
      </c>
      <c r="E49" s="334" t="s">
        <v>674</v>
      </c>
      <c r="F49" s="34" t="s">
        <v>675</v>
      </c>
      <c r="G49" s="31" t="s">
        <v>675</v>
      </c>
      <c r="H49" s="34" t="s">
        <v>674</v>
      </c>
      <c r="I49" s="218" t="s">
        <v>675</v>
      </c>
      <c r="J49" s="259" t="s">
        <v>674</v>
      </c>
      <c r="K49" s="216" t="s">
        <v>674</v>
      </c>
      <c r="L49" s="31" t="s">
        <v>674</v>
      </c>
      <c r="M49" s="259" t="s">
        <v>675</v>
      </c>
      <c r="N49" s="31" t="s">
        <v>675</v>
      </c>
      <c r="O49" s="216" t="s">
        <v>675</v>
      </c>
      <c r="P49" s="218" t="s">
        <v>675</v>
      </c>
      <c r="Q49" s="31" t="s">
        <v>674</v>
      </c>
      <c r="R49" s="34" t="s">
        <v>674</v>
      </c>
    </row>
    <row r="50" spans="1:18" x14ac:dyDescent="0.2">
      <c r="A50" s="609" t="s">
        <v>122</v>
      </c>
      <c r="B50" s="251" t="s">
        <v>123</v>
      </c>
      <c r="C50" s="168" t="s">
        <v>674</v>
      </c>
      <c r="D50" s="35" t="s">
        <v>675</v>
      </c>
      <c r="E50" s="335" t="s">
        <v>674</v>
      </c>
      <c r="F50" s="36" t="s">
        <v>674</v>
      </c>
      <c r="G50" s="35" t="s">
        <v>675</v>
      </c>
      <c r="H50" s="36" t="s">
        <v>675</v>
      </c>
      <c r="I50" s="125" t="s">
        <v>675</v>
      </c>
      <c r="J50" s="260" t="s">
        <v>674</v>
      </c>
      <c r="K50" s="214" t="s">
        <v>674</v>
      </c>
      <c r="L50" s="35" t="s">
        <v>674</v>
      </c>
      <c r="M50" s="260" t="s">
        <v>674</v>
      </c>
      <c r="N50" s="35" t="s">
        <v>675</v>
      </c>
      <c r="O50" s="214" t="s">
        <v>674</v>
      </c>
      <c r="P50" s="125" t="s">
        <v>675</v>
      </c>
      <c r="Q50" s="35" t="s">
        <v>675</v>
      </c>
      <c r="R50" s="36" t="s">
        <v>674</v>
      </c>
    </row>
    <row r="51" spans="1:18" x14ac:dyDescent="0.2">
      <c r="A51" s="608" t="s">
        <v>122</v>
      </c>
      <c r="B51" s="250" t="s">
        <v>124</v>
      </c>
      <c r="C51" s="170" t="s">
        <v>674</v>
      </c>
      <c r="D51" s="31" t="s">
        <v>675</v>
      </c>
      <c r="E51" s="334" t="s">
        <v>674</v>
      </c>
      <c r="F51" s="34" t="s">
        <v>674</v>
      </c>
      <c r="G51" s="31" t="s">
        <v>675</v>
      </c>
      <c r="H51" s="34" t="s">
        <v>674</v>
      </c>
      <c r="I51" s="218" t="s">
        <v>674</v>
      </c>
      <c r="J51" s="259" t="s">
        <v>675</v>
      </c>
      <c r="K51" s="216" t="s">
        <v>674</v>
      </c>
      <c r="L51" s="31" t="s">
        <v>674</v>
      </c>
      <c r="M51" s="259" t="s">
        <v>675</v>
      </c>
      <c r="N51" s="31" t="s">
        <v>675</v>
      </c>
      <c r="O51" s="216" t="s">
        <v>675</v>
      </c>
      <c r="P51" s="218" t="s">
        <v>675</v>
      </c>
      <c r="Q51" s="31" t="s">
        <v>675</v>
      </c>
      <c r="R51" s="34" t="s">
        <v>674</v>
      </c>
    </row>
    <row r="52" spans="1:18" x14ac:dyDescent="0.2">
      <c r="A52" s="609" t="s">
        <v>127</v>
      </c>
      <c r="B52" s="251" t="s">
        <v>128</v>
      </c>
      <c r="C52" s="168" t="s">
        <v>674</v>
      </c>
      <c r="D52" s="35" t="s">
        <v>675</v>
      </c>
      <c r="E52" s="335" t="s">
        <v>674</v>
      </c>
      <c r="F52" s="36" t="s">
        <v>674</v>
      </c>
      <c r="G52" s="35" t="s">
        <v>674</v>
      </c>
      <c r="H52" s="36" t="s">
        <v>675</v>
      </c>
      <c r="I52" s="125" t="s">
        <v>675</v>
      </c>
      <c r="J52" s="260" t="s">
        <v>674</v>
      </c>
      <c r="K52" s="214" t="s">
        <v>674</v>
      </c>
      <c r="L52" s="35" t="s">
        <v>674</v>
      </c>
      <c r="M52" s="260" t="s">
        <v>675</v>
      </c>
      <c r="N52" s="35" t="s">
        <v>675</v>
      </c>
      <c r="O52" s="214" t="s">
        <v>674</v>
      </c>
      <c r="P52" s="125" t="s">
        <v>675</v>
      </c>
      <c r="Q52" s="35" t="s">
        <v>675</v>
      </c>
      <c r="R52" s="36" t="s">
        <v>674</v>
      </c>
    </row>
    <row r="53" spans="1:18" x14ac:dyDescent="0.2">
      <c r="A53" s="608" t="s">
        <v>127</v>
      </c>
      <c r="B53" s="250" t="s">
        <v>634</v>
      </c>
      <c r="C53" s="170" t="s">
        <v>674</v>
      </c>
      <c r="D53" s="31" t="s">
        <v>675</v>
      </c>
      <c r="E53" s="334" t="s">
        <v>674</v>
      </c>
      <c r="F53" s="34" t="s">
        <v>674</v>
      </c>
      <c r="G53" s="31" t="s">
        <v>674</v>
      </c>
      <c r="H53" s="34" t="s">
        <v>674</v>
      </c>
      <c r="I53" s="218" t="s">
        <v>675</v>
      </c>
      <c r="J53" s="259" t="s">
        <v>674</v>
      </c>
      <c r="K53" s="216" t="s">
        <v>675</v>
      </c>
      <c r="L53" s="31" t="s">
        <v>674</v>
      </c>
      <c r="M53" s="259" t="s">
        <v>675</v>
      </c>
      <c r="N53" s="31" t="s">
        <v>675</v>
      </c>
      <c r="O53" s="216" t="s">
        <v>674</v>
      </c>
      <c r="P53" s="218" t="s">
        <v>675</v>
      </c>
      <c r="Q53" s="31" t="s">
        <v>675</v>
      </c>
      <c r="R53" s="34" t="s">
        <v>675</v>
      </c>
    </row>
    <row r="54" spans="1:18" x14ac:dyDescent="0.2">
      <c r="A54" s="609" t="s">
        <v>130</v>
      </c>
      <c r="B54" s="251" t="s">
        <v>131</v>
      </c>
      <c r="C54" s="168" t="s">
        <v>674</v>
      </c>
      <c r="D54" s="35" t="s">
        <v>675</v>
      </c>
      <c r="E54" s="335" t="s">
        <v>674</v>
      </c>
      <c r="F54" s="36" t="s">
        <v>674</v>
      </c>
      <c r="G54" s="35" t="s">
        <v>674</v>
      </c>
      <c r="H54" s="36" t="s">
        <v>674</v>
      </c>
      <c r="I54" s="125" t="s">
        <v>675</v>
      </c>
      <c r="J54" s="260" t="s">
        <v>675</v>
      </c>
      <c r="K54" s="214" t="s">
        <v>674</v>
      </c>
      <c r="L54" s="35" t="s">
        <v>674</v>
      </c>
      <c r="M54" s="260" t="s">
        <v>675</v>
      </c>
      <c r="N54" s="35" t="s">
        <v>675</v>
      </c>
      <c r="O54" s="214" t="s">
        <v>674</v>
      </c>
      <c r="P54" s="125" t="s">
        <v>675</v>
      </c>
      <c r="Q54" s="35" t="s">
        <v>674</v>
      </c>
      <c r="R54" s="36" t="s">
        <v>674</v>
      </c>
    </row>
    <row r="55" spans="1:18" x14ac:dyDescent="0.2">
      <c r="A55" s="608" t="s">
        <v>132</v>
      </c>
      <c r="B55" s="250" t="s">
        <v>133</v>
      </c>
      <c r="C55" s="170" t="s">
        <v>674</v>
      </c>
      <c r="D55" s="31" t="s">
        <v>675</v>
      </c>
      <c r="E55" s="334" t="s">
        <v>674</v>
      </c>
      <c r="F55" s="34" t="s">
        <v>674</v>
      </c>
      <c r="G55" s="31" t="s">
        <v>674</v>
      </c>
      <c r="H55" s="34" t="s">
        <v>675</v>
      </c>
      <c r="I55" s="218" t="s">
        <v>674</v>
      </c>
      <c r="J55" s="259" t="s">
        <v>674</v>
      </c>
      <c r="K55" s="216" t="s">
        <v>674</v>
      </c>
      <c r="L55" s="31" t="s">
        <v>674</v>
      </c>
      <c r="M55" s="259" t="s">
        <v>674</v>
      </c>
      <c r="N55" s="31" t="s">
        <v>675</v>
      </c>
      <c r="O55" s="216" t="s">
        <v>674</v>
      </c>
      <c r="P55" s="218" t="s">
        <v>675</v>
      </c>
      <c r="Q55" s="31" t="s">
        <v>675</v>
      </c>
      <c r="R55" s="34" t="s">
        <v>674</v>
      </c>
    </row>
    <row r="56" spans="1:18" x14ac:dyDescent="0.2">
      <c r="A56" s="609" t="s">
        <v>135</v>
      </c>
      <c r="B56" s="251" t="s">
        <v>136</v>
      </c>
      <c r="C56" s="168" t="s">
        <v>674</v>
      </c>
      <c r="D56" s="35" t="s">
        <v>675</v>
      </c>
      <c r="E56" s="335" t="s">
        <v>674</v>
      </c>
      <c r="F56" s="36" t="s">
        <v>674</v>
      </c>
      <c r="G56" s="35" t="s">
        <v>674</v>
      </c>
      <c r="H56" s="36" t="s">
        <v>674</v>
      </c>
      <c r="I56" s="125" t="s">
        <v>674</v>
      </c>
      <c r="J56" s="260" t="s">
        <v>675</v>
      </c>
      <c r="K56" s="214" t="s">
        <v>674</v>
      </c>
      <c r="L56" s="35" t="s">
        <v>674</v>
      </c>
      <c r="M56" s="260" t="s">
        <v>674</v>
      </c>
      <c r="N56" s="35" t="s">
        <v>675</v>
      </c>
      <c r="O56" s="214" t="s">
        <v>675</v>
      </c>
      <c r="P56" s="125" t="s">
        <v>675</v>
      </c>
      <c r="Q56" s="35" t="s">
        <v>674</v>
      </c>
      <c r="R56" s="36" t="s">
        <v>674</v>
      </c>
    </row>
    <row r="57" spans="1:18" x14ac:dyDescent="0.2">
      <c r="A57" s="608" t="s">
        <v>135</v>
      </c>
      <c r="B57" s="250" t="s">
        <v>140</v>
      </c>
      <c r="C57" s="170" t="s">
        <v>674</v>
      </c>
      <c r="D57" s="31" t="s">
        <v>675</v>
      </c>
      <c r="E57" s="334" t="s">
        <v>674</v>
      </c>
      <c r="F57" s="34" t="s">
        <v>674</v>
      </c>
      <c r="G57" s="31" t="s">
        <v>674</v>
      </c>
      <c r="H57" s="34" t="s">
        <v>674</v>
      </c>
      <c r="I57" s="218" t="s">
        <v>674</v>
      </c>
      <c r="J57" s="259" t="s">
        <v>674</v>
      </c>
      <c r="K57" s="216" t="s">
        <v>675</v>
      </c>
      <c r="L57" s="31" t="s">
        <v>675</v>
      </c>
      <c r="M57" s="259" t="s">
        <v>674</v>
      </c>
      <c r="N57" s="31" t="s">
        <v>675</v>
      </c>
      <c r="O57" s="216" t="s">
        <v>675</v>
      </c>
      <c r="P57" s="218" t="s">
        <v>675</v>
      </c>
      <c r="Q57" s="31" t="s">
        <v>675</v>
      </c>
      <c r="R57" s="34" t="s">
        <v>674</v>
      </c>
    </row>
    <row r="58" spans="1:18" x14ac:dyDescent="0.2">
      <c r="A58" s="609" t="s">
        <v>135</v>
      </c>
      <c r="B58" s="251" t="s">
        <v>142</v>
      </c>
      <c r="C58" s="168" t="s">
        <v>674</v>
      </c>
      <c r="D58" s="35" t="s">
        <v>675</v>
      </c>
      <c r="E58" s="335" t="s">
        <v>674</v>
      </c>
      <c r="F58" s="36" t="s">
        <v>674</v>
      </c>
      <c r="G58" s="35" t="s">
        <v>674</v>
      </c>
      <c r="H58" s="36" t="s">
        <v>674</v>
      </c>
      <c r="I58" s="125" t="s">
        <v>674</v>
      </c>
      <c r="J58" s="260" t="s">
        <v>674</v>
      </c>
      <c r="K58" s="214" t="s">
        <v>674</v>
      </c>
      <c r="L58" s="35" t="s">
        <v>674</v>
      </c>
      <c r="M58" s="260" t="s">
        <v>675</v>
      </c>
      <c r="N58" s="35" t="s">
        <v>675</v>
      </c>
      <c r="O58" s="214" t="s">
        <v>675</v>
      </c>
      <c r="P58" s="125" t="s">
        <v>674</v>
      </c>
      <c r="Q58" s="35" t="s">
        <v>675</v>
      </c>
      <c r="R58" s="36" t="s">
        <v>675</v>
      </c>
    </row>
    <row r="59" spans="1:18" x14ac:dyDescent="0.2">
      <c r="A59" s="608" t="s">
        <v>143</v>
      </c>
      <c r="B59" s="250" t="s">
        <v>144</v>
      </c>
      <c r="C59" s="170" t="s">
        <v>674</v>
      </c>
      <c r="D59" s="31" t="s">
        <v>674</v>
      </c>
      <c r="E59" s="334" t="s">
        <v>674</v>
      </c>
      <c r="F59" s="34" t="s">
        <v>674</v>
      </c>
      <c r="G59" s="31" t="s">
        <v>674</v>
      </c>
      <c r="H59" s="34" t="s">
        <v>674</v>
      </c>
      <c r="I59" s="218" t="s">
        <v>674</v>
      </c>
      <c r="J59" s="259" t="s">
        <v>675</v>
      </c>
      <c r="K59" s="216" t="s">
        <v>675</v>
      </c>
      <c r="L59" s="31" t="s">
        <v>674</v>
      </c>
      <c r="M59" s="259" t="s">
        <v>675</v>
      </c>
      <c r="N59" s="31" t="s">
        <v>675</v>
      </c>
      <c r="O59" s="216" t="s">
        <v>674</v>
      </c>
      <c r="P59" s="218" t="s">
        <v>675</v>
      </c>
      <c r="Q59" s="31" t="s">
        <v>674</v>
      </c>
      <c r="R59" s="34" t="s">
        <v>674</v>
      </c>
    </row>
    <row r="60" spans="1:18" x14ac:dyDescent="0.2">
      <c r="A60" s="609" t="s">
        <v>145</v>
      </c>
      <c r="B60" s="251" t="s">
        <v>146</v>
      </c>
      <c r="C60" s="168" t="s">
        <v>674</v>
      </c>
      <c r="D60" s="35" t="s">
        <v>675</v>
      </c>
      <c r="E60" s="335" t="s">
        <v>674</v>
      </c>
      <c r="F60" s="36" t="s">
        <v>674</v>
      </c>
      <c r="G60" s="35" t="s">
        <v>674</v>
      </c>
      <c r="H60" s="36" t="s">
        <v>675</v>
      </c>
      <c r="I60" s="125" t="s">
        <v>674</v>
      </c>
      <c r="J60" s="260" t="s">
        <v>674</v>
      </c>
      <c r="K60" s="214" t="s">
        <v>674</v>
      </c>
      <c r="L60" s="35" t="s">
        <v>674</v>
      </c>
      <c r="M60" s="260" t="s">
        <v>675</v>
      </c>
      <c r="N60" s="35" t="s">
        <v>675</v>
      </c>
      <c r="O60" s="214" t="s">
        <v>675</v>
      </c>
      <c r="P60" s="125" t="s">
        <v>675</v>
      </c>
      <c r="Q60" s="35" t="s">
        <v>674</v>
      </c>
      <c r="R60" s="36" t="s">
        <v>674</v>
      </c>
    </row>
    <row r="61" spans="1:18" x14ac:dyDescent="0.2">
      <c r="A61" s="608" t="s">
        <v>145</v>
      </c>
      <c r="B61" s="250" t="s">
        <v>792</v>
      </c>
      <c r="C61" s="170" t="s">
        <v>674</v>
      </c>
      <c r="D61" s="31" t="s">
        <v>675</v>
      </c>
      <c r="E61" s="334" t="s">
        <v>674</v>
      </c>
      <c r="F61" s="34" t="s">
        <v>674</v>
      </c>
      <c r="G61" s="31" t="s">
        <v>675</v>
      </c>
      <c r="H61" s="34" t="s">
        <v>674</v>
      </c>
      <c r="I61" s="218" t="s">
        <v>675</v>
      </c>
      <c r="J61" s="259" t="s">
        <v>674</v>
      </c>
      <c r="K61" s="216" t="s">
        <v>675</v>
      </c>
      <c r="L61" s="31" t="s">
        <v>674</v>
      </c>
      <c r="M61" s="259" t="s">
        <v>674</v>
      </c>
      <c r="N61" s="31" t="s">
        <v>675</v>
      </c>
      <c r="O61" s="216" t="s">
        <v>674</v>
      </c>
      <c r="P61" s="218" t="s">
        <v>675</v>
      </c>
      <c r="Q61" s="31" t="s">
        <v>675</v>
      </c>
      <c r="R61" s="34" t="s">
        <v>674</v>
      </c>
    </row>
    <row r="62" spans="1:18" x14ac:dyDescent="0.2">
      <c r="A62" s="609" t="s">
        <v>151</v>
      </c>
      <c r="B62" s="251" t="s">
        <v>795</v>
      </c>
      <c r="C62" s="168" t="s">
        <v>674</v>
      </c>
      <c r="D62" s="35" t="s">
        <v>674</v>
      </c>
      <c r="E62" s="335" t="s">
        <v>674</v>
      </c>
      <c r="F62" s="36" t="s">
        <v>674</v>
      </c>
      <c r="G62" s="35" t="s">
        <v>674</v>
      </c>
      <c r="H62" s="36" t="s">
        <v>675</v>
      </c>
      <c r="I62" s="125" t="s">
        <v>674</v>
      </c>
      <c r="J62" s="260" t="s">
        <v>674</v>
      </c>
      <c r="K62" s="214" t="s">
        <v>674</v>
      </c>
      <c r="L62" s="35" t="s">
        <v>674</v>
      </c>
      <c r="M62" s="260" t="s">
        <v>675</v>
      </c>
      <c r="N62" s="35" t="s">
        <v>675</v>
      </c>
      <c r="O62" s="214" t="s">
        <v>674</v>
      </c>
      <c r="P62" s="125" t="s">
        <v>674</v>
      </c>
      <c r="Q62" s="35" t="s">
        <v>674</v>
      </c>
      <c r="R62" s="36" t="s">
        <v>674</v>
      </c>
    </row>
    <row r="63" spans="1:18" x14ac:dyDescent="0.2">
      <c r="A63" s="608" t="s">
        <v>151</v>
      </c>
      <c r="B63" s="250" t="s">
        <v>635</v>
      </c>
      <c r="C63" s="170" t="s">
        <v>674</v>
      </c>
      <c r="D63" s="31" t="s">
        <v>675</v>
      </c>
      <c r="E63" s="334" t="s">
        <v>674</v>
      </c>
      <c r="F63" s="34" t="s">
        <v>674</v>
      </c>
      <c r="G63" s="31" t="s">
        <v>674</v>
      </c>
      <c r="H63" s="34" t="s">
        <v>674</v>
      </c>
      <c r="I63" s="218" t="s">
        <v>674</v>
      </c>
      <c r="J63" s="259" t="s">
        <v>675</v>
      </c>
      <c r="K63" s="216" t="s">
        <v>675</v>
      </c>
      <c r="L63" s="31" t="s">
        <v>674</v>
      </c>
      <c r="M63" s="259" t="s">
        <v>675</v>
      </c>
      <c r="N63" s="31" t="s">
        <v>675</v>
      </c>
      <c r="O63" s="216" t="s">
        <v>675</v>
      </c>
      <c r="P63" s="218" t="s">
        <v>675</v>
      </c>
      <c r="Q63" s="31" t="s">
        <v>674</v>
      </c>
      <c r="R63" s="34" t="s">
        <v>674</v>
      </c>
    </row>
    <row r="64" spans="1:18" x14ac:dyDescent="0.2">
      <c r="A64" s="609" t="s">
        <v>151</v>
      </c>
      <c r="B64" s="251" t="s">
        <v>636</v>
      </c>
      <c r="C64" s="168" t="s">
        <v>674</v>
      </c>
      <c r="D64" s="35" t="s">
        <v>675</v>
      </c>
      <c r="E64" s="335" t="s">
        <v>674</v>
      </c>
      <c r="F64" s="36" t="s">
        <v>674</v>
      </c>
      <c r="G64" s="35" t="s">
        <v>674</v>
      </c>
      <c r="H64" s="36" t="s">
        <v>674</v>
      </c>
      <c r="I64" s="125" t="s">
        <v>674</v>
      </c>
      <c r="J64" s="260" t="s">
        <v>674</v>
      </c>
      <c r="K64" s="214" t="s">
        <v>674</v>
      </c>
      <c r="L64" s="35" t="s">
        <v>674</v>
      </c>
      <c r="M64" s="260" t="s">
        <v>675</v>
      </c>
      <c r="N64" s="35" t="s">
        <v>675</v>
      </c>
      <c r="O64" s="214" t="s">
        <v>674</v>
      </c>
      <c r="P64" s="125" t="s">
        <v>675</v>
      </c>
      <c r="Q64" s="35" t="s">
        <v>674</v>
      </c>
      <c r="R64" s="36" t="s">
        <v>675</v>
      </c>
    </row>
    <row r="65" spans="1:18" x14ac:dyDescent="0.2">
      <c r="A65" s="608" t="s">
        <v>156</v>
      </c>
      <c r="B65" s="250" t="s">
        <v>641</v>
      </c>
      <c r="C65" s="170" t="s">
        <v>674</v>
      </c>
      <c r="D65" s="31" t="s">
        <v>675</v>
      </c>
      <c r="E65" s="334" t="s">
        <v>674</v>
      </c>
      <c r="F65" s="34" t="s">
        <v>674</v>
      </c>
      <c r="G65" s="31" t="s">
        <v>675</v>
      </c>
      <c r="H65" s="34" t="s">
        <v>675</v>
      </c>
      <c r="I65" s="218" t="s">
        <v>674</v>
      </c>
      <c r="J65" s="259" t="s">
        <v>675</v>
      </c>
      <c r="K65" s="216" t="s">
        <v>674</v>
      </c>
      <c r="L65" s="31" t="s">
        <v>674</v>
      </c>
      <c r="M65" s="259" t="s">
        <v>675</v>
      </c>
      <c r="N65" s="31" t="s">
        <v>675</v>
      </c>
      <c r="O65" s="216" t="s">
        <v>674</v>
      </c>
      <c r="P65" s="218" t="s">
        <v>675</v>
      </c>
      <c r="Q65" s="31" t="s">
        <v>675</v>
      </c>
      <c r="R65" s="34" t="s">
        <v>675</v>
      </c>
    </row>
    <row r="66" spans="1:18" x14ac:dyDescent="0.2">
      <c r="A66" s="609" t="s">
        <v>156</v>
      </c>
      <c r="B66" s="251" t="s">
        <v>158</v>
      </c>
      <c r="C66" s="168" t="s">
        <v>674</v>
      </c>
      <c r="D66" s="35" t="s">
        <v>675</v>
      </c>
      <c r="E66" s="335" t="s">
        <v>674</v>
      </c>
      <c r="F66" s="36" t="s">
        <v>674</v>
      </c>
      <c r="G66" s="35" t="s">
        <v>674</v>
      </c>
      <c r="H66" s="36" t="s">
        <v>674</v>
      </c>
      <c r="I66" s="125" t="s">
        <v>674</v>
      </c>
      <c r="J66" s="260" t="s">
        <v>674</v>
      </c>
      <c r="K66" s="214" t="s">
        <v>674</v>
      </c>
      <c r="L66" s="35" t="s">
        <v>674</v>
      </c>
      <c r="M66" s="260" t="s">
        <v>674</v>
      </c>
      <c r="N66" s="35" t="s">
        <v>675</v>
      </c>
      <c r="O66" s="214" t="s">
        <v>675</v>
      </c>
      <c r="P66" s="125" t="s">
        <v>675</v>
      </c>
      <c r="Q66" s="35" t="s">
        <v>675</v>
      </c>
      <c r="R66" s="36" t="s">
        <v>674</v>
      </c>
    </row>
    <row r="67" spans="1:18" x14ac:dyDescent="0.2">
      <c r="A67" s="608" t="s">
        <v>160</v>
      </c>
      <c r="B67" s="250" t="s">
        <v>161</v>
      </c>
      <c r="C67" s="170" t="s">
        <v>674</v>
      </c>
      <c r="D67" s="31" t="s">
        <v>675</v>
      </c>
      <c r="E67" s="334" t="s">
        <v>674</v>
      </c>
      <c r="F67" s="34" t="s">
        <v>674</v>
      </c>
      <c r="G67" s="31" t="s">
        <v>674</v>
      </c>
      <c r="H67" s="34" t="s">
        <v>674</v>
      </c>
      <c r="I67" s="218" t="s">
        <v>675</v>
      </c>
      <c r="J67" s="259" t="s">
        <v>674</v>
      </c>
      <c r="K67" s="216" t="s">
        <v>675</v>
      </c>
      <c r="L67" s="31" t="s">
        <v>674</v>
      </c>
      <c r="M67" s="259" t="s">
        <v>674</v>
      </c>
      <c r="N67" s="31" t="s">
        <v>675</v>
      </c>
      <c r="O67" s="216" t="s">
        <v>674</v>
      </c>
      <c r="P67" s="218" t="s">
        <v>675</v>
      </c>
      <c r="Q67" s="31" t="s">
        <v>675</v>
      </c>
      <c r="R67" s="34" t="s">
        <v>674</v>
      </c>
    </row>
    <row r="68" spans="1:18" x14ac:dyDescent="0.2">
      <c r="A68" s="609" t="s">
        <v>163</v>
      </c>
      <c r="B68" s="251" t="s">
        <v>164</v>
      </c>
      <c r="C68" s="168" t="s">
        <v>674</v>
      </c>
      <c r="D68" s="35" t="s">
        <v>675</v>
      </c>
      <c r="E68" s="335" t="s">
        <v>674</v>
      </c>
      <c r="F68" s="36" t="s">
        <v>674</v>
      </c>
      <c r="G68" s="35" t="s">
        <v>675</v>
      </c>
      <c r="H68" s="36" t="s">
        <v>674</v>
      </c>
      <c r="I68" s="125" t="s">
        <v>675</v>
      </c>
      <c r="J68" s="260" t="s">
        <v>674</v>
      </c>
      <c r="K68" s="214" t="s">
        <v>674</v>
      </c>
      <c r="L68" s="35" t="s">
        <v>674</v>
      </c>
      <c r="M68" s="260" t="s">
        <v>675</v>
      </c>
      <c r="N68" s="35" t="s">
        <v>675</v>
      </c>
      <c r="O68" s="214" t="s">
        <v>674</v>
      </c>
      <c r="P68" s="125" t="s">
        <v>675</v>
      </c>
      <c r="Q68" s="35" t="s">
        <v>674</v>
      </c>
      <c r="R68" s="36" t="s">
        <v>674</v>
      </c>
    </row>
    <row r="69" spans="1:18" x14ac:dyDescent="0.2">
      <c r="A69" s="608" t="s">
        <v>165</v>
      </c>
      <c r="B69" s="250" t="s">
        <v>166</v>
      </c>
      <c r="C69" s="170" t="s">
        <v>674</v>
      </c>
      <c r="D69" s="31" t="s">
        <v>675</v>
      </c>
      <c r="E69" s="334" t="s">
        <v>674</v>
      </c>
      <c r="F69" s="34" t="s">
        <v>674</v>
      </c>
      <c r="G69" s="31" t="s">
        <v>674</v>
      </c>
      <c r="H69" s="34" t="s">
        <v>675</v>
      </c>
      <c r="I69" s="218" t="s">
        <v>674</v>
      </c>
      <c r="J69" s="259" t="s">
        <v>675</v>
      </c>
      <c r="K69" s="216" t="s">
        <v>675</v>
      </c>
      <c r="L69" s="31" t="s">
        <v>675</v>
      </c>
      <c r="M69" s="259" t="s">
        <v>675</v>
      </c>
      <c r="N69" s="31" t="s">
        <v>675</v>
      </c>
      <c r="O69" s="216" t="s">
        <v>675</v>
      </c>
      <c r="P69" s="218" t="s">
        <v>675</v>
      </c>
      <c r="Q69" s="31" t="s">
        <v>675</v>
      </c>
      <c r="R69" s="34" t="s">
        <v>675</v>
      </c>
    </row>
    <row r="70" spans="1:18" x14ac:dyDescent="0.2">
      <c r="A70" s="609" t="s">
        <v>168</v>
      </c>
      <c r="B70" s="251" t="s">
        <v>169</v>
      </c>
      <c r="C70" s="168" t="s">
        <v>674</v>
      </c>
      <c r="D70" s="35" t="s">
        <v>675</v>
      </c>
      <c r="E70" s="335" t="s">
        <v>674</v>
      </c>
      <c r="F70" s="36" t="s">
        <v>674</v>
      </c>
      <c r="G70" s="35" t="s">
        <v>674</v>
      </c>
      <c r="H70" s="36" t="s">
        <v>674</v>
      </c>
      <c r="I70" s="125" t="s">
        <v>674</v>
      </c>
      <c r="J70" s="260" t="s">
        <v>675</v>
      </c>
      <c r="K70" s="214" t="s">
        <v>674</v>
      </c>
      <c r="L70" s="35" t="s">
        <v>674</v>
      </c>
      <c r="M70" s="260" t="s">
        <v>674</v>
      </c>
      <c r="N70" s="35" t="s">
        <v>675</v>
      </c>
      <c r="O70" s="214" t="s">
        <v>674</v>
      </c>
      <c r="P70" s="125" t="s">
        <v>675</v>
      </c>
      <c r="Q70" s="35" t="s">
        <v>675</v>
      </c>
      <c r="R70" s="36" t="s">
        <v>674</v>
      </c>
    </row>
    <row r="71" spans="1:18" ht="13.5" thickBot="1" x14ac:dyDescent="0.25">
      <c r="A71" s="610" t="s">
        <v>171</v>
      </c>
      <c r="B71" s="253" t="s">
        <v>172</v>
      </c>
      <c r="C71" s="171" t="s">
        <v>674</v>
      </c>
      <c r="D71" s="41" t="s">
        <v>675</v>
      </c>
      <c r="E71" s="240" t="s">
        <v>674</v>
      </c>
      <c r="F71" s="42" t="s">
        <v>674</v>
      </c>
      <c r="G71" s="41" t="s">
        <v>674</v>
      </c>
      <c r="H71" s="42" t="s">
        <v>674</v>
      </c>
      <c r="I71" s="43" t="s">
        <v>675</v>
      </c>
      <c r="J71" s="261" t="s">
        <v>674</v>
      </c>
      <c r="K71" s="264" t="s">
        <v>675</v>
      </c>
      <c r="L71" s="41" t="s">
        <v>675</v>
      </c>
      <c r="M71" s="261" t="s">
        <v>675</v>
      </c>
      <c r="N71" s="41" t="s">
        <v>675</v>
      </c>
      <c r="O71" s="264" t="s">
        <v>674</v>
      </c>
      <c r="P71" s="43" t="s">
        <v>675</v>
      </c>
      <c r="Q71" s="41" t="s">
        <v>675</v>
      </c>
      <c r="R71" s="42" t="s">
        <v>674</v>
      </c>
    </row>
    <row r="72" spans="1:18" ht="13.5" thickBot="1" x14ac:dyDescent="0.25">
      <c r="A72" s="611"/>
      <c r="B72" s="258" t="s">
        <v>222</v>
      </c>
      <c r="C72" s="337">
        <v>0</v>
      </c>
      <c r="D72" s="318">
        <v>55</v>
      </c>
      <c r="E72" s="415">
        <v>1</v>
      </c>
      <c r="F72" s="416">
        <v>3</v>
      </c>
      <c r="G72" s="241">
        <v>7</v>
      </c>
      <c r="H72" s="416">
        <v>11</v>
      </c>
      <c r="I72" s="336">
        <v>28</v>
      </c>
      <c r="J72" s="263">
        <v>23</v>
      </c>
      <c r="K72" s="376">
        <v>28</v>
      </c>
      <c r="L72" s="318">
        <v>5</v>
      </c>
      <c r="M72" s="417">
        <v>42</v>
      </c>
      <c r="N72" s="241">
        <v>64</v>
      </c>
      <c r="O72" s="418">
        <v>32</v>
      </c>
      <c r="P72" s="336">
        <v>58</v>
      </c>
      <c r="Q72" s="241">
        <v>45</v>
      </c>
      <c r="R72" s="416">
        <v>9</v>
      </c>
    </row>
    <row r="73" spans="1:18" x14ac:dyDescent="0.2">
      <c r="E73" s="252"/>
      <c r="F73" s="252"/>
      <c r="G73" s="252"/>
    </row>
    <row r="74" spans="1:18" x14ac:dyDescent="0.2">
      <c r="A74" s="632" t="s">
        <v>685</v>
      </c>
      <c r="B74" s="632"/>
      <c r="E74" s="252"/>
      <c r="F74" s="252"/>
      <c r="G74" s="252"/>
    </row>
    <row r="75" spans="1:18" x14ac:dyDescent="0.2">
      <c r="A75" s="632"/>
      <c r="B75" s="632"/>
    </row>
    <row r="76" spans="1:18" x14ac:dyDescent="0.2">
      <c r="A76" s="96" t="s">
        <v>413</v>
      </c>
    </row>
    <row r="85" spans="2:5" x14ac:dyDescent="0.2">
      <c r="B85" s="411"/>
      <c r="C85" s="411"/>
      <c r="D85" s="411"/>
      <c r="E85" s="411"/>
    </row>
    <row r="86" spans="2:5" x14ac:dyDescent="0.2">
      <c r="B86" s="411"/>
      <c r="C86" s="412"/>
      <c r="D86" s="413"/>
      <c r="E86" s="411"/>
    </row>
    <row r="87" spans="2:5" x14ac:dyDescent="0.2">
      <c r="B87" s="411"/>
      <c r="C87" s="412"/>
      <c r="D87" s="413"/>
      <c r="E87" s="411"/>
    </row>
    <row r="88" spans="2:5" x14ac:dyDescent="0.2">
      <c r="B88" s="411"/>
      <c r="C88" s="412"/>
      <c r="D88" s="413"/>
      <c r="E88" s="411"/>
    </row>
    <row r="89" spans="2:5" x14ac:dyDescent="0.2">
      <c r="B89" s="411"/>
      <c r="C89" s="412"/>
      <c r="D89" s="413"/>
      <c r="E89" s="411"/>
    </row>
    <row r="90" spans="2:5" x14ac:dyDescent="0.2">
      <c r="B90" s="411"/>
      <c r="C90" s="412"/>
      <c r="D90" s="413"/>
      <c r="E90" s="411"/>
    </row>
    <row r="91" spans="2:5" x14ac:dyDescent="0.2">
      <c r="B91" s="411"/>
      <c r="C91" s="412"/>
      <c r="D91" s="413"/>
      <c r="E91" s="411"/>
    </row>
    <row r="92" spans="2:5" x14ac:dyDescent="0.2">
      <c r="B92" s="411"/>
      <c r="C92" s="412"/>
      <c r="D92" s="413"/>
      <c r="E92" s="411"/>
    </row>
    <row r="93" spans="2:5" x14ac:dyDescent="0.2">
      <c r="B93" s="411"/>
      <c r="C93" s="412"/>
      <c r="D93" s="413"/>
      <c r="E93" s="411"/>
    </row>
    <row r="94" spans="2:5" x14ac:dyDescent="0.2">
      <c r="B94" s="411"/>
      <c r="C94" s="412"/>
      <c r="D94" s="413"/>
      <c r="E94" s="411"/>
    </row>
    <row r="95" spans="2:5" x14ac:dyDescent="0.2">
      <c r="B95" s="411"/>
      <c r="C95" s="412"/>
      <c r="D95" s="413"/>
      <c r="E95" s="411"/>
    </row>
    <row r="96" spans="2:5" x14ac:dyDescent="0.2">
      <c r="B96" s="411"/>
      <c r="C96" s="412"/>
      <c r="D96" s="413"/>
      <c r="E96" s="411"/>
    </row>
    <row r="97" spans="2:5" x14ac:dyDescent="0.2">
      <c r="B97" s="411"/>
      <c r="C97" s="412"/>
      <c r="D97" s="413"/>
      <c r="E97" s="411"/>
    </row>
    <row r="98" spans="2:5" x14ac:dyDescent="0.2">
      <c r="B98" s="411"/>
      <c r="C98" s="412"/>
      <c r="D98" s="413"/>
      <c r="E98" s="411"/>
    </row>
    <row r="99" spans="2:5" x14ac:dyDescent="0.2">
      <c r="B99" s="411"/>
      <c r="C99" s="412"/>
      <c r="D99" s="413"/>
      <c r="E99" s="411"/>
    </row>
    <row r="100" spans="2:5" x14ac:dyDescent="0.2">
      <c r="B100" s="411"/>
      <c r="C100" s="412"/>
      <c r="D100" s="413"/>
      <c r="E100" s="411"/>
    </row>
    <row r="101" spans="2:5" x14ac:dyDescent="0.2">
      <c r="B101" s="411"/>
      <c r="C101" s="412"/>
      <c r="D101" s="413"/>
      <c r="E101" s="411"/>
    </row>
  </sheetData>
  <mergeCells count="26">
    <mergeCell ref="A74:B75"/>
    <mergeCell ref="A2:B2"/>
    <mergeCell ref="N4:N6"/>
    <mergeCell ref="O4:O6"/>
    <mergeCell ref="P4:P6"/>
    <mergeCell ref="A4:A6"/>
    <mergeCell ref="B4:B6"/>
    <mergeCell ref="C4:C6"/>
    <mergeCell ref="A3:B3"/>
    <mergeCell ref="C3:D3"/>
    <mergeCell ref="E3:I3"/>
    <mergeCell ref="J3:L3"/>
    <mergeCell ref="M3:P3"/>
    <mergeCell ref="Q3:R3"/>
    <mergeCell ref="Q4:Q6"/>
    <mergeCell ref="R4:R6"/>
    <mergeCell ref="D4:D6"/>
    <mergeCell ref="F4:F6"/>
    <mergeCell ref="G4:G6"/>
    <mergeCell ref="H4:H6"/>
    <mergeCell ref="I4:I6"/>
    <mergeCell ref="E4:E6"/>
    <mergeCell ref="K4:K6"/>
    <mergeCell ref="M4:M6"/>
    <mergeCell ref="J4:J6"/>
    <mergeCell ref="L4:L6"/>
  </mergeCells>
  <hyperlinks>
    <hyperlink ref="A2:B2" location="TOC!A1" display="Return to Table of Contents"/>
  </hyperlinks>
  <pageMargins left="0.25" right="0.25" top="0.75" bottom="0.75" header="0.3" footer="0.3"/>
  <pageSetup scale="68" fitToWidth="0" orientation="portrait" r:id="rId1"/>
  <headerFooter>
    <oddHeader>&amp;L2015-16 Survey of Dental Education
Report 1 - Academic Programs, Enrollment, and Graduates</oddHeader>
  </headerFooter>
  <colBreaks count="2" manualBreakCount="2">
    <brk id="7" max="75" man="1"/>
    <brk id="12" max="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workbookViewId="0"/>
  </sheetViews>
  <sheetFormatPr defaultRowHeight="12.75" x14ac:dyDescent="0.2"/>
  <cols>
    <col min="1" max="1" width="16.7109375" style="433" customWidth="1"/>
    <col min="2" max="14" width="9.140625" style="433"/>
    <col min="15" max="15" width="4.7109375" style="433" customWidth="1"/>
    <col min="16" max="16384" width="9.140625" style="433"/>
  </cols>
  <sheetData>
    <row r="1" spans="1:12" ht="14.25" x14ac:dyDescent="0.2">
      <c r="A1" s="522" t="s">
        <v>769</v>
      </c>
      <c r="B1" s="58"/>
      <c r="C1" s="58"/>
    </row>
    <row r="2" spans="1:12" x14ac:dyDescent="0.2">
      <c r="A2" s="629" t="s">
        <v>1</v>
      </c>
      <c r="B2" s="629"/>
      <c r="C2" s="629"/>
    </row>
    <row r="4" spans="1:12" x14ac:dyDescent="0.2">
      <c r="B4" s="433" t="s">
        <v>203</v>
      </c>
      <c r="C4" s="523" t="s">
        <v>204</v>
      </c>
      <c r="D4" s="523" t="s">
        <v>205</v>
      </c>
      <c r="E4" s="523" t="s">
        <v>206</v>
      </c>
      <c r="F4" s="523" t="s">
        <v>207</v>
      </c>
      <c r="G4" s="523" t="s">
        <v>208</v>
      </c>
      <c r="H4" s="523" t="s">
        <v>209</v>
      </c>
      <c r="I4" s="523" t="s">
        <v>210</v>
      </c>
      <c r="J4" s="523" t="s">
        <v>211</v>
      </c>
      <c r="K4" s="523" t="s">
        <v>212</v>
      </c>
      <c r="L4" s="523" t="s">
        <v>213</v>
      </c>
    </row>
    <row r="5" spans="1:12" x14ac:dyDescent="0.2">
      <c r="A5" s="433" t="s">
        <v>766</v>
      </c>
      <c r="B5" s="433">
        <v>53298</v>
      </c>
      <c r="C5" s="523">
        <v>56427</v>
      </c>
      <c r="D5" s="524">
        <v>54688</v>
      </c>
      <c r="E5" s="525">
        <v>52272</v>
      </c>
      <c r="F5" s="526">
        <v>52490</v>
      </c>
      <c r="G5" s="526">
        <v>54741</v>
      </c>
      <c r="H5" s="433">
        <v>54115</v>
      </c>
      <c r="I5" s="433">
        <v>54512</v>
      </c>
      <c r="J5" s="433">
        <v>48567</v>
      </c>
      <c r="K5" s="433">
        <v>48407</v>
      </c>
      <c r="L5" s="433">
        <v>47813</v>
      </c>
    </row>
    <row r="6" spans="1:12" x14ac:dyDescent="0.2">
      <c r="A6" s="433" t="s">
        <v>765</v>
      </c>
      <c r="B6" s="433">
        <v>6106</v>
      </c>
      <c r="C6" s="523">
        <v>6085</v>
      </c>
      <c r="D6" s="523">
        <v>5722</v>
      </c>
      <c r="E6" s="525">
        <v>6246</v>
      </c>
      <c r="F6" s="526">
        <v>6568</v>
      </c>
      <c r="G6" s="526">
        <v>5772</v>
      </c>
      <c r="H6" s="433">
        <v>5618</v>
      </c>
      <c r="I6" s="433">
        <v>5495</v>
      </c>
      <c r="J6" s="433">
        <v>5153</v>
      </c>
      <c r="K6" s="433">
        <v>4760</v>
      </c>
      <c r="L6" s="433">
        <v>5096</v>
      </c>
    </row>
    <row r="33" spans="1:1" x14ac:dyDescent="0.2">
      <c r="A33" s="527" t="s">
        <v>767</v>
      </c>
    </row>
    <row r="34" spans="1:1" x14ac:dyDescent="0.2">
      <c r="A34" s="527" t="s">
        <v>768</v>
      </c>
    </row>
    <row r="36" spans="1:1" x14ac:dyDescent="0.2">
      <c r="A36" s="457" t="s">
        <v>770</v>
      </c>
    </row>
    <row r="37" spans="1:1" x14ac:dyDescent="0.2">
      <c r="A37" s="457" t="s">
        <v>710</v>
      </c>
    </row>
  </sheetData>
  <mergeCells count="1">
    <mergeCell ref="A2:C2"/>
  </mergeCells>
  <hyperlinks>
    <hyperlink ref="A2" location="TOC!A1" display="Return to Table of Contents"/>
  </hyperlinks>
  <pageMargins left="0.25" right="0.25" top="0.75" bottom="0.75" header="0.3" footer="0.3"/>
  <pageSetup scale="97" fitToHeight="0" orientation="landscape" r:id="rId1"/>
  <headerFooter>
    <oddHeader>&amp;L2015-16 Survey of Dental Education
Report 1 - Academic Programs, Enrollment, and Graduates</oddHead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zoomScaleNormal="100" workbookViewId="0">
      <pane xSplit="2" ySplit="4" topLeftCell="C5" activePane="bottomRight" state="frozen"/>
      <selection pane="topRight" activeCell="C1" sqref="C1"/>
      <selection pane="bottomLeft" activeCell="A7" sqref="A7"/>
      <selection pane="bottomRight"/>
    </sheetView>
  </sheetViews>
  <sheetFormatPr defaultRowHeight="12.75" x14ac:dyDescent="0.2"/>
  <cols>
    <col min="1" max="1" width="5.85546875" style="1" customWidth="1"/>
    <col min="2" max="2" width="54.42578125" style="1" customWidth="1"/>
    <col min="3" max="8" width="13.7109375" style="1" customWidth="1"/>
    <col min="9" max="16384" width="9.140625" style="1"/>
  </cols>
  <sheetData>
    <row r="1" spans="1:8" ht="14.25" x14ac:dyDescent="0.2">
      <c r="A1" s="2" t="s">
        <v>689</v>
      </c>
    </row>
    <row r="2" spans="1:8" ht="13.5" thickBot="1" x14ac:dyDescent="0.25">
      <c r="A2" s="631" t="s">
        <v>1</v>
      </c>
      <c r="B2" s="631"/>
    </row>
    <row r="3" spans="1:8" ht="14.25" customHeight="1" x14ac:dyDescent="0.2">
      <c r="A3" s="317"/>
      <c r="B3" s="84"/>
      <c r="C3" s="642" t="s">
        <v>690</v>
      </c>
      <c r="D3" s="643"/>
      <c r="E3" s="645"/>
      <c r="F3" s="642" t="s">
        <v>691</v>
      </c>
      <c r="G3" s="643"/>
      <c r="H3" s="650"/>
    </row>
    <row r="4" spans="1:8" ht="37.5" customHeight="1" x14ac:dyDescent="0.2">
      <c r="A4" s="388" t="s">
        <v>2</v>
      </c>
      <c r="B4" s="60" t="s">
        <v>3</v>
      </c>
      <c r="C4" s="61" t="s">
        <v>318</v>
      </c>
      <c r="D4" s="62" t="s">
        <v>319</v>
      </c>
      <c r="E4" s="389" t="s">
        <v>222</v>
      </c>
      <c r="F4" s="61" t="s">
        <v>318</v>
      </c>
      <c r="G4" s="62" t="s">
        <v>319</v>
      </c>
      <c r="H4" s="389" t="s">
        <v>222</v>
      </c>
    </row>
    <row r="5" spans="1:8" ht="14.25" x14ac:dyDescent="0.2">
      <c r="A5" s="390" t="s">
        <v>10</v>
      </c>
      <c r="B5" s="65" t="s">
        <v>11</v>
      </c>
      <c r="C5" s="242">
        <v>25655</v>
      </c>
      <c r="D5" s="419" t="s">
        <v>454</v>
      </c>
      <c r="E5" s="420">
        <v>25655</v>
      </c>
      <c r="F5" s="242">
        <v>2449</v>
      </c>
      <c r="G5" s="419" t="s">
        <v>410</v>
      </c>
      <c r="H5" s="421">
        <v>2449</v>
      </c>
    </row>
    <row r="6" spans="1:8" x14ac:dyDescent="0.2">
      <c r="A6" s="391" t="s">
        <v>18</v>
      </c>
      <c r="B6" s="70" t="s">
        <v>626</v>
      </c>
      <c r="C6" s="243">
        <v>49822</v>
      </c>
      <c r="D6" s="422" t="s">
        <v>410</v>
      </c>
      <c r="E6" s="423">
        <v>49822</v>
      </c>
      <c r="F6" s="243">
        <v>2655</v>
      </c>
      <c r="G6" s="422" t="s">
        <v>410</v>
      </c>
      <c r="H6" s="424">
        <v>2655</v>
      </c>
    </row>
    <row r="7" spans="1:8" x14ac:dyDescent="0.2">
      <c r="A7" s="392" t="s">
        <v>18</v>
      </c>
      <c r="B7" s="75" t="s">
        <v>21</v>
      </c>
      <c r="C7" s="244">
        <v>58501</v>
      </c>
      <c r="D7" s="425" t="s">
        <v>410</v>
      </c>
      <c r="E7" s="426">
        <v>58501</v>
      </c>
      <c r="F7" s="244">
        <v>4749</v>
      </c>
      <c r="G7" s="425" t="s">
        <v>410</v>
      </c>
      <c r="H7" s="427">
        <v>4749</v>
      </c>
    </row>
    <row r="8" spans="1:8" x14ac:dyDescent="0.2">
      <c r="A8" s="391" t="s">
        <v>24</v>
      </c>
      <c r="B8" s="70" t="s">
        <v>25</v>
      </c>
      <c r="C8" s="243">
        <v>72500</v>
      </c>
      <c r="D8" s="422">
        <v>5000</v>
      </c>
      <c r="E8" s="423">
        <v>77500</v>
      </c>
      <c r="F8" s="243">
        <v>4000</v>
      </c>
      <c r="G8" s="422">
        <v>850</v>
      </c>
      <c r="H8" s="424">
        <v>4850</v>
      </c>
    </row>
    <row r="9" spans="1:8" x14ac:dyDescent="0.2">
      <c r="A9" s="392" t="s">
        <v>24</v>
      </c>
      <c r="B9" s="75" t="s">
        <v>29</v>
      </c>
      <c r="C9" s="244">
        <v>52879</v>
      </c>
      <c r="D9" s="425">
        <v>14839</v>
      </c>
      <c r="E9" s="426">
        <v>67718</v>
      </c>
      <c r="F9" s="244">
        <v>4743</v>
      </c>
      <c r="G9" s="425">
        <v>1115</v>
      </c>
      <c r="H9" s="427">
        <v>5858</v>
      </c>
    </row>
    <row r="10" spans="1:8" x14ac:dyDescent="0.2">
      <c r="A10" s="391" t="s">
        <v>24</v>
      </c>
      <c r="B10" s="70" t="s">
        <v>30</v>
      </c>
      <c r="C10" s="243">
        <v>29358</v>
      </c>
      <c r="D10" s="422">
        <v>7679</v>
      </c>
      <c r="E10" s="423">
        <v>37037</v>
      </c>
      <c r="F10" s="243">
        <v>2063</v>
      </c>
      <c r="G10" s="422">
        <v>1285</v>
      </c>
      <c r="H10" s="424">
        <v>3348</v>
      </c>
    </row>
    <row r="11" spans="1:8" x14ac:dyDescent="0.2">
      <c r="A11" s="392" t="s">
        <v>24</v>
      </c>
      <c r="B11" s="75" t="s">
        <v>560</v>
      </c>
      <c r="C11" s="244">
        <v>130595</v>
      </c>
      <c r="D11" s="425">
        <v>14390</v>
      </c>
      <c r="E11" s="426">
        <v>144985</v>
      </c>
      <c r="F11" s="244">
        <v>4580</v>
      </c>
      <c r="G11" s="425">
        <v>8490</v>
      </c>
      <c r="H11" s="427">
        <v>13070</v>
      </c>
    </row>
    <row r="12" spans="1:8" x14ac:dyDescent="0.2">
      <c r="A12" s="391" t="s">
        <v>24</v>
      </c>
      <c r="B12" s="70" t="s">
        <v>34</v>
      </c>
      <c r="C12" s="243">
        <v>56290</v>
      </c>
      <c r="D12" s="422">
        <v>47</v>
      </c>
      <c r="E12" s="423">
        <v>56337</v>
      </c>
      <c r="F12" s="243">
        <v>5245</v>
      </c>
      <c r="G12" s="422">
        <v>11</v>
      </c>
      <c r="H12" s="424">
        <v>5256</v>
      </c>
    </row>
    <row r="13" spans="1:8" x14ac:dyDescent="0.2">
      <c r="A13" s="392" t="s">
        <v>24</v>
      </c>
      <c r="B13" s="75" t="s">
        <v>644</v>
      </c>
      <c r="C13" s="244">
        <v>17839</v>
      </c>
      <c r="D13" s="425">
        <v>3847</v>
      </c>
      <c r="E13" s="426">
        <v>21686</v>
      </c>
      <c r="F13" s="244">
        <v>1602</v>
      </c>
      <c r="G13" s="425">
        <v>517</v>
      </c>
      <c r="H13" s="427">
        <v>2119</v>
      </c>
    </row>
    <row r="14" spans="1:8" x14ac:dyDescent="0.2">
      <c r="A14" s="391" t="s">
        <v>37</v>
      </c>
      <c r="B14" s="70" t="s">
        <v>38</v>
      </c>
      <c r="C14" s="243">
        <v>33895</v>
      </c>
      <c r="D14" s="422">
        <v>22730</v>
      </c>
      <c r="E14" s="423">
        <v>56625</v>
      </c>
      <c r="F14" s="243">
        <v>2635</v>
      </c>
      <c r="G14" s="422">
        <v>3164</v>
      </c>
      <c r="H14" s="424">
        <v>5799</v>
      </c>
    </row>
    <row r="15" spans="1:8" x14ac:dyDescent="0.2">
      <c r="A15" s="392" t="s">
        <v>40</v>
      </c>
      <c r="B15" s="75" t="s">
        <v>41</v>
      </c>
      <c r="C15" s="244">
        <v>18323</v>
      </c>
      <c r="D15" s="425">
        <v>2690</v>
      </c>
      <c r="E15" s="426">
        <v>21013</v>
      </c>
      <c r="F15" s="244">
        <v>2704</v>
      </c>
      <c r="G15" s="425">
        <v>522</v>
      </c>
      <c r="H15" s="427">
        <v>3226</v>
      </c>
    </row>
    <row r="16" spans="1:8" x14ac:dyDescent="0.2">
      <c r="A16" s="391" t="s">
        <v>44</v>
      </c>
      <c r="B16" s="70" t="s">
        <v>45</v>
      </c>
      <c r="C16" s="243">
        <v>10064</v>
      </c>
      <c r="D16" s="422" t="s">
        <v>410</v>
      </c>
      <c r="E16" s="423">
        <v>10064</v>
      </c>
      <c r="F16" s="243">
        <v>1497</v>
      </c>
      <c r="G16" s="422" t="s">
        <v>410</v>
      </c>
      <c r="H16" s="424">
        <v>1497</v>
      </c>
    </row>
    <row r="17" spans="1:8" x14ac:dyDescent="0.2">
      <c r="A17" s="392" t="s">
        <v>47</v>
      </c>
      <c r="B17" s="75" t="s">
        <v>48</v>
      </c>
      <c r="C17" s="244">
        <v>70223</v>
      </c>
      <c r="D17" s="425">
        <v>12696</v>
      </c>
      <c r="E17" s="426">
        <v>82919</v>
      </c>
      <c r="F17" s="244">
        <v>2667</v>
      </c>
      <c r="G17" s="425" t="s">
        <v>410</v>
      </c>
      <c r="H17" s="427">
        <v>2667</v>
      </c>
    </row>
    <row r="18" spans="1:8" x14ac:dyDescent="0.2">
      <c r="A18" s="391" t="s">
        <v>47</v>
      </c>
      <c r="B18" s="70" t="s">
        <v>49</v>
      </c>
      <c r="C18" s="243">
        <v>33100</v>
      </c>
      <c r="D18" s="422">
        <v>14257</v>
      </c>
      <c r="E18" s="423">
        <v>47357</v>
      </c>
      <c r="F18" s="243">
        <v>2455</v>
      </c>
      <c r="G18" s="422">
        <v>736</v>
      </c>
      <c r="H18" s="424">
        <v>3191</v>
      </c>
    </row>
    <row r="19" spans="1:8" x14ac:dyDescent="0.2">
      <c r="A19" s="392" t="s">
        <v>47</v>
      </c>
      <c r="B19" s="75" t="s">
        <v>640</v>
      </c>
      <c r="C19" s="244">
        <v>25234</v>
      </c>
      <c r="D19" s="425">
        <v>9211</v>
      </c>
      <c r="E19" s="426">
        <v>34445</v>
      </c>
      <c r="F19" s="244">
        <v>2590</v>
      </c>
      <c r="G19" s="425">
        <v>2641</v>
      </c>
      <c r="H19" s="427">
        <v>5231</v>
      </c>
    </row>
    <row r="20" spans="1:8" x14ac:dyDescent="0.2">
      <c r="A20" s="391" t="s">
        <v>52</v>
      </c>
      <c r="B20" s="70" t="s">
        <v>628</v>
      </c>
      <c r="C20" s="243">
        <v>32503</v>
      </c>
      <c r="D20" s="422" t="s">
        <v>410</v>
      </c>
      <c r="E20" s="423">
        <v>32503</v>
      </c>
      <c r="F20" s="243">
        <v>2738</v>
      </c>
      <c r="G20" s="422" t="s">
        <v>410</v>
      </c>
      <c r="H20" s="424">
        <v>2738</v>
      </c>
    </row>
    <row r="21" spans="1:8" x14ac:dyDescent="0.2">
      <c r="A21" s="392" t="s">
        <v>55</v>
      </c>
      <c r="B21" s="75" t="s">
        <v>56</v>
      </c>
      <c r="C21" s="244">
        <v>21555</v>
      </c>
      <c r="D21" s="425">
        <v>1331</v>
      </c>
      <c r="E21" s="426">
        <v>22886</v>
      </c>
      <c r="F21" s="244">
        <v>853</v>
      </c>
      <c r="G21" s="425">
        <v>397</v>
      </c>
      <c r="H21" s="427">
        <v>1250</v>
      </c>
    </row>
    <row r="22" spans="1:8" x14ac:dyDescent="0.2">
      <c r="A22" s="391" t="s">
        <v>55</v>
      </c>
      <c r="B22" s="70" t="s">
        <v>58</v>
      </c>
      <c r="C22" s="243">
        <v>50961</v>
      </c>
      <c r="D22" s="422">
        <v>11694</v>
      </c>
      <c r="E22" s="423">
        <v>62655</v>
      </c>
      <c r="F22" s="243">
        <v>2175</v>
      </c>
      <c r="G22" s="422" t="s">
        <v>410</v>
      </c>
      <c r="H22" s="424">
        <v>2175</v>
      </c>
    </row>
    <row r="23" spans="1:8" x14ac:dyDescent="0.2">
      <c r="A23" s="392" t="s">
        <v>55</v>
      </c>
      <c r="B23" s="75" t="s">
        <v>61</v>
      </c>
      <c r="C23" s="244">
        <v>39055</v>
      </c>
      <c r="D23" s="425" t="s">
        <v>410</v>
      </c>
      <c r="E23" s="426">
        <v>39055</v>
      </c>
      <c r="F23" s="244">
        <v>5941</v>
      </c>
      <c r="G23" s="425" t="s">
        <v>410</v>
      </c>
      <c r="H23" s="427">
        <v>5941</v>
      </c>
    </row>
    <row r="24" spans="1:8" x14ac:dyDescent="0.2">
      <c r="A24" s="391" t="s">
        <v>63</v>
      </c>
      <c r="B24" s="70" t="s">
        <v>64</v>
      </c>
      <c r="C24" s="243">
        <v>45171</v>
      </c>
      <c r="D24" s="422">
        <v>3286</v>
      </c>
      <c r="E24" s="423">
        <v>48457</v>
      </c>
      <c r="F24" s="243">
        <v>3286</v>
      </c>
      <c r="G24" s="422">
        <v>626</v>
      </c>
      <c r="H24" s="424">
        <v>3912</v>
      </c>
    </row>
    <row r="25" spans="1:8" x14ac:dyDescent="0.2">
      <c r="A25" s="392" t="s">
        <v>66</v>
      </c>
      <c r="B25" s="75" t="s">
        <v>67</v>
      </c>
      <c r="C25" s="244">
        <v>18237</v>
      </c>
      <c r="D25" s="425">
        <v>10200</v>
      </c>
      <c r="E25" s="426">
        <v>28437</v>
      </c>
      <c r="F25" s="244">
        <v>5094</v>
      </c>
      <c r="G25" s="425" t="s">
        <v>410</v>
      </c>
      <c r="H25" s="427">
        <v>5094</v>
      </c>
    </row>
    <row r="26" spans="1:8" ht="14.25" x14ac:dyDescent="0.2">
      <c r="A26" s="391" t="s">
        <v>69</v>
      </c>
      <c r="B26" s="70" t="s">
        <v>70</v>
      </c>
      <c r="C26" s="243">
        <v>18708</v>
      </c>
      <c r="D26" s="422">
        <v>809</v>
      </c>
      <c r="E26" s="423">
        <v>19517</v>
      </c>
      <c r="F26" s="243" t="s">
        <v>460</v>
      </c>
      <c r="G26" s="422" t="s">
        <v>409</v>
      </c>
      <c r="H26" s="424" t="s">
        <v>409</v>
      </c>
    </row>
    <row r="27" spans="1:8" x14ac:dyDescent="0.2">
      <c r="A27" s="392" t="s">
        <v>69</v>
      </c>
      <c r="B27" s="75" t="s">
        <v>72</v>
      </c>
      <c r="C27" s="244">
        <v>37878</v>
      </c>
      <c r="D27" s="425">
        <v>8359</v>
      </c>
      <c r="E27" s="426">
        <v>46237</v>
      </c>
      <c r="F27" s="244">
        <v>2976</v>
      </c>
      <c r="G27" s="425">
        <v>1557</v>
      </c>
      <c r="H27" s="427">
        <v>4533</v>
      </c>
    </row>
    <row r="28" spans="1:8" x14ac:dyDescent="0.2">
      <c r="A28" s="391" t="s">
        <v>74</v>
      </c>
      <c r="B28" s="70" t="s">
        <v>629</v>
      </c>
      <c r="C28" s="243">
        <v>26440</v>
      </c>
      <c r="D28" s="422">
        <v>8064</v>
      </c>
      <c r="E28" s="423">
        <v>34504</v>
      </c>
      <c r="F28" s="243">
        <v>1782</v>
      </c>
      <c r="G28" s="422">
        <v>448</v>
      </c>
      <c r="H28" s="424">
        <v>2230</v>
      </c>
    </row>
    <row r="29" spans="1:8" ht="14.25" x14ac:dyDescent="0.2">
      <c r="A29" s="392" t="s">
        <v>76</v>
      </c>
      <c r="B29" s="75" t="s">
        <v>688</v>
      </c>
      <c r="C29" s="244" t="s">
        <v>410</v>
      </c>
      <c r="D29" s="425" t="s">
        <v>410</v>
      </c>
      <c r="E29" s="426" t="s">
        <v>410</v>
      </c>
      <c r="F29" s="244" t="s">
        <v>410</v>
      </c>
      <c r="G29" s="425" t="s">
        <v>410</v>
      </c>
      <c r="H29" s="426" t="s">
        <v>410</v>
      </c>
    </row>
    <row r="30" spans="1:8" x14ac:dyDescent="0.2">
      <c r="A30" s="391" t="s">
        <v>79</v>
      </c>
      <c r="B30" s="70" t="s">
        <v>80</v>
      </c>
      <c r="C30" s="243">
        <v>39863</v>
      </c>
      <c r="D30" s="422">
        <v>6007</v>
      </c>
      <c r="E30" s="423">
        <v>45870</v>
      </c>
      <c r="F30" s="243">
        <v>2959</v>
      </c>
      <c r="G30" s="422">
        <v>185</v>
      </c>
      <c r="H30" s="424">
        <v>3144</v>
      </c>
    </row>
    <row r="31" spans="1:8" x14ac:dyDescent="0.2">
      <c r="A31" s="392" t="s">
        <v>83</v>
      </c>
      <c r="B31" s="75" t="s">
        <v>84</v>
      </c>
      <c r="C31" s="244">
        <v>7639</v>
      </c>
      <c r="D31" s="425" t="s">
        <v>410</v>
      </c>
      <c r="E31" s="426">
        <v>7639</v>
      </c>
      <c r="F31" s="244">
        <v>1326</v>
      </c>
      <c r="G31" s="425" t="s">
        <v>410</v>
      </c>
      <c r="H31" s="427">
        <v>1326</v>
      </c>
    </row>
    <row r="32" spans="1:8" x14ac:dyDescent="0.2">
      <c r="A32" s="391" t="s">
        <v>83</v>
      </c>
      <c r="B32" s="70" t="s">
        <v>86</v>
      </c>
      <c r="C32" s="243">
        <v>39773</v>
      </c>
      <c r="D32" s="422">
        <v>16500</v>
      </c>
      <c r="E32" s="423">
        <v>56273</v>
      </c>
      <c r="F32" s="243">
        <v>4448</v>
      </c>
      <c r="G32" s="422">
        <v>2100</v>
      </c>
      <c r="H32" s="424">
        <v>6548</v>
      </c>
    </row>
    <row r="33" spans="1:8" x14ac:dyDescent="0.2">
      <c r="A33" s="392" t="s">
        <v>83</v>
      </c>
      <c r="B33" s="75" t="s">
        <v>88</v>
      </c>
      <c r="C33" s="244">
        <v>73957</v>
      </c>
      <c r="D33" s="425" t="s">
        <v>410</v>
      </c>
      <c r="E33" s="426">
        <v>73957</v>
      </c>
      <c r="F33" s="244">
        <v>3653</v>
      </c>
      <c r="G33" s="425" t="s">
        <v>410</v>
      </c>
      <c r="H33" s="427">
        <v>3653</v>
      </c>
    </row>
    <row r="34" spans="1:8" x14ac:dyDescent="0.2">
      <c r="A34" s="391" t="s">
        <v>89</v>
      </c>
      <c r="B34" s="70" t="s">
        <v>90</v>
      </c>
      <c r="C34" s="243">
        <v>32607</v>
      </c>
      <c r="D34" s="422">
        <v>10576</v>
      </c>
      <c r="E34" s="423">
        <v>43183</v>
      </c>
      <c r="F34" s="243">
        <v>281</v>
      </c>
      <c r="G34" s="422">
        <v>64</v>
      </c>
      <c r="H34" s="424">
        <v>345</v>
      </c>
    </row>
    <row r="35" spans="1:8" x14ac:dyDescent="0.2">
      <c r="A35" s="392" t="s">
        <v>89</v>
      </c>
      <c r="B35" s="75" t="s">
        <v>91</v>
      </c>
      <c r="C35" s="244">
        <v>42831</v>
      </c>
      <c r="D35" s="425">
        <v>17084</v>
      </c>
      <c r="E35" s="426">
        <v>59915</v>
      </c>
      <c r="F35" s="244">
        <v>4069</v>
      </c>
      <c r="G35" s="425" t="s">
        <v>410</v>
      </c>
      <c r="H35" s="427">
        <v>4069</v>
      </c>
    </row>
    <row r="36" spans="1:8" x14ac:dyDescent="0.2">
      <c r="A36" s="391" t="s">
        <v>93</v>
      </c>
      <c r="B36" s="70" t="s">
        <v>94</v>
      </c>
      <c r="C36" s="243">
        <v>58203</v>
      </c>
      <c r="D36" s="422">
        <v>23533</v>
      </c>
      <c r="E36" s="423">
        <v>81736</v>
      </c>
      <c r="F36" s="243">
        <v>4553</v>
      </c>
      <c r="G36" s="422">
        <v>3880</v>
      </c>
      <c r="H36" s="424">
        <v>8433</v>
      </c>
    </row>
    <row r="37" spans="1:8" x14ac:dyDescent="0.2">
      <c r="A37" s="392" t="s">
        <v>96</v>
      </c>
      <c r="B37" s="75" t="s">
        <v>97</v>
      </c>
      <c r="C37" s="244">
        <v>14424</v>
      </c>
      <c r="D37" s="425">
        <v>1559</v>
      </c>
      <c r="E37" s="426">
        <v>15983</v>
      </c>
      <c r="F37" s="244">
        <v>783</v>
      </c>
      <c r="G37" s="425" t="s">
        <v>410</v>
      </c>
      <c r="H37" s="427">
        <v>783</v>
      </c>
    </row>
    <row r="38" spans="1:8" x14ac:dyDescent="0.2">
      <c r="A38" s="391" t="s">
        <v>100</v>
      </c>
      <c r="B38" s="70" t="s">
        <v>101</v>
      </c>
      <c r="C38" s="243">
        <v>64000</v>
      </c>
      <c r="D38" s="422">
        <v>6400</v>
      </c>
      <c r="E38" s="423">
        <v>70400</v>
      </c>
      <c r="F38" s="243">
        <v>3670</v>
      </c>
      <c r="G38" s="422" t="s">
        <v>410</v>
      </c>
      <c r="H38" s="424">
        <v>3670</v>
      </c>
    </row>
    <row r="39" spans="1:8" x14ac:dyDescent="0.2">
      <c r="A39" s="392" t="s">
        <v>100</v>
      </c>
      <c r="B39" s="75" t="s">
        <v>102</v>
      </c>
      <c r="C39" s="244">
        <v>1656</v>
      </c>
      <c r="D39" s="425" t="s">
        <v>410</v>
      </c>
      <c r="E39" s="426">
        <v>1656</v>
      </c>
      <c r="F39" s="244">
        <v>1022</v>
      </c>
      <c r="G39" s="425" t="s">
        <v>410</v>
      </c>
      <c r="H39" s="426">
        <v>1022</v>
      </c>
    </row>
    <row r="40" spans="1:8" x14ac:dyDescent="0.2">
      <c r="A40" s="391" t="s">
        <v>104</v>
      </c>
      <c r="B40" s="70" t="s">
        <v>105</v>
      </c>
      <c r="C40" s="243">
        <v>43711</v>
      </c>
      <c r="D40" s="422">
        <v>1486</v>
      </c>
      <c r="E40" s="423">
        <v>45197</v>
      </c>
      <c r="F40" s="243">
        <v>4869</v>
      </c>
      <c r="G40" s="422">
        <v>2930</v>
      </c>
      <c r="H40" s="424">
        <v>7799</v>
      </c>
    </row>
    <row r="41" spans="1:8" x14ac:dyDescent="0.2">
      <c r="A41" s="392" t="s">
        <v>104</v>
      </c>
      <c r="B41" s="75" t="s">
        <v>630</v>
      </c>
      <c r="C41" s="244">
        <v>18663</v>
      </c>
      <c r="D41" s="425" t="s">
        <v>410</v>
      </c>
      <c r="E41" s="426">
        <v>18663</v>
      </c>
      <c r="F41" s="244">
        <v>1576</v>
      </c>
      <c r="G41" s="425" t="s">
        <v>410</v>
      </c>
      <c r="H41" s="427">
        <v>1576</v>
      </c>
    </row>
    <row r="42" spans="1:8" x14ac:dyDescent="0.2">
      <c r="A42" s="391" t="s">
        <v>109</v>
      </c>
      <c r="B42" s="70" t="s">
        <v>110</v>
      </c>
      <c r="C42" s="243">
        <v>42164</v>
      </c>
      <c r="D42" s="422">
        <v>2504</v>
      </c>
      <c r="E42" s="423">
        <v>44668</v>
      </c>
      <c r="F42" s="243">
        <v>3891</v>
      </c>
      <c r="G42" s="422">
        <v>494</v>
      </c>
      <c r="H42" s="424">
        <v>4385</v>
      </c>
    </row>
    <row r="43" spans="1:8" x14ac:dyDescent="0.2">
      <c r="A43" s="392" t="s">
        <v>112</v>
      </c>
      <c r="B43" s="75" t="s">
        <v>631</v>
      </c>
      <c r="C43" s="244">
        <v>37770</v>
      </c>
      <c r="D43" s="425">
        <v>10465</v>
      </c>
      <c r="E43" s="426">
        <v>48235</v>
      </c>
      <c r="F43" s="244">
        <v>3017</v>
      </c>
      <c r="G43" s="425">
        <v>2493</v>
      </c>
      <c r="H43" s="427">
        <v>5510</v>
      </c>
    </row>
    <row r="44" spans="1:8" x14ac:dyDescent="0.2">
      <c r="A44" s="391" t="s">
        <v>114</v>
      </c>
      <c r="B44" s="70" t="s">
        <v>115</v>
      </c>
      <c r="C44" s="243">
        <v>44530</v>
      </c>
      <c r="D44" s="422" t="s">
        <v>410</v>
      </c>
      <c r="E44" s="423">
        <v>44530</v>
      </c>
      <c r="F44" s="243">
        <v>8852</v>
      </c>
      <c r="G44" s="422" t="s">
        <v>410</v>
      </c>
      <c r="H44" s="424">
        <v>8852</v>
      </c>
    </row>
    <row r="45" spans="1:8" x14ac:dyDescent="0.2">
      <c r="A45" s="392" t="s">
        <v>114</v>
      </c>
      <c r="B45" s="75" t="s">
        <v>118</v>
      </c>
      <c r="C45" s="244">
        <v>200757</v>
      </c>
      <c r="D45" s="425">
        <v>26440</v>
      </c>
      <c r="E45" s="426">
        <v>227197</v>
      </c>
      <c r="F45" s="244">
        <v>22616</v>
      </c>
      <c r="G45" s="425">
        <v>10552</v>
      </c>
      <c r="H45" s="427">
        <v>33168</v>
      </c>
    </row>
    <row r="46" spans="1:8" x14ac:dyDescent="0.2">
      <c r="A46" s="391" t="s">
        <v>114</v>
      </c>
      <c r="B46" s="70" t="s">
        <v>632</v>
      </c>
      <c r="C46" s="243">
        <v>28359</v>
      </c>
      <c r="D46" s="422" t="s">
        <v>410</v>
      </c>
      <c r="E46" s="423">
        <v>28359</v>
      </c>
      <c r="F46" s="243">
        <v>3698</v>
      </c>
      <c r="G46" s="422" t="s">
        <v>410</v>
      </c>
      <c r="H46" s="424">
        <v>3698</v>
      </c>
    </row>
    <row r="47" spans="1:8" x14ac:dyDescent="0.2">
      <c r="A47" s="392" t="s">
        <v>114</v>
      </c>
      <c r="B47" s="75" t="s">
        <v>633</v>
      </c>
      <c r="C47" s="244">
        <v>37615</v>
      </c>
      <c r="D47" s="425" t="s">
        <v>410</v>
      </c>
      <c r="E47" s="426">
        <v>37615</v>
      </c>
      <c r="F47" s="244">
        <v>2537</v>
      </c>
      <c r="G47" s="425" t="s">
        <v>410</v>
      </c>
      <c r="H47" s="427">
        <v>2537</v>
      </c>
    </row>
    <row r="48" spans="1:8" x14ac:dyDescent="0.2">
      <c r="A48" s="391" t="s">
        <v>122</v>
      </c>
      <c r="B48" s="70" t="s">
        <v>123</v>
      </c>
      <c r="C48" s="243">
        <v>32678</v>
      </c>
      <c r="D48" s="422">
        <v>9758</v>
      </c>
      <c r="E48" s="423">
        <v>42436</v>
      </c>
      <c r="F48" s="243">
        <v>948</v>
      </c>
      <c r="G48" s="422">
        <v>32</v>
      </c>
      <c r="H48" s="424">
        <v>980</v>
      </c>
    </row>
    <row r="49" spans="1:8" x14ac:dyDescent="0.2">
      <c r="A49" s="392" t="s">
        <v>122</v>
      </c>
      <c r="B49" s="75" t="s">
        <v>124</v>
      </c>
      <c r="C49" s="244">
        <v>27652</v>
      </c>
      <c r="D49" s="425">
        <v>21821</v>
      </c>
      <c r="E49" s="426">
        <v>49473</v>
      </c>
      <c r="F49" s="244">
        <v>2815</v>
      </c>
      <c r="G49" s="425">
        <v>1846</v>
      </c>
      <c r="H49" s="427">
        <v>4661</v>
      </c>
    </row>
    <row r="50" spans="1:8" x14ac:dyDescent="0.2">
      <c r="A50" s="391" t="s">
        <v>127</v>
      </c>
      <c r="B50" s="70" t="s">
        <v>128</v>
      </c>
      <c r="C50" s="243">
        <v>44557</v>
      </c>
      <c r="D50" s="422">
        <v>11153</v>
      </c>
      <c r="E50" s="423">
        <v>55710</v>
      </c>
      <c r="F50" s="243">
        <v>6393</v>
      </c>
      <c r="G50" s="422">
        <v>1401</v>
      </c>
      <c r="H50" s="424">
        <v>7794</v>
      </c>
    </row>
    <row r="51" spans="1:8" x14ac:dyDescent="0.2">
      <c r="A51" s="392" t="s">
        <v>127</v>
      </c>
      <c r="B51" s="75" t="s">
        <v>634</v>
      </c>
      <c r="C51" s="244">
        <v>30270</v>
      </c>
      <c r="D51" s="425">
        <v>5738</v>
      </c>
      <c r="E51" s="426">
        <v>36008</v>
      </c>
      <c r="F51" s="244">
        <v>3573</v>
      </c>
      <c r="G51" s="425">
        <v>328</v>
      </c>
      <c r="H51" s="427">
        <v>3901</v>
      </c>
    </row>
    <row r="52" spans="1:8" x14ac:dyDescent="0.2">
      <c r="A52" s="391" t="s">
        <v>130</v>
      </c>
      <c r="B52" s="70" t="s">
        <v>131</v>
      </c>
      <c r="C52" s="243">
        <v>25327</v>
      </c>
      <c r="D52" s="422" t="s">
        <v>410</v>
      </c>
      <c r="E52" s="423">
        <v>25327</v>
      </c>
      <c r="F52" s="243">
        <v>2109</v>
      </c>
      <c r="G52" s="422" t="s">
        <v>410</v>
      </c>
      <c r="H52" s="424">
        <v>2109</v>
      </c>
    </row>
    <row r="53" spans="1:8" x14ac:dyDescent="0.2">
      <c r="A53" s="392" t="s">
        <v>132</v>
      </c>
      <c r="B53" s="75" t="s">
        <v>133</v>
      </c>
      <c r="C53" s="244">
        <v>29540</v>
      </c>
      <c r="D53" s="425">
        <v>1160</v>
      </c>
      <c r="E53" s="426">
        <v>30700</v>
      </c>
      <c r="F53" s="244">
        <v>3323</v>
      </c>
      <c r="G53" s="425" t="s">
        <v>410</v>
      </c>
      <c r="H53" s="427">
        <v>3323</v>
      </c>
    </row>
    <row r="54" spans="1:8" x14ac:dyDescent="0.2">
      <c r="A54" s="391" t="s">
        <v>135</v>
      </c>
      <c r="B54" s="70" t="s">
        <v>136</v>
      </c>
      <c r="C54" s="243">
        <v>111977</v>
      </c>
      <c r="D54" s="422">
        <v>2743</v>
      </c>
      <c r="E54" s="423">
        <v>114720</v>
      </c>
      <c r="F54" s="243">
        <v>10752</v>
      </c>
      <c r="G54" s="422">
        <v>492</v>
      </c>
      <c r="H54" s="424">
        <v>11244</v>
      </c>
    </row>
    <row r="55" spans="1:8" x14ac:dyDescent="0.2">
      <c r="A55" s="392" t="s">
        <v>135</v>
      </c>
      <c r="B55" s="75" t="s">
        <v>140</v>
      </c>
      <c r="C55" s="244">
        <v>61107</v>
      </c>
      <c r="D55" s="425">
        <v>3303</v>
      </c>
      <c r="E55" s="426">
        <v>64410</v>
      </c>
      <c r="F55" s="244">
        <v>5613</v>
      </c>
      <c r="G55" s="425">
        <v>440</v>
      </c>
      <c r="H55" s="427">
        <v>6053</v>
      </c>
    </row>
    <row r="56" spans="1:8" x14ac:dyDescent="0.2">
      <c r="A56" s="391" t="s">
        <v>135</v>
      </c>
      <c r="B56" s="70" t="s">
        <v>142</v>
      </c>
      <c r="C56" s="243">
        <v>27616</v>
      </c>
      <c r="D56" s="422">
        <v>2243</v>
      </c>
      <c r="E56" s="423">
        <v>29859</v>
      </c>
      <c r="F56" s="243">
        <v>3658</v>
      </c>
      <c r="G56" s="422" t="s">
        <v>410</v>
      </c>
      <c r="H56" s="424">
        <v>3658</v>
      </c>
    </row>
    <row r="57" spans="1:8" x14ac:dyDescent="0.2">
      <c r="A57" s="392" t="s">
        <v>143</v>
      </c>
      <c r="B57" s="75" t="s">
        <v>144</v>
      </c>
      <c r="C57" s="244">
        <v>42257</v>
      </c>
      <c r="D57" s="425">
        <v>2615</v>
      </c>
      <c r="E57" s="426">
        <v>44872</v>
      </c>
      <c r="F57" s="244">
        <v>3914</v>
      </c>
      <c r="G57" s="425">
        <v>1151</v>
      </c>
      <c r="H57" s="427">
        <v>5065</v>
      </c>
    </row>
    <row r="58" spans="1:8" x14ac:dyDescent="0.2">
      <c r="A58" s="391" t="s">
        <v>145</v>
      </c>
      <c r="B58" s="70" t="s">
        <v>146</v>
      </c>
      <c r="C58" s="243">
        <v>17134</v>
      </c>
      <c r="D58" s="422">
        <v>1334</v>
      </c>
      <c r="E58" s="423">
        <v>18468</v>
      </c>
      <c r="F58" s="243">
        <v>3145</v>
      </c>
      <c r="G58" s="422">
        <v>1290</v>
      </c>
      <c r="H58" s="424">
        <v>4435</v>
      </c>
    </row>
    <row r="59" spans="1:8" x14ac:dyDescent="0.2">
      <c r="A59" s="392" t="s">
        <v>145</v>
      </c>
      <c r="B59" s="75" t="s">
        <v>793</v>
      </c>
      <c r="C59" s="244">
        <v>44918</v>
      </c>
      <c r="D59" s="425">
        <v>1002</v>
      </c>
      <c r="E59" s="426">
        <v>45920</v>
      </c>
      <c r="F59" s="244">
        <v>2549</v>
      </c>
      <c r="G59" s="425">
        <v>132</v>
      </c>
      <c r="H59" s="427">
        <v>2681</v>
      </c>
    </row>
    <row r="60" spans="1:8" x14ac:dyDescent="0.2">
      <c r="A60" s="391" t="s">
        <v>151</v>
      </c>
      <c r="B60" s="70" t="s">
        <v>796</v>
      </c>
      <c r="C60" s="243">
        <v>46891</v>
      </c>
      <c r="D60" s="422">
        <v>24814</v>
      </c>
      <c r="E60" s="423">
        <v>71705</v>
      </c>
      <c r="F60" s="243">
        <v>4287</v>
      </c>
      <c r="G60" s="422">
        <v>15114</v>
      </c>
      <c r="H60" s="424">
        <v>19401</v>
      </c>
    </row>
    <row r="61" spans="1:8" x14ac:dyDescent="0.2">
      <c r="A61" s="392" t="s">
        <v>151</v>
      </c>
      <c r="B61" s="75" t="s">
        <v>635</v>
      </c>
      <c r="C61" s="244">
        <v>37150</v>
      </c>
      <c r="D61" s="425">
        <v>22336</v>
      </c>
      <c r="E61" s="426">
        <v>59486</v>
      </c>
      <c r="F61" s="244">
        <v>2910</v>
      </c>
      <c r="G61" s="425">
        <v>16179</v>
      </c>
      <c r="H61" s="427">
        <v>19089</v>
      </c>
    </row>
    <row r="62" spans="1:8" x14ac:dyDescent="0.2">
      <c r="A62" s="391" t="s">
        <v>151</v>
      </c>
      <c r="B62" s="70" t="s">
        <v>636</v>
      </c>
      <c r="C62" s="243">
        <v>47968</v>
      </c>
      <c r="D62" s="422">
        <v>22549</v>
      </c>
      <c r="E62" s="423">
        <v>70517</v>
      </c>
      <c r="F62" s="243">
        <v>6967</v>
      </c>
      <c r="G62" s="422">
        <v>6139</v>
      </c>
      <c r="H62" s="424">
        <v>13106</v>
      </c>
    </row>
    <row r="63" spans="1:8" x14ac:dyDescent="0.2">
      <c r="A63" s="392" t="s">
        <v>156</v>
      </c>
      <c r="B63" s="75" t="s">
        <v>641</v>
      </c>
      <c r="C63" s="244">
        <v>13570</v>
      </c>
      <c r="D63" s="425" t="s">
        <v>410</v>
      </c>
      <c r="E63" s="426">
        <v>13570</v>
      </c>
      <c r="F63" s="244">
        <v>2472</v>
      </c>
      <c r="G63" s="425" t="s">
        <v>410</v>
      </c>
      <c r="H63" s="427">
        <v>2472</v>
      </c>
    </row>
    <row r="64" spans="1:8" x14ac:dyDescent="0.2">
      <c r="A64" s="391" t="s">
        <v>156</v>
      </c>
      <c r="B64" s="70" t="s">
        <v>158</v>
      </c>
      <c r="C64" s="243">
        <v>3973</v>
      </c>
      <c r="D64" s="422">
        <v>644</v>
      </c>
      <c r="E64" s="423">
        <v>4617</v>
      </c>
      <c r="F64" s="243">
        <v>1427</v>
      </c>
      <c r="G64" s="422" t="s">
        <v>410</v>
      </c>
      <c r="H64" s="423">
        <v>1427</v>
      </c>
    </row>
    <row r="65" spans="1:8" x14ac:dyDescent="0.2">
      <c r="A65" s="392" t="s">
        <v>160</v>
      </c>
      <c r="B65" s="75" t="s">
        <v>161</v>
      </c>
      <c r="C65" s="244">
        <v>41300</v>
      </c>
      <c r="D65" s="425" t="s">
        <v>410</v>
      </c>
      <c r="E65" s="426">
        <v>41300</v>
      </c>
      <c r="F65" s="244">
        <v>5485</v>
      </c>
      <c r="G65" s="425" t="s">
        <v>410</v>
      </c>
      <c r="H65" s="427">
        <v>5485</v>
      </c>
    </row>
    <row r="66" spans="1:8" x14ac:dyDescent="0.2">
      <c r="A66" s="391" t="s">
        <v>163</v>
      </c>
      <c r="B66" s="70" t="s">
        <v>164</v>
      </c>
      <c r="C66" s="243">
        <v>21866</v>
      </c>
      <c r="D66" s="422">
        <v>373</v>
      </c>
      <c r="E66" s="423">
        <v>22239</v>
      </c>
      <c r="F66" s="243">
        <v>1891</v>
      </c>
      <c r="G66" s="422">
        <v>52</v>
      </c>
      <c r="H66" s="424">
        <v>1943</v>
      </c>
    </row>
    <row r="67" spans="1:8" x14ac:dyDescent="0.2">
      <c r="A67" s="392" t="s">
        <v>165</v>
      </c>
      <c r="B67" s="75" t="s">
        <v>166</v>
      </c>
      <c r="C67" s="244">
        <v>27871</v>
      </c>
      <c r="D67" s="425">
        <v>3734</v>
      </c>
      <c r="E67" s="426">
        <v>31605</v>
      </c>
      <c r="F67" s="244">
        <v>1543</v>
      </c>
      <c r="G67" s="425">
        <v>79</v>
      </c>
      <c r="H67" s="427">
        <v>1622</v>
      </c>
    </row>
    <row r="68" spans="1:8" x14ac:dyDescent="0.2">
      <c r="A68" s="391" t="s">
        <v>168</v>
      </c>
      <c r="B68" s="70" t="s">
        <v>169</v>
      </c>
      <c r="C68" s="243">
        <v>79785</v>
      </c>
      <c r="D68" s="422">
        <v>10708</v>
      </c>
      <c r="E68" s="423">
        <v>90493</v>
      </c>
      <c r="F68" s="243">
        <v>2053</v>
      </c>
      <c r="G68" s="422">
        <v>593</v>
      </c>
      <c r="H68" s="424">
        <v>2646</v>
      </c>
    </row>
    <row r="69" spans="1:8" ht="13.5" thickBot="1" x14ac:dyDescent="0.25">
      <c r="A69" s="392" t="s">
        <v>171</v>
      </c>
      <c r="B69" s="75" t="s">
        <v>172</v>
      </c>
      <c r="C69" s="244">
        <v>19631</v>
      </c>
      <c r="D69" s="425" t="s">
        <v>410</v>
      </c>
      <c r="E69" s="426">
        <v>19631</v>
      </c>
      <c r="F69" s="244">
        <v>3613</v>
      </c>
      <c r="G69" s="425" t="s">
        <v>410</v>
      </c>
      <c r="H69" s="427">
        <v>3613</v>
      </c>
    </row>
    <row r="70" spans="1:8" x14ac:dyDescent="0.2">
      <c r="A70" s="394"/>
      <c r="B70" s="80" t="s">
        <v>234</v>
      </c>
      <c r="C70" s="852">
        <v>2638346</v>
      </c>
      <c r="D70" s="853">
        <v>421711</v>
      </c>
      <c r="E70" s="854">
        <v>3060057</v>
      </c>
      <c r="F70" s="852">
        <v>230739</v>
      </c>
      <c r="G70" s="853">
        <v>90325</v>
      </c>
      <c r="H70" s="855">
        <v>321064</v>
      </c>
    </row>
    <row r="71" spans="1:8" ht="13.5" thickBot="1" x14ac:dyDescent="0.25">
      <c r="A71" s="393"/>
      <c r="B71" s="82" t="s">
        <v>320</v>
      </c>
      <c r="C71" s="856">
        <v>41224</v>
      </c>
      <c r="D71" s="857">
        <v>8973</v>
      </c>
      <c r="E71" s="858">
        <v>47813</v>
      </c>
      <c r="F71" s="856">
        <v>3663</v>
      </c>
      <c r="G71" s="857">
        <v>2441</v>
      </c>
      <c r="H71" s="859">
        <v>5096</v>
      </c>
    </row>
    <row r="72" spans="1:8" x14ac:dyDescent="0.2">
      <c r="A72" s="391" t="s">
        <v>174</v>
      </c>
      <c r="B72" s="70" t="s">
        <v>175</v>
      </c>
      <c r="C72" s="243">
        <v>9319</v>
      </c>
      <c r="D72" s="422">
        <v>3520</v>
      </c>
      <c r="E72" s="423">
        <v>12839</v>
      </c>
      <c r="F72" s="243">
        <v>613</v>
      </c>
      <c r="G72" s="422">
        <v>548</v>
      </c>
      <c r="H72" s="424">
        <v>1161</v>
      </c>
    </row>
    <row r="73" spans="1:8" x14ac:dyDescent="0.2">
      <c r="A73" s="392" t="s">
        <v>177</v>
      </c>
      <c r="B73" s="75" t="s">
        <v>178</v>
      </c>
      <c r="C73" s="244">
        <v>13664</v>
      </c>
      <c r="D73" s="425">
        <v>338</v>
      </c>
      <c r="E73" s="426">
        <v>14002</v>
      </c>
      <c r="F73" s="244">
        <v>750</v>
      </c>
      <c r="G73" s="425" t="s">
        <v>410</v>
      </c>
      <c r="H73" s="427">
        <v>750</v>
      </c>
    </row>
    <row r="74" spans="1:8" x14ac:dyDescent="0.2">
      <c r="A74" s="391" t="s">
        <v>180</v>
      </c>
      <c r="B74" s="70" t="s">
        <v>181</v>
      </c>
      <c r="C74" s="243">
        <v>11802</v>
      </c>
      <c r="D74" s="422" t="s">
        <v>410</v>
      </c>
      <c r="E74" s="423">
        <v>11802</v>
      </c>
      <c r="F74" s="243">
        <v>509</v>
      </c>
      <c r="G74" s="422" t="s">
        <v>410</v>
      </c>
      <c r="H74" s="424">
        <v>509</v>
      </c>
    </row>
    <row r="75" spans="1:8" x14ac:dyDescent="0.2">
      <c r="A75" s="392" t="s">
        <v>184</v>
      </c>
      <c r="B75" s="75" t="s">
        <v>185</v>
      </c>
      <c r="C75" s="244">
        <v>23443</v>
      </c>
      <c r="D75" s="425">
        <v>497</v>
      </c>
      <c r="E75" s="426">
        <v>23940</v>
      </c>
      <c r="F75" s="244">
        <v>2157</v>
      </c>
      <c r="G75" s="425">
        <v>92</v>
      </c>
      <c r="H75" s="427">
        <v>2249</v>
      </c>
    </row>
    <row r="76" spans="1:8" x14ac:dyDescent="0.2">
      <c r="A76" s="391" t="s">
        <v>187</v>
      </c>
      <c r="B76" s="70" t="s">
        <v>188</v>
      </c>
      <c r="C76" s="243">
        <v>80000</v>
      </c>
      <c r="D76" s="422">
        <v>2000</v>
      </c>
      <c r="E76" s="423">
        <v>82000</v>
      </c>
      <c r="F76" s="243">
        <v>3000</v>
      </c>
      <c r="G76" s="422" t="s">
        <v>410</v>
      </c>
      <c r="H76" s="424">
        <v>3000</v>
      </c>
    </row>
    <row r="77" spans="1:8" x14ac:dyDescent="0.2">
      <c r="A77" s="392" t="s">
        <v>187</v>
      </c>
      <c r="B77" s="75" t="s">
        <v>190</v>
      </c>
      <c r="C77" s="244" t="s">
        <v>409</v>
      </c>
      <c r="D77" s="425" t="s">
        <v>409</v>
      </c>
      <c r="E77" s="426" t="s">
        <v>409</v>
      </c>
      <c r="F77" s="244" t="s">
        <v>409</v>
      </c>
      <c r="G77" s="425" t="s">
        <v>409</v>
      </c>
      <c r="H77" s="426" t="s">
        <v>409</v>
      </c>
    </row>
    <row r="78" spans="1:8" x14ac:dyDescent="0.2">
      <c r="A78" s="391" t="s">
        <v>192</v>
      </c>
      <c r="B78" s="70" t="s">
        <v>193</v>
      </c>
      <c r="C78" s="428">
        <v>11557</v>
      </c>
      <c r="D78" s="429">
        <v>3932</v>
      </c>
      <c r="E78" s="430">
        <v>15489</v>
      </c>
      <c r="F78" s="428">
        <v>1262</v>
      </c>
      <c r="G78" s="429">
        <v>906</v>
      </c>
      <c r="H78" s="430">
        <v>2168</v>
      </c>
    </row>
    <row r="79" spans="1:8" x14ac:dyDescent="0.2">
      <c r="A79" s="392" t="s">
        <v>192</v>
      </c>
      <c r="B79" s="75" t="s">
        <v>195</v>
      </c>
      <c r="C79" s="244">
        <v>28732</v>
      </c>
      <c r="D79" s="425" t="s">
        <v>410</v>
      </c>
      <c r="E79" s="426">
        <v>28732</v>
      </c>
      <c r="F79" s="244">
        <v>4120</v>
      </c>
      <c r="G79" s="425" t="s">
        <v>410</v>
      </c>
      <c r="H79" s="427">
        <v>4120</v>
      </c>
    </row>
    <row r="80" spans="1:8" x14ac:dyDescent="0.2">
      <c r="A80" s="391" t="s">
        <v>192</v>
      </c>
      <c r="B80" s="70" t="s">
        <v>197</v>
      </c>
      <c r="C80" s="243">
        <v>34105</v>
      </c>
      <c r="D80" s="422" t="s">
        <v>410</v>
      </c>
      <c r="E80" s="423">
        <v>34105</v>
      </c>
      <c r="F80" s="243">
        <v>600</v>
      </c>
      <c r="G80" s="422" t="s">
        <v>410</v>
      </c>
      <c r="H80" s="424">
        <v>600</v>
      </c>
    </row>
    <row r="81" spans="1:8" ht="13.5" thickBot="1" x14ac:dyDescent="0.25">
      <c r="A81" s="393" t="s">
        <v>199</v>
      </c>
      <c r="B81" s="75" t="s">
        <v>200</v>
      </c>
      <c r="C81" s="244" t="s">
        <v>409</v>
      </c>
      <c r="D81" s="425" t="s">
        <v>409</v>
      </c>
      <c r="E81" s="426" t="s">
        <v>409</v>
      </c>
      <c r="F81" s="244" t="s">
        <v>409</v>
      </c>
      <c r="G81" s="425" t="s">
        <v>409</v>
      </c>
      <c r="H81" s="427" t="s">
        <v>409</v>
      </c>
    </row>
    <row r="82" spans="1:8" x14ac:dyDescent="0.2">
      <c r="A82" s="394"/>
      <c r="B82" s="80" t="s">
        <v>236</v>
      </c>
      <c r="C82" s="852">
        <v>212622</v>
      </c>
      <c r="D82" s="853">
        <v>10287</v>
      </c>
      <c r="E82" s="854">
        <v>222909</v>
      </c>
      <c r="F82" s="852">
        <v>13011</v>
      </c>
      <c r="G82" s="853">
        <v>1546</v>
      </c>
      <c r="H82" s="855">
        <v>14557</v>
      </c>
    </row>
    <row r="83" spans="1:8" ht="13.5" thickBot="1" x14ac:dyDescent="0.25">
      <c r="A83" s="431"/>
      <c r="B83" s="82" t="s">
        <v>320</v>
      </c>
      <c r="C83" s="856">
        <v>26578</v>
      </c>
      <c r="D83" s="857">
        <v>2057</v>
      </c>
      <c r="E83" s="858">
        <v>27864</v>
      </c>
      <c r="F83" s="856">
        <v>1626</v>
      </c>
      <c r="G83" s="857">
        <v>515</v>
      </c>
      <c r="H83" s="859">
        <v>1820</v>
      </c>
    </row>
    <row r="85" spans="1:8" x14ac:dyDescent="0.2">
      <c r="A85" s="25" t="s">
        <v>686</v>
      </c>
    </row>
    <row r="86" spans="1:8" x14ac:dyDescent="0.2">
      <c r="A86" s="690" t="s">
        <v>750</v>
      </c>
      <c r="B86" s="690"/>
    </row>
    <row r="87" spans="1:8" x14ac:dyDescent="0.2">
      <c r="A87" s="25" t="s">
        <v>687</v>
      </c>
    </row>
    <row r="88" spans="1:8" x14ac:dyDescent="0.2">
      <c r="A88" s="25" t="s">
        <v>777</v>
      </c>
    </row>
    <row r="90" spans="1:8" x14ac:dyDescent="0.2">
      <c r="A90" s="432" t="s">
        <v>776</v>
      </c>
      <c r="B90" s="503"/>
      <c r="C90" s="503"/>
      <c r="D90" s="503"/>
      <c r="E90" s="503"/>
      <c r="F90" s="503"/>
      <c r="G90" s="503"/>
    </row>
    <row r="91" spans="1:8" x14ac:dyDescent="0.2">
      <c r="A91" s="96" t="s">
        <v>413</v>
      </c>
      <c r="B91" s="503"/>
      <c r="C91" s="503"/>
      <c r="D91" s="503"/>
      <c r="E91" s="503"/>
      <c r="F91" s="503"/>
      <c r="G91" s="503"/>
    </row>
    <row r="92" spans="1:8" x14ac:dyDescent="0.2">
      <c r="A92" s="503"/>
      <c r="B92" s="503"/>
      <c r="C92" s="503"/>
      <c r="D92" s="503"/>
      <c r="E92" s="503"/>
      <c r="F92" s="503"/>
      <c r="G92" s="503"/>
    </row>
  </sheetData>
  <mergeCells count="4">
    <mergeCell ref="C3:E3"/>
    <mergeCell ref="F3:H3"/>
    <mergeCell ref="A2:B2"/>
    <mergeCell ref="A86:B86"/>
  </mergeCells>
  <hyperlinks>
    <hyperlink ref="A2:B2" location="TOC!A1" display="Return to Table of Contents"/>
    <hyperlink ref="A86:B86" location="Glossary!A1" display="2 Refer to glossary for definition."/>
  </hyperlinks>
  <pageMargins left="0.25" right="0.25" top="0.75" bottom="0.75" header="0.3" footer="0.3"/>
  <pageSetup scale="58" orientation="portrait" r:id="rId1"/>
  <headerFooter>
    <oddHeader>&amp;L2015-16 Survey of Dental Education
Report 1 - Academic Programs, Enrollment, and Graduates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pane ySplit="2" topLeftCell="A3" activePane="bottomLeft" state="frozen"/>
      <selection pane="bottomLeft"/>
    </sheetView>
  </sheetViews>
  <sheetFormatPr defaultRowHeight="12.75" x14ac:dyDescent="0.2"/>
  <cols>
    <col min="1" max="16384" width="9.140625" style="14"/>
  </cols>
  <sheetData>
    <row r="1" spans="1:9" ht="14.25" x14ac:dyDescent="0.2">
      <c r="A1" s="53" t="s">
        <v>390</v>
      </c>
      <c r="B1" s="54"/>
      <c r="C1" s="54"/>
    </row>
    <row r="2" spans="1:9" x14ac:dyDescent="0.2">
      <c r="A2" s="629" t="s">
        <v>1</v>
      </c>
      <c r="B2" s="629"/>
      <c r="C2" s="629"/>
    </row>
    <row r="5" spans="1:9" x14ac:dyDescent="0.2">
      <c r="I5" s="55"/>
    </row>
    <row r="7" spans="1:9" x14ac:dyDescent="0.2">
      <c r="I7" s="55"/>
    </row>
    <row r="27" spans="1:11" ht="21.6" customHeight="1" x14ac:dyDescent="0.2">
      <c r="B27" s="56"/>
      <c r="C27" s="56"/>
      <c r="D27" s="56"/>
      <c r="E27" s="56"/>
      <c r="F27" s="56"/>
      <c r="G27" s="56"/>
      <c r="H27" s="56"/>
      <c r="I27" s="56"/>
      <c r="J27" s="56"/>
    </row>
    <row r="28" spans="1:11" x14ac:dyDescent="0.2">
      <c r="B28" s="56"/>
      <c r="C28" s="56"/>
      <c r="D28" s="56"/>
      <c r="E28" s="56"/>
      <c r="F28" s="56"/>
      <c r="G28" s="56"/>
      <c r="H28" s="56"/>
      <c r="I28" s="56"/>
      <c r="J28" s="56"/>
    </row>
    <row r="29" spans="1:11" ht="12.75" customHeight="1" x14ac:dyDescent="0.2">
      <c r="B29" s="58"/>
      <c r="C29" s="58"/>
      <c r="D29" s="58"/>
      <c r="E29" s="58"/>
      <c r="F29" s="58"/>
      <c r="G29" s="58"/>
      <c r="H29" s="58"/>
      <c r="I29" s="58"/>
      <c r="J29" s="58"/>
      <c r="K29" s="55"/>
    </row>
    <row r="32" spans="1:11" x14ac:dyDescent="0.2">
      <c r="A32" s="56" t="s">
        <v>389</v>
      </c>
    </row>
    <row r="33" spans="1:1" x14ac:dyDescent="0.2">
      <c r="A33" s="56"/>
    </row>
    <row r="34" spans="1:1" x14ac:dyDescent="0.2">
      <c r="A34" s="57" t="s">
        <v>391</v>
      </c>
    </row>
    <row r="35" spans="1:1" x14ac:dyDescent="0.2">
      <c r="A35" s="57" t="s">
        <v>385</v>
      </c>
    </row>
  </sheetData>
  <mergeCells count="1">
    <mergeCell ref="A2:C2"/>
  </mergeCells>
  <hyperlinks>
    <hyperlink ref="A2" location="TOC!A1" display="Return to Table of Contents"/>
  </hyperlinks>
  <pageMargins left="0.25" right="0.25" top="0.75" bottom="0.75" header="0.3" footer="0.3"/>
  <pageSetup fitToHeight="0" orientation="portrait" r:id="rId1"/>
  <headerFooter>
    <oddHeader>&amp;L2015-16 Survey of Dental Education
Report 1 - Academic Programs, Enrollment, and Graduates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5"/>
  <sheetViews>
    <sheetView workbookViewId="0">
      <pane xSplit="2" ySplit="3" topLeftCell="C4" activePane="bottomRight" state="frozen"/>
      <selection pane="topRight" activeCell="C1" sqref="C1"/>
      <selection pane="bottomLeft" activeCell="A6" sqref="A6"/>
      <selection pane="bottomRight"/>
    </sheetView>
  </sheetViews>
  <sheetFormatPr defaultRowHeight="12.75" x14ac:dyDescent="0.2"/>
  <cols>
    <col min="1" max="1" width="5.5703125" style="1" customWidth="1"/>
    <col min="2" max="2" width="90.85546875" style="1" customWidth="1"/>
    <col min="3" max="3" width="17.7109375" style="1" customWidth="1"/>
    <col min="4" max="4" width="12.140625" style="1" customWidth="1"/>
    <col min="5" max="5" width="14.28515625" style="1" customWidth="1"/>
    <col min="6" max="6" width="12.5703125" style="1" customWidth="1"/>
    <col min="7" max="7" width="13.140625" style="1" customWidth="1"/>
    <col min="8" max="8" width="11" style="1" customWidth="1"/>
    <col min="9" max="9" width="28.5703125" style="1" customWidth="1"/>
    <col min="10" max="16384" width="9.140625" style="1"/>
  </cols>
  <sheetData>
    <row r="1" spans="1:9" x14ac:dyDescent="0.2">
      <c r="A1" s="2" t="s">
        <v>0</v>
      </c>
    </row>
    <row r="2" spans="1:9" ht="13.5" thickBot="1" x14ac:dyDescent="0.25">
      <c r="A2" s="630" t="s">
        <v>1</v>
      </c>
      <c r="B2" s="630"/>
      <c r="C2" s="46"/>
      <c r="D2" s="46"/>
      <c r="E2" s="46"/>
      <c r="F2" s="46"/>
      <c r="G2" s="46"/>
      <c r="H2" s="46"/>
      <c r="I2" s="46"/>
    </row>
    <row r="3" spans="1:9" ht="51" x14ac:dyDescent="0.2">
      <c r="A3" s="603" t="s">
        <v>2</v>
      </c>
      <c r="B3" s="44" t="s">
        <v>3</v>
      </c>
      <c r="C3" s="26" t="s">
        <v>4</v>
      </c>
      <c r="D3" s="45" t="s">
        <v>5</v>
      </c>
      <c r="E3" s="26" t="s">
        <v>6</v>
      </c>
      <c r="F3" s="45" t="s">
        <v>7</v>
      </c>
      <c r="G3" s="26" t="s">
        <v>8</v>
      </c>
      <c r="H3" s="45" t="s">
        <v>9</v>
      </c>
      <c r="I3" s="49" t="s">
        <v>779</v>
      </c>
    </row>
    <row r="4" spans="1:9" ht="12.75" customHeight="1" x14ac:dyDescent="0.2">
      <c r="A4" s="604" t="s">
        <v>10</v>
      </c>
      <c r="B4" s="28" t="s">
        <v>554</v>
      </c>
      <c r="C4" s="31" t="s">
        <v>12</v>
      </c>
      <c r="D4" s="32" t="s">
        <v>13</v>
      </c>
      <c r="E4" s="33" t="s">
        <v>14</v>
      </c>
      <c r="F4" s="34">
        <v>169</v>
      </c>
      <c r="G4" s="31" t="s">
        <v>15</v>
      </c>
      <c r="H4" s="34" t="s">
        <v>16</v>
      </c>
      <c r="I4" s="50" t="s">
        <v>17</v>
      </c>
    </row>
    <row r="5" spans="1:9" ht="12.75" customHeight="1" x14ac:dyDescent="0.2">
      <c r="A5" s="605" t="s">
        <v>18</v>
      </c>
      <c r="B5" s="29" t="s">
        <v>555</v>
      </c>
      <c r="C5" s="35" t="s">
        <v>12</v>
      </c>
      <c r="D5" s="36">
        <v>29</v>
      </c>
      <c r="E5" s="37" t="s">
        <v>19</v>
      </c>
      <c r="F5" s="36">
        <v>187</v>
      </c>
      <c r="G5" s="35" t="s">
        <v>15</v>
      </c>
      <c r="H5" s="36" t="s">
        <v>16</v>
      </c>
      <c r="I5" s="51" t="s">
        <v>20</v>
      </c>
    </row>
    <row r="6" spans="1:9" ht="12.75" customHeight="1" x14ac:dyDescent="0.2">
      <c r="A6" s="604" t="s">
        <v>18</v>
      </c>
      <c r="B6" s="28" t="s">
        <v>556</v>
      </c>
      <c r="C6" s="31" t="s">
        <v>22</v>
      </c>
      <c r="D6" s="34">
        <v>11</v>
      </c>
      <c r="E6" s="33" t="s">
        <v>23</v>
      </c>
      <c r="F6" s="34">
        <v>154</v>
      </c>
      <c r="G6" s="31" t="s">
        <v>15</v>
      </c>
      <c r="H6" s="34" t="s">
        <v>16</v>
      </c>
      <c r="I6" s="50" t="s">
        <v>20</v>
      </c>
    </row>
    <row r="7" spans="1:9" ht="12.75" customHeight="1" x14ac:dyDescent="0.2">
      <c r="A7" s="605" t="s">
        <v>24</v>
      </c>
      <c r="B7" s="29" t="s">
        <v>557</v>
      </c>
      <c r="C7" s="35" t="s">
        <v>22</v>
      </c>
      <c r="D7" s="36">
        <v>11</v>
      </c>
      <c r="E7" s="37" t="s">
        <v>26</v>
      </c>
      <c r="F7" s="36">
        <v>132</v>
      </c>
      <c r="G7" s="35" t="s">
        <v>27</v>
      </c>
      <c r="H7" s="36" t="s">
        <v>28</v>
      </c>
      <c r="I7" s="51" t="s">
        <v>20</v>
      </c>
    </row>
    <row r="8" spans="1:9" ht="12.75" customHeight="1" x14ac:dyDescent="0.2">
      <c r="A8" s="604" t="s">
        <v>24</v>
      </c>
      <c r="B8" s="28" t="s">
        <v>558</v>
      </c>
      <c r="C8" s="31" t="s">
        <v>22</v>
      </c>
      <c r="D8" s="34">
        <v>11</v>
      </c>
      <c r="E8" s="33" t="s">
        <v>23</v>
      </c>
      <c r="F8" s="34">
        <v>154</v>
      </c>
      <c r="G8" s="31" t="s">
        <v>15</v>
      </c>
      <c r="H8" s="34" t="s">
        <v>28</v>
      </c>
      <c r="I8" s="50" t="s">
        <v>17</v>
      </c>
    </row>
    <row r="9" spans="1:9" ht="12.75" customHeight="1" x14ac:dyDescent="0.2">
      <c r="A9" s="605" t="s">
        <v>24</v>
      </c>
      <c r="B9" s="29" t="s">
        <v>559</v>
      </c>
      <c r="C9" s="35" t="s">
        <v>22</v>
      </c>
      <c r="D9" s="38" t="s">
        <v>367</v>
      </c>
      <c r="E9" s="37" t="s">
        <v>31</v>
      </c>
      <c r="F9" s="36">
        <v>163</v>
      </c>
      <c r="G9" s="35" t="s">
        <v>15</v>
      </c>
      <c r="H9" s="36" t="s">
        <v>28</v>
      </c>
      <c r="I9" s="51" t="s">
        <v>17</v>
      </c>
    </row>
    <row r="10" spans="1:9" ht="12.75" customHeight="1" x14ac:dyDescent="0.2">
      <c r="A10" s="604" t="s">
        <v>24</v>
      </c>
      <c r="B10" s="28" t="s">
        <v>560</v>
      </c>
      <c r="C10" s="31" t="s">
        <v>32</v>
      </c>
      <c r="D10" s="34">
        <v>15</v>
      </c>
      <c r="E10" s="33" t="s">
        <v>33</v>
      </c>
      <c r="F10" s="34">
        <v>165</v>
      </c>
      <c r="G10" s="31" t="s">
        <v>15</v>
      </c>
      <c r="H10" s="34" t="s">
        <v>28</v>
      </c>
      <c r="I10" s="50" t="s">
        <v>20</v>
      </c>
    </row>
    <row r="11" spans="1:9" ht="12.75" customHeight="1" x14ac:dyDescent="0.2">
      <c r="A11" s="605" t="s">
        <v>24</v>
      </c>
      <c r="B11" s="29" t="s">
        <v>561</v>
      </c>
      <c r="C11" s="35" t="s">
        <v>35</v>
      </c>
      <c r="D11" s="39" t="s">
        <v>36</v>
      </c>
      <c r="E11" s="37" t="s">
        <v>36</v>
      </c>
      <c r="F11" s="36">
        <v>170</v>
      </c>
      <c r="G11" s="35" t="s">
        <v>15</v>
      </c>
      <c r="H11" s="36" t="s">
        <v>28</v>
      </c>
      <c r="I11" s="51" t="s">
        <v>20</v>
      </c>
    </row>
    <row r="12" spans="1:9" ht="12.75" customHeight="1" x14ac:dyDescent="0.2">
      <c r="A12" s="604" t="s">
        <v>24</v>
      </c>
      <c r="B12" s="28" t="s">
        <v>562</v>
      </c>
      <c r="C12" s="31" t="s">
        <v>12</v>
      </c>
      <c r="D12" s="40" t="s">
        <v>366</v>
      </c>
      <c r="E12" s="33" t="s">
        <v>36</v>
      </c>
      <c r="F12" s="34">
        <v>173</v>
      </c>
      <c r="G12" s="31" t="s">
        <v>15</v>
      </c>
      <c r="H12" s="34" t="s">
        <v>16</v>
      </c>
      <c r="I12" s="50" t="s">
        <v>20</v>
      </c>
    </row>
    <row r="13" spans="1:9" ht="12.75" customHeight="1" x14ac:dyDescent="0.2">
      <c r="A13" s="605" t="s">
        <v>37</v>
      </c>
      <c r="B13" s="29" t="s">
        <v>563</v>
      </c>
      <c r="C13" s="35" t="s">
        <v>12</v>
      </c>
      <c r="D13" s="38" t="s">
        <v>368</v>
      </c>
      <c r="E13" s="37" t="s">
        <v>39</v>
      </c>
      <c r="F13" s="36">
        <v>174</v>
      </c>
      <c r="G13" s="35" t="s">
        <v>15</v>
      </c>
      <c r="H13" s="36" t="s">
        <v>28</v>
      </c>
      <c r="I13" s="51" t="s">
        <v>17</v>
      </c>
    </row>
    <row r="14" spans="1:9" ht="12.75" customHeight="1" x14ac:dyDescent="0.2">
      <c r="A14" s="604" t="s">
        <v>40</v>
      </c>
      <c r="B14" s="28" t="s">
        <v>564</v>
      </c>
      <c r="C14" s="31" t="s">
        <v>42</v>
      </c>
      <c r="D14" s="32" t="s">
        <v>43</v>
      </c>
      <c r="E14" s="33" t="s">
        <v>43</v>
      </c>
      <c r="F14" s="34">
        <v>173</v>
      </c>
      <c r="G14" s="31" t="s">
        <v>15</v>
      </c>
      <c r="H14" s="34" t="s">
        <v>16</v>
      </c>
      <c r="I14" s="50" t="s">
        <v>17</v>
      </c>
    </row>
    <row r="15" spans="1:9" ht="12.75" customHeight="1" x14ac:dyDescent="0.2">
      <c r="A15" s="605" t="s">
        <v>44</v>
      </c>
      <c r="B15" s="29" t="s">
        <v>565</v>
      </c>
      <c r="C15" s="35" t="s">
        <v>12</v>
      </c>
      <c r="D15" s="36">
        <v>16</v>
      </c>
      <c r="E15" s="37" t="s">
        <v>46</v>
      </c>
      <c r="F15" s="36">
        <v>156</v>
      </c>
      <c r="G15" s="35" t="s">
        <v>15</v>
      </c>
      <c r="H15" s="36" t="s">
        <v>28</v>
      </c>
      <c r="I15" s="51" t="s">
        <v>20</v>
      </c>
    </row>
    <row r="16" spans="1:9" ht="12.75" customHeight="1" x14ac:dyDescent="0.2">
      <c r="A16" s="604" t="s">
        <v>47</v>
      </c>
      <c r="B16" s="28" t="s">
        <v>566</v>
      </c>
      <c r="C16" s="31" t="s">
        <v>12</v>
      </c>
      <c r="D16" s="34">
        <v>15</v>
      </c>
      <c r="E16" s="33" t="s">
        <v>33</v>
      </c>
      <c r="F16" s="34">
        <v>165</v>
      </c>
      <c r="G16" s="31" t="s">
        <v>15</v>
      </c>
      <c r="H16" s="34" t="s">
        <v>16</v>
      </c>
      <c r="I16" s="50" t="s">
        <v>17</v>
      </c>
    </row>
    <row r="17" spans="1:9" ht="12.75" customHeight="1" x14ac:dyDescent="0.2">
      <c r="A17" s="605" t="s">
        <v>47</v>
      </c>
      <c r="B17" s="29" t="s">
        <v>567</v>
      </c>
      <c r="C17" s="35" t="s">
        <v>12</v>
      </c>
      <c r="D17" s="38" t="s">
        <v>369</v>
      </c>
      <c r="E17" s="37" t="s">
        <v>50</v>
      </c>
      <c r="F17" s="36">
        <v>162</v>
      </c>
      <c r="G17" s="35" t="s">
        <v>15</v>
      </c>
      <c r="H17" s="36" t="s">
        <v>16</v>
      </c>
      <c r="I17" s="51" t="s">
        <v>20</v>
      </c>
    </row>
    <row r="18" spans="1:9" ht="12.75" customHeight="1" x14ac:dyDescent="0.2">
      <c r="A18" s="604" t="s">
        <v>47</v>
      </c>
      <c r="B18" s="28" t="s">
        <v>568</v>
      </c>
      <c r="C18" s="31" t="s">
        <v>12</v>
      </c>
      <c r="D18" s="34">
        <v>24</v>
      </c>
      <c r="E18" s="33" t="s">
        <v>51</v>
      </c>
      <c r="F18" s="34">
        <v>192</v>
      </c>
      <c r="G18" s="31" t="s">
        <v>15</v>
      </c>
      <c r="H18" s="34" t="s">
        <v>16</v>
      </c>
      <c r="I18" s="50" t="s">
        <v>20</v>
      </c>
    </row>
    <row r="19" spans="1:9" ht="14.25" customHeight="1" x14ac:dyDescent="0.2">
      <c r="A19" s="605" t="s">
        <v>52</v>
      </c>
      <c r="B19" s="29" t="s">
        <v>53</v>
      </c>
      <c r="C19" s="35" t="s">
        <v>12</v>
      </c>
      <c r="D19" s="38" t="s">
        <v>370</v>
      </c>
      <c r="E19" s="37" t="s">
        <v>54</v>
      </c>
      <c r="F19" s="36">
        <v>161</v>
      </c>
      <c r="G19" s="35" t="s">
        <v>15</v>
      </c>
      <c r="H19" s="36" t="s">
        <v>16</v>
      </c>
      <c r="I19" s="51" t="s">
        <v>17</v>
      </c>
    </row>
    <row r="20" spans="1:9" ht="12.75" customHeight="1" x14ac:dyDescent="0.2">
      <c r="A20" s="604" t="s">
        <v>55</v>
      </c>
      <c r="B20" s="28" t="s">
        <v>569</v>
      </c>
      <c r="C20" s="31" t="s">
        <v>12</v>
      </c>
      <c r="D20" s="34">
        <v>18</v>
      </c>
      <c r="E20" s="33" t="s">
        <v>57</v>
      </c>
      <c r="F20" s="34">
        <v>159</v>
      </c>
      <c r="G20" s="31" t="s">
        <v>15</v>
      </c>
      <c r="H20" s="34" t="s">
        <v>16</v>
      </c>
      <c r="I20" s="50" t="s">
        <v>17</v>
      </c>
    </row>
    <row r="21" spans="1:9" ht="12.75" customHeight="1" x14ac:dyDescent="0.2">
      <c r="A21" s="605" t="s">
        <v>55</v>
      </c>
      <c r="B21" s="29" t="s">
        <v>570</v>
      </c>
      <c r="C21" s="35" t="s">
        <v>32</v>
      </c>
      <c r="D21" s="39" t="s">
        <v>59</v>
      </c>
      <c r="E21" s="37" t="s">
        <v>60</v>
      </c>
      <c r="F21" s="36">
        <v>167</v>
      </c>
      <c r="G21" s="35" t="s">
        <v>15</v>
      </c>
      <c r="H21" s="36" t="s">
        <v>16</v>
      </c>
      <c r="I21" s="51" t="s">
        <v>17</v>
      </c>
    </row>
    <row r="22" spans="1:9" ht="12.75" customHeight="1" x14ac:dyDescent="0.2">
      <c r="A22" s="604" t="s">
        <v>55</v>
      </c>
      <c r="B22" s="28" t="s">
        <v>571</v>
      </c>
      <c r="C22" s="31" t="s">
        <v>22</v>
      </c>
      <c r="D22" s="40" t="s">
        <v>371</v>
      </c>
      <c r="E22" s="33" t="s">
        <v>62</v>
      </c>
      <c r="F22" s="34">
        <v>169</v>
      </c>
      <c r="G22" s="31" t="s">
        <v>15</v>
      </c>
      <c r="H22" s="34" t="s">
        <v>16</v>
      </c>
      <c r="I22" s="50" t="s">
        <v>20</v>
      </c>
    </row>
    <row r="23" spans="1:9" ht="12.75" customHeight="1" x14ac:dyDescent="0.2">
      <c r="A23" s="605" t="s">
        <v>63</v>
      </c>
      <c r="B23" s="29" t="s">
        <v>572</v>
      </c>
      <c r="C23" s="35" t="s">
        <v>12</v>
      </c>
      <c r="D23" s="38" t="s">
        <v>372</v>
      </c>
      <c r="E23" s="37" t="s">
        <v>65</v>
      </c>
      <c r="F23" s="36">
        <v>183</v>
      </c>
      <c r="G23" s="35" t="s">
        <v>15</v>
      </c>
      <c r="H23" s="36" t="s">
        <v>28</v>
      </c>
      <c r="I23" s="51" t="s">
        <v>17</v>
      </c>
    </row>
    <row r="24" spans="1:9" ht="12.75" customHeight="1" x14ac:dyDescent="0.2">
      <c r="A24" s="604" t="s">
        <v>66</v>
      </c>
      <c r="B24" s="28" t="s">
        <v>573</v>
      </c>
      <c r="C24" s="31" t="s">
        <v>12</v>
      </c>
      <c r="D24" s="32" t="s">
        <v>68</v>
      </c>
      <c r="E24" s="33" t="s">
        <v>68</v>
      </c>
      <c r="F24" s="34">
        <v>162</v>
      </c>
      <c r="G24" s="31" t="s">
        <v>15</v>
      </c>
      <c r="H24" s="34" t="s">
        <v>28</v>
      </c>
      <c r="I24" s="50" t="s">
        <v>17</v>
      </c>
    </row>
    <row r="25" spans="1:9" ht="12.75" customHeight="1" x14ac:dyDescent="0.2">
      <c r="A25" s="605" t="s">
        <v>69</v>
      </c>
      <c r="B25" s="29" t="s">
        <v>574</v>
      </c>
      <c r="C25" s="35" t="s">
        <v>42</v>
      </c>
      <c r="D25" s="39" t="s">
        <v>71</v>
      </c>
      <c r="E25" s="37" t="s">
        <v>71</v>
      </c>
      <c r="F25" s="36">
        <v>173</v>
      </c>
      <c r="G25" s="35" t="s">
        <v>15</v>
      </c>
      <c r="H25" s="36" t="s">
        <v>16</v>
      </c>
      <c r="I25" s="51" t="s">
        <v>17</v>
      </c>
    </row>
    <row r="26" spans="1:9" ht="12.75" customHeight="1" x14ac:dyDescent="0.2">
      <c r="A26" s="604" t="s">
        <v>69</v>
      </c>
      <c r="B26" s="28" t="s">
        <v>575</v>
      </c>
      <c r="C26" s="31" t="s">
        <v>12</v>
      </c>
      <c r="D26" s="40" t="s">
        <v>373</v>
      </c>
      <c r="E26" s="33" t="s">
        <v>73</v>
      </c>
      <c r="F26" s="34">
        <v>177</v>
      </c>
      <c r="G26" s="31" t="s">
        <v>15</v>
      </c>
      <c r="H26" s="34" t="s">
        <v>16</v>
      </c>
      <c r="I26" s="50" t="s">
        <v>17</v>
      </c>
    </row>
    <row r="27" spans="1:9" ht="12.75" customHeight="1" x14ac:dyDescent="0.2">
      <c r="A27" s="605" t="s">
        <v>74</v>
      </c>
      <c r="B27" s="29" t="s">
        <v>576</v>
      </c>
      <c r="C27" s="35" t="s">
        <v>42</v>
      </c>
      <c r="D27" s="39" t="s">
        <v>75</v>
      </c>
      <c r="E27" s="37" t="s">
        <v>75</v>
      </c>
      <c r="F27" s="36">
        <v>168</v>
      </c>
      <c r="G27" s="35" t="s">
        <v>15</v>
      </c>
      <c r="H27" s="36" t="s">
        <v>28</v>
      </c>
      <c r="I27" s="51" t="s">
        <v>17</v>
      </c>
    </row>
    <row r="28" spans="1:9" ht="12.75" customHeight="1" x14ac:dyDescent="0.2">
      <c r="A28" s="604" t="s">
        <v>76</v>
      </c>
      <c r="B28" s="28" t="s">
        <v>577</v>
      </c>
      <c r="C28" s="31" t="s">
        <v>12</v>
      </c>
      <c r="D28" s="40" t="s">
        <v>374</v>
      </c>
      <c r="E28" s="33" t="s">
        <v>78</v>
      </c>
      <c r="F28" s="34">
        <v>166</v>
      </c>
      <c r="G28" s="31" t="s">
        <v>15</v>
      </c>
      <c r="H28" s="34" t="s">
        <v>16</v>
      </c>
      <c r="I28" s="50" t="s">
        <v>20</v>
      </c>
    </row>
    <row r="29" spans="1:9" ht="12.75" customHeight="1" x14ac:dyDescent="0.2">
      <c r="A29" s="605" t="s">
        <v>79</v>
      </c>
      <c r="B29" s="29" t="s">
        <v>578</v>
      </c>
      <c r="C29" s="35" t="s">
        <v>12</v>
      </c>
      <c r="D29" s="39" t="s">
        <v>81</v>
      </c>
      <c r="E29" s="37" t="s">
        <v>82</v>
      </c>
      <c r="F29" s="36">
        <v>154</v>
      </c>
      <c r="G29" s="35" t="s">
        <v>15</v>
      </c>
      <c r="H29" s="36" t="s">
        <v>28</v>
      </c>
      <c r="I29" s="51" t="s">
        <v>17</v>
      </c>
    </row>
    <row r="30" spans="1:9" ht="12.75" customHeight="1" x14ac:dyDescent="0.2">
      <c r="A30" s="604" t="s">
        <v>83</v>
      </c>
      <c r="B30" s="28" t="s">
        <v>579</v>
      </c>
      <c r="C30" s="31" t="s">
        <v>12</v>
      </c>
      <c r="D30" s="34">
        <v>15</v>
      </c>
      <c r="E30" s="33" t="s">
        <v>85</v>
      </c>
      <c r="F30" s="34">
        <v>172</v>
      </c>
      <c r="G30" s="31" t="s">
        <v>15</v>
      </c>
      <c r="H30" s="34" t="s">
        <v>16</v>
      </c>
      <c r="I30" s="50" t="s">
        <v>20</v>
      </c>
    </row>
    <row r="31" spans="1:9" ht="12.75" customHeight="1" x14ac:dyDescent="0.2">
      <c r="A31" s="605" t="s">
        <v>83</v>
      </c>
      <c r="B31" s="29" t="s">
        <v>580</v>
      </c>
      <c r="C31" s="35" t="s">
        <v>12</v>
      </c>
      <c r="D31" s="39" t="s">
        <v>87</v>
      </c>
      <c r="E31" s="37" t="s">
        <v>51</v>
      </c>
      <c r="F31" s="36">
        <v>192</v>
      </c>
      <c r="G31" s="35" t="s">
        <v>15</v>
      </c>
      <c r="H31" s="36" t="s">
        <v>16</v>
      </c>
      <c r="I31" s="51" t="s">
        <v>20</v>
      </c>
    </row>
    <row r="32" spans="1:9" ht="12.75" customHeight="1" x14ac:dyDescent="0.2">
      <c r="A32" s="604" t="s">
        <v>83</v>
      </c>
      <c r="B32" s="28" t="s">
        <v>581</v>
      </c>
      <c r="C32" s="31" t="s">
        <v>32</v>
      </c>
      <c r="D32" s="34">
        <v>15</v>
      </c>
      <c r="E32" s="33" t="s">
        <v>60</v>
      </c>
      <c r="F32" s="34">
        <v>163</v>
      </c>
      <c r="G32" s="31" t="s">
        <v>15</v>
      </c>
      <c r="H32" s="34" t="s">
        <v>16</v>
      </c>
      <c r="I32" s="50" t="s">
        <v>20</v>
      </c>
    </row>
    <row r="33" spans="1:9" ht="12.75" customHeight="1" x14ac:dyDescent="0.2">
      <c r="A33" s="605" t="s">
        <v>89</v>
      </c>
      <c r="B33" s="29" t="s">
        <v>582</v>
      </c>
      <c r="C33" s="35" t="s">
        <v>12</v>
      </c>
      <c r="D33" s="38" t="s">
        <v>368</v>
      </c>
      <c r="E33" s="37" t="s">
        <v>54</v>
      </c>
      <c r="F33" s="36">
        <v>166</v>
      </c>
      <c r="G33" s="35" t="s">
        <v>15</v>
      </c>
      <c r="H33" s="36" t="s">
        <v>28</v>
      </c>
      <c r="I33" s="51" t="s">
        <v>20</v>
      </c>
    </row>
    <row r="34" spans="1:9" ht="12.75" customHeight="1" x14ac:dyDescent="0.2">
      <c r="A34" s="604" t="s">
        <v>89</v>
      </c>
      <c r="B34" s="28" t="s">
        <v>583</v>
      </c>
      <c r="C34" s="31" t="s">
        <v>12</v>
      </c>
      <c r="D34" s="34">
        <v>14</v>
      </c>
      <c r="E34" s="33" t="s">
        <v>92</v>
      </c>
      <c r="F34" s="34">
        <v>161</v>
      </c>
      <c r="G34" s="31" t="s">
        <v>15</v>
      </c>
      <c r="H34" s="34" t="s">
        <v>28</v>
      </c>
      <c r="I34" s="50" t="s">
        <v>17</v>
      </c>
    </row>
    <row r="35" spans="1:9" ht="12.75" customHeight="1" x14ac:dyDescent="0.2">
      <c r="A35" s="605" t="s">
        <v>93</v>
      </c>
      <c r="B35" s="29" t="s">
        <v>584</v>
      </c>
      <c r="C35" s="35" t="s">
        <v>12</v>
      </c>
      <c r="D35" s="38" t="s">
        <v>375</v>
      </c>
      <c r="E35" s="37" t="s">
        <v>95</v>
      </c>
      <c r="F35" s="36">
        <v>176</v>
      </c>
      <c r="G35" s="35" t="s">
        <v>15</v>
      </c>
      <c r="H35" s="36" t="s">
        <v>28</v>
      </c>
      <c r="I35" s="51" t="s">
        <v>17</v>
      </c>
    </row>
    <row r="36" spans="1:9" ht="12.75" customHeight="1" x14ac:dyDescent="0.2">
      <c r="A36" s="604" t="s">
        <v>96</v>
      </c>
      <c r="B36" s="28" t="s">
        <v>585</v>
      </c>
      <c r="C36" s="31" t="s">
        <v>12</v>
      </c>
      <c r="D36" s="32" t="s">
        <v>98</v>
      </c>
      <c r="E36" s="33" t="s">
        <v>99</v>
      </c>
      <c r="F36" s="34">
        <v>168</v>
      </c>
      <c r="G36" s="31" t="s">
        <v>15</v>
      </c>
      <c r="H36" s="34" t="s">
        <v>16</v>
      </c>
      <c r="I36" s="50" t="s">
        <v>17</v>
      </c>
    </row>
    <row r="37" spans="1:9" ht="12.75" customHeight="1" x14ac:dyDescent="0.2">
      <c r="A37" s="605" t="s">
        <v>100</v>
      </c>
      <c r="B37" s="29" t="s">
        <v>586</v>
      </c>
      <c r="C37" s="35" t="s">
        <v>12</v>
      </c>
      <c r="D37" s="36">
        <v>16</v>
      </c>
      <c r="E37" s="37" t="s">
        <v>60</v>
      </c>
      <c r="F37" s="36">
        <v>154</v>
      </c>
      <c r="G37" s="35" t="s">
        <v>15</v>
      </c>
      <c r="H37" s="36" t="s">
        <v>28</v>
      </c>
      <c r="I37" s="51" t="s">
        <v>17</v>
      </c>
    </row>
    <row r="38" spans="1:9" ht="12.75" customHeight="1" x14ac:dyDescent="0.2">
      <c r="A38" s="604" t="s">
        <v>100</v>
      </c>
      <c r="B38" s="28" t="s">
        <v>648</v>
      </c>
      <c r="C38" s="31" t="s">
        <v>12</v>
      </c>
      <c r="D38" s="32" t="s">
        <v>103</v>
      </c>
      <c r="E38" s="33" t="s">
        <v>51</v>
      </c>
      <c r="F38" s="34">
        <v>192</v>
      </c>
      <c r="G38" s="31" t="s">
        <v>15</v>
      </c>
      <c r="H38" s="34" t="s">
        <v>16</v>
      </c>
      <c r="I38" s="50" t="s">
        <v>20</v>
      </c>
    </row>
    <row r="39" spans="1:9" ht="12.75" customHeight="1" x14ac:dyDescent="0.2">
      <c r="A39" s="605" t="s">
        <v>104</v>
      </c>
      <c r="B39" s="29" t="s">
        <v>587</v>
      </c>
      <c r="C39" s="35" t="s">
        <v>12</v>
      </c>
      <c r="D39" s="39" t="s">
        <v>106</v>
      </c>
      <c r="E39" s="37" t="s">
        <v>107</v>
      </c>
      <c r="F39" s="36">
        <v>155</v>
      </c>
      <c r="G39" s="35" t="s">
        <v>15</v>
      </c>
      <c r="H39" s="36" t="s">
        <v>28</v>
      </c>
      <c r="I39" s="51" t="s">
        <v>20</v>
      </c>
    </row>
    <row r="40" spans="1:9" ht="12.75" customHeight="1" x14ac:dyDescent="0.2">
      <c r="A40" s="604" t="s">
        <v>104</v>
      </c>
      <c r="B40" s="28" t="s">
        <v>588</v>
      </c>
      <c r="C40" s="31" t="s">
        <v>12</v>
      </c>
      <c r="D40" s="34">
        <v>16</v>
      </c>
      <c r="E40" s="33" t="s">
        <v>108</v>
      </c>
      <c r="F40" s="34">
        <v>152</v>
      </c>
      <c r="G40" s="31" t="s">
        <v>15</v>
      </c>
      <c r="H40" s="34" t="s">
        <v>28</v>
      </c>
      <c r="I40" s="50" t="s">
        <v>17</v>
      </c>
    </row>
    <row r="41" spans="1:9" ht="12.75" customHeight="1" x14ac:dyDescent="0.2">
      <c r="A41" s="605" t="s">
        <v>109</v>
      </c>
      <c r="B41" s="29" t="s">
        <v>589</v>
      </c>
      <c r="C41" s="35" t="s">
        <v>32</v>
      </c>
      <c r="D41" s="36">
        <v>14</v>
      </c>
      <c r="E41" s="37" t="s">
        <v>111</v>
      </c>
      <c r="F41" s="36">
        <v>154</v>
      </c>
      <c r="G41" s="35" t="s">
        <v>15</v>
      </c>
      <c r="H41" s="36" t="s">
        <v>16</v>
      </c>
      <c r="I41" s="51" t="s">
        <v>17</v>
      </c>
    </row>
    <row r="42" spans="1:9" ht="12.75" customHeight="1" x14ac:dyDescent="0.2">
      <c r="A42" s="604" t="s">
        <v>112</v>
      </c>
      <c r="B42" s="28" t="s">
        <v>590</v>
      </c>
      <c r="C42" s="31" t="s">
        <v>32</v>
      </c>
      <c r="D42" s="40" t="s">
        <v>376</v>
      </c>
      <c r="E42" s="33" t="s">
        <v>113</v>
      </c>
      <c r="F42" s="34">
        <v>161</v>
      </c>
      <c r="G42" s="31" t="s">
        <v>15</v>
      </c>
      <c r="H42" s="34" t="s">
        <v>16</v>
      </c>
      <c r="I42" s="50" t="s">
        <v>17</v>
      </c>
    </row>
    <row r="43" spans="1:9" ht="12.75" customHeight="1" x14ac:dyDescent="0.2">
      <c r="A43" s="605" t="s">
        <v>114</v>
      </c>
      <c r="B43" s="29" t="s">
        <v>591</v>
      </c>
      <c r="C43" s="35" t="s">
        <v>12</v>
      </c>
      <c r="D43" s="39" t="s">
        <v>116</v>
      </c>
      <c r="E43" s="37" t="s">
        <v>117</v>
      </c>
      <c r="F43" s="36">
        <v>167</v>
      </c>
      <c r="G43" s="35" t="s">
        <v>15</v>
      </c>
      <c r="H43" s="36" t="s">
        <v>28</v>
      </c>
      <c r="I43" s="51" t="s">
        <v>20</v>
      </c>
    </row>
    <row r="44" spans="1:9" ht="12.75" customHeight="1" x14ac:dyDescent="0.2">
      <c r="A44" s="604" t="s">
        <v>114</v>
      </c>
      <c r="B44" s="28" t="s">
        <v>592</v>
      </c>
      <c r="C44" s="31" t="s">
        <v>42</v>
      </c>
      <c r="D44" s="32" t="s">
        <v>85</v>
      </c>
      <c r="E44" s="33" t="s">
        <v>85</v>
      </c>
      <c r="F44" s="34">
        <v>176</v>
      </c>
      <c r="G44" s="31" t="s">
        <v>15</v>
      </c>
      <c r="H44" s="34" t="s">
        <v>28</v>
      </c>
      <c r="I44" s="50" t="s">
        <v>20</v>
      </c>
    </row>
    <row r="45" spans="1:9" ht="12.75" customHeight="1" x14ac:dyDescent="0.2">
      <c r="A45" s="605" t="s">
        <v>114</v>
      </c>
      <c r="B45" s="29" t="s">
        <v>593</v>
      </c>
      <c r="C45" s="35" t="s">
        <v>42</v>
      </c>
      <c r="D45" s="39" t="s">
        <v>119</v>
      </c>
      <c r="E45" s="37" t="s">
        <v>39</v>
      </c>
      <c r="F45" s="36">
        <v>167</v>
      </c>
      <c r="G45" s="35" t="s">
        <v>15</v>
      </c>
      <c r="H45" s="36" t="s">
        <v>28</v>
      </c>
      <c r="I45" s="51" t="s">
        <v>17</v>
      </c>
    </row>
    <row r="46" spans="1:9" ht="12.75" customHeight="1" x14ac:dyDescent="0.2">
      <c r="A46" s="604" t="s">
        <v>114</v>
      </c>
      <c r="B46" s="28" t="s">
        <v>594</v>
      </c>
      <c r="C46" s="31" t="s">
        <v>12</v>
      </c>
      <c r="D46" s="32" t="s">
        <v>120</v>
      </c>
      <c r="E46" s="33" t="s">
        <v>121</v>
      </c>
      <c r="F46" s="34">
        <v>149</v>
      </c>
      <c r="G46" s="31" t="s">
        <v>15</v>
      </c>
      <c r="H46" s="34" t="s">
        <v>28</v>
      </c>
      <c r="I46" s="50" t="s">
        <v>17</v>
      </c>
    </row>
    <row r="47" spans="1:9" ht="12.75" customHeight="1" x14ac:dyDescent="0.2">
      <c r="A47" s="605" t="s">
        <v>122</v>
      </c>
      <c r="B47" s="29" t="s">
        <v>595</v>
      </c>
      <c r="C47" s="35" t="s">
        <v>12</v>
      </c>
      <c r="D47" s="38" t="s">
        <v>377</v>
      </c>
      <c r="E47" s="37" t="s">
        <v>107</v>
      </c>
      <c r="F47" s="36">
        <v>158</v>
      </c>
      <c r="G47" s="35" t="s">
        <v>15</v>
      </c>
      <c r="H47" s="36" t="s">
        <v>28</v>
      </c>
      <c r="I47" s="51" t="s">
        <v>17</v>
      </c>
    </row>
    <row r="48" spans="1:9" ht="12.75" customHeight="1" x14ac:dyDescent="0.2">
      <c r="A48" s="604" t="s">
        <v>122</v>
      </c>
      <c r="B48" s="28" t="s">
        <v>596</v>
      </c>
      <c r="C48" s="31" t="s">
        <v>32</v>
      </c>
      <c r="D48" s="32" t="s">
        <v>125</v>
      </c>
      <c r="E48" s="33" t="s">
        <v>126</v>
      </c>
      <c r="F48" s="34">
        <v>166</v>
      </c>
      <c r="G48" s="31" t="s">
        <v>15</v>
      </c>
      <c r="H48" s="34" t="s">
        <v>16</v>
      </c>
      <c r="I48" s="50" t="s">
        <v>17</v>
      </c>
    </row>
    <row r="49" spans="1:9" ht="12.75" customHeight="1" x14ac:dyDescent="0.2">
      <c r="A49" s="605" t="s">
        <v>127</v>
      </c>
      <c r="B49" s="29" t="s">
        <v>597</v>
      </c>
      <c r="C49" s="35" t="s">
        <v>12</v>
      </c>
      <c r="D49" s="38" t="s">
        <v>378</v>
      </c>
      <c r="E49" s="37" t="s">
        <v>129</v>
      </c>
      <c r="F49" s="36">
        <v>145</v>
      </c>
      <c r="G49" s="35" t="s">
        <v>15</v>
      </c>
      <c r="H49" s="36" t="s">
        <v>28</v>
      </c>
      <c r="I49" s="51" t="s">
        <v>17</v>
      </c>
    </row>
    <row r="50" spans="1:9" ht="12.75" customHeight="1" x14ac:dyDescent="0.2">
      <c r="A50" s="604" t="s">
        <v>127</v>
      </c>
      <c r="B50" s="28" t="s">
        <v>598</v>
      </c>
      <c r="C50" s="31" t="s">
        <v>12</v>
      </c>
      <c r="D50" s="40" t="s">
        <v>370</v>
      </c>
      <c r="E50" s="33" t="s">
        <v>50</v>
      </c>
      <c r="F50" s="34">
        <v>152</v>
      </c>
      <c r="G50" s="31" t="s">
        <v>15</v>
      </c>
      <c r="H50" s="34" t="s">
        <v>16</v>
      </c>
      <c r="I50" s="50" t="s">
        <v>20</v>
      </c>
    </row>
    <row r="51" spans="1:9" ht="12.75" customHeight="1" x14ac:dyDescent="0.2">
      <c r="A51" s="605" t="s">
        <v>130</v>
      </c>
      <c r="B51" s="29" t="s">
        <v>599</v>
      </c>
      <c r="C51" s="35" t="s">
        <v>32</v>
      </c>
      <c r="D51" s="38" t="s">
        <v>379</v>
      </c>
      <c r="E51" s="37" t="s">
        <v>68</v>
      </c>
      <c r="F51" s="36">
        <v>163</v>
      </c>
      <c r="G51" s="35" t="s">
        <v>15</v>
      </c>
      <c r="H51" s="36" t="s">
        <v>28</v>
      </c>
      <c r="I51" s="51" t="s">
        <v>17</v>
      </c>
    </row>
    <row r="52" spans="1:9" ht="12.75" customHeight="1" x14ac:dyDescent="0.2">
      <c r="A52" s="604" t="s">
        <v>132</v>
      </c>
      <c r="B52" s="28" t="s">
        <v>600</v>
      </c>
      <c r="C52" s="31" t="s">
        <v>22</v>
      </c>
      <c r="D52" s="34">
        <v>12</v>
      </c>
      <c r="E52" s="33" t="s">
        <v>134</v>
      </c>
      <c r="F52" s="34">
        <v>176</v>
      </c>
      <c r="G52" s="31" t="s">
        <v>15</v>
      </c>
      <c r="H52" s="34" t="s">
        <v>16</v>
      </c>
      <c r="I52" s="50" t="s">
        <v>17</v>
      </c>
    </row>
    <row r="53" spans="1:9" ht="13.5" customHeight="1" x14ac:dyDescent="0.2">
      <c r="A53" s="605" t="s">
        <v>135</v>
      </c>
      <c r="B53" s="29" t="s">
        <v>601</v>
      </c>
      <c r="C53" s="35" t="s">
        <v>12</v>
      </c>
      <c r="D53" s="39" t="s">
        <v>137</v>
      </c>
      <c r="E53" s="37" t="s">
        <v>138</v>
      </c>
      <c r="F53" s="36">
        <v>177</v>
      </c>
      <c r="G53" s="35" t="s">
        <v>15</v>
      </c>
      <c r="H53" s="36" t="s">
        <v>16</v>
      </c>
      <c r="I53" s="51" t="s">
        <v>139</v>
      </c>
    </row>
    <row r="54" spans="1:9" ht="14.25" customHeight="1" x14ac:dyDescent="0.2">
      <c r="A54" s="604" t="s">
        <v>135</v>
      </c>
      <c r="B54" s="28" t="s">
        <v>602</v>
      </c>
      <c r="C54" s="31" t="s">
        <v>388</v>
      </c>
      <c r="D54" s="32" t="s">
        <v>141</v>
      </c>
      <c r="E54" s="33" t="s">
        <v>73</v>
      </c>
      <c r="F54" s="34">
        <v>167</v>
      </c>
      <c r="G54" s="31" t="s">
        <v>15</v>
      </c>
      <c r="H54" s="34" t="s">
        <v>16</v>
      </c>
      <c r="I54" s="50" t="s">
        <v>20</v>
      </c>
    </row>
    <row r="55" spans="1:9" ht="13.5" customHeight="1" x14ac:dyDescent="0.2">
      <c r="A55" s="605" t="s">
        <v>135</v>
      </c>
      <c r="B55" s="29" t="s">
        <v>603</v>
      </c>
      <c r="C55" s="35" t="s">
        <v>12</v>
      </c>
      <c r="D55" s="38" t="s">
        <v>380</v>
      </c>
      <c r="E55" s="37" t="s">
        <v>60</v>
      </c>
      <c r="F55" s="36">
        <v>165</v>
      </c>
      <c r="G55" s="35" t="s">
        <v>15</v>
      </c>
      <c r="H55" s="36" t="s">
        <v>16</v>
      </c>
      <c r="I55" s="51" t="s">
        <v>139</v>
      </c>
    </row>
    <row r="56" spans="1:9" ht="12.75" customHeight="1" x14ac:dyDescent="0.2">
      <c r="A56" s="604" t="s">
        <v>143</v>
      </c>
      <c r="B56" s="28" t="s">
        <v>604</v>
      </c>
      <c r="C56" s="31" t="s">
        <v>12</v>
      </c>
      <c r="D56" s="34">
        <v>15</v>
      </c>
      <c r="E56" s="33" t="s">
        <v>119</v>
      </c>
      <c r="F56" s="34">
        <v>168</v>
      </c>
      <c r="G56" s="31" t="s">
        <v>15</v>
      </c>
      <c r="H56" s="34" t="s">
        <v>16</v>
      </c>
      <c r="I56" s="50" t="s">
        <v>17</v>
      </c>
    </row>
    <row r="57" spans="1:9" ht="12.75" customHeight="1" x14ac:dyDescent="0.2">
      <c r="A57" s="605" t="s">
        <v>145</v>
      </c>
      <c r="B57" s="29" t="s">
        <v>605</v>
      </c>
      <c r="C57" s="35" t="s">
        <v>12</v>
      </c>
      <c r="D57" s="39" t="s">
        <v>147</v>
      </c>
      <c r="E57" s="37" t="s">
        <v>148</v>
      </c>
      <c r="F57" s="36">
        <v>168</v>
      </c>
      <c r="G57" s="35" t="s">
        <v>15</v>
      </c>
      <c r="H57" s="36" t="s">
        <v>28</v>
      </c>
      <c r="I57" s="51" t="s">
        <v>20</v>
      </c>
    </row>
    <row r="58" spans="1:9" ht="12.75" customHeight="1" x14ac:dyDescent="0.2">
      <c r="A58" s="604" t="s">
        <v>145</v>
      </c>
      <c r="B58" s="28" t="s">
        <v>606</v>
      </c>
      <c r="C58" s="31" t="s">
        <v>12</v>
      </c>
      <c r="D58" s="32" t="s">
        <v>149</v>
      </c>
      <c r="E58" s="33" t="s">
        <v>150</v>
      </c>
      <c r="F58" s="34">
        <v>174</v>
      </c>
      <c r="G58" s="31" t="s">
        <v>15</v>
      </c>
      <c r="H58" s="34" t="s">
        <v>28</v>
      </c>
      <c r="I58" s="50" t="s">
        <v>17</v>
      </c>
    </row>
    <row r="59" spans="1:9" ht="12.75" customHeight="1" x14ac:dyDescent="0.2">
      <c r="A59" s="605" t="s">
        <v>151</v>
      </c>
      <c r="B59" s="29" t="s">
        <v>607</v>
      </c>
      <c r="C59" s="35" t="s">
        <v>12</v>
      </c>
      <c r="D59" s="39" t="s">
        <v>152</v>
      </c>
      <c r="E59" s="37" t="s">
        <v>153</v>
      </c>
      <c r="F59" s="36">
        <v>158</v>
      </c>
      <c r="G59" s="35" t="s">
        <v>15</v>
      </c>
      <c r="H59" s="36" t="s">
        <v>28</v>
      </c>
      <c r="I59" s="51" t="s">
        <v>17</v>
      </c>
    </row>
    <row r="60" spans="1:9" ht="12.75" customHeight="1" x14ac:dyDescent="0.2">
      <c r="A60" s="604" t="s">
        <v>151</v>
      </c>
      <c r="B60" s="28" t="s">
        <v>608</v>
      </c>
      <c r="C60" s="31" t="s">
        <v>12</v>
      </c>
      <c r="D60" s="34">
        <v>18</v>
      </c>
      <c r="E60" s="33" t="s">
        <v>57</v>
      </c>
      <c r="F60" s="34">
        <v>168</v>
      </c>
      <c r="G60" s="31" t="s">
        <v>15</v>
      </c>
      <c r="H60" s="34" t="s">
        <v>28</v>
      </c>
      <c r="I60" s="50" t="s">
        <v>17</v>
      </c>
    </row>
    <row r="61" spans="1:9" ht="12.75" customHeight="1" x14ac:dyDescent="0.2">
      <c r="A61" s="605" t="s">
        <v>151</v>
      </c>
      <c r="B61" s="29" t="s">
        <v>609</v>
      </c>
      <c r="C61" s="35" t="s">
        <v>12</v>
      </c>
      <c r="D61" s="39" t="s">
        <v>154</v>
      </c>
      <c r="E61" s="37" t="s">
        <v>155</v>
      </c>
      <c r="F61" s="36">
        <v>158</v>
      </c>
      <c r="G61" s="35" t="s">
        <v>15</v>
      </c>
      <c r="H61" s="36" t="s">
        <v>28</v>
      </c>
      <c r="I61" s="51" t="s">
        <v>17</v>
      </c>
    </row>
    <row r="62" spans="1:9" ht="12.75" customHeight="1" x14ac:dyDescent="0.2">
      <c r="A62" s="604" t="s">
        <v>156</v>
      </c>
      <c r="B62" s="28" t="s">
        <v>610</v>
      </c>
      <c r="C62" s="31" t="s">
        <v>42</v>
      </c>
      <c r="D62" s="32" t="s">
        <v>157</v>
      </c>
      <c r="E62" s="33" t="s">
        <v>157</v>
      </c>
      <c r="F62" s="34">
        <v>182</v>
      </c>
      <c r="G62" s="31" t="s">
        <v>15</v>
      </c>
      <c r="H62" s="34" t="s">
        <v>16</v>
      </c>
      <c r="I62" s="50" t="s">
        <v>20</v>
      </c>
    </row>
    <row r="63" spans="1:9" ht="12.75" customHeight="1" x14ac:dyDescent="0.2">
      <c r="A63" s="605" t="s">
        <v>156</v>
      </c>
      <c r="B63" s="29" t="s">
        <v>611</v>
      </c>
      <c r="C63" s="35" t="s">
        <v>12</v>
      </c>
      <c r="D63" s="39" t="s">
        <v>159</v>
      </c>
      <c r="E63" s="37" t="s">
        <v>85</v>
      </c>
      <c r="F63" s="36">
        <v>181</v>
      </c>
      <c r="G63" s="35" t="s">
        <v>15</v>
      </c>
      <c r="H63" s="36" t="s">
        <v>28</v>
      </c>
      <c r="I63" s="51" t="s">
        <v>17</v>
      </c>
    </row>
    <row r="64" spans="1:9" ht="12.75" customHeight="1" x14ac:dyDescent="0.2">
      <c r="A64" s="604" t="s">
        <v>160</v>
      </c>
      <c r="B64" s="28" t="s">
        <v>612</v>
      </c>
      <c r="C64" s="31" t="s">
        <v>12</v>
      </c>
      <c r="D64" s="32" t="s">
        <v>152</v>
      </c>
      <c r="E64" s="33" t="s">
        <v>162</v>
      </c>
      <c r="F64" s="34">
        <v>170</v>
      </c>
      <c r="G64" s="31" t="s">
        <v>15</v>
      </c>
      <c r="H64" s="34" t="s">
        <v>28</v>
      </c>
      <c r="I64" s="50" t="s">
        <v>17</v>
      </c>
    </row>
    <row r="65" spans="1:9" ht="12.75" customHeight="1" x14ac:dyDescent="0.2">
      <c r="A65" s="605" t="s">
        <v>163</v>
      </c>
      <c r="B65" s="29" t="s">
        <v>613</v>
      </c>
      <c r="C65" s="35" t="s">
        <v>22</v>
      </c>
      <c r="D65" s="38" t="s">
        <v>381</v>
      </c>
      <c r="E65" s="37" t="s">
        <v>148</v>
      </c>
      <c r="F65" s="36">
        <v>157</v>
      </c>
      <c r="G65" s="35" t="s">
        <v>15</v>
      </c>
      <c r="H65" s="36" t="s">
        <v>28</v>
      </c>
      <c r="I65" s="51" t="s">
        <v>17</v>
      </c>
    </row>
    <row r="66" spans="1:9" ht="12.75" customHeight="1" x14ac:dyDescent="0.2">
      <c r="A66" s="604" t="s">
        <v>165</v>
      </c>
      <c r="B66" s="28" t="s">
        <v>614</v>
      </c>
      <c r="C66" s="31" t="s">
        <v>12</v>
      </c>
      <c r="D66" s="34">
        <v>16</v>
      </c>
      <c r="E66" s="33" t="s">
        <v>167</v>
      </c>
      <c r="F66" s="34">
        <v>155</v>
      </c>
      <c r="G66" s="31" t="s">
        <v>15</v>
      </c>
      <c r="H66" s="34" t="s">
        <v>28</v>
      </c>
      <c r="I66" s="50" t="s">
        <v>17</v>
      </c>
    </row>
    <row r="67" spans="1:9" ht="12.75" customHeight="1" x14ac:dyDescent="0.2">
      <c r="A67" s="605" t="s">
        <v>168</v>
      </c>
      <c r="B67" s="29" t="s">
        <v>615</v>
      </c>
      <c r="C67" s="35" t="s">
        <v>12</v>
      </c>
      <c r="D67" s="38" t="s">
        <v>382</v>
      </c>
      <c r="E67" s="37" t="s">
        <v>170</v>
      </c>
      <c r="F67" s="36">
        <v>171</v>
      </c>
      <c r="G67" s="35" t="s">
        <v>15</v>
      </c>
      <c r="H67" s="36" t="s">
        <v>28</v>
      </c>
      <c r="I67" s="51" t="s">
        <v>139</v>
      </c>
    </row>
    <row r="68" spans="1:9" ht="13.5" customHeight="1" thickBot="1" x14ac:dyDescent="0.25">
      <c r="A68" s="606" t="s">
        <v>171</v>
      </c>
      <c r="B68" s="30" t="s">
        <v>616</v>
      </c>
      <c r="C68" s="43" t="s">
        <v>42</v>
      </c>
      <c r="D68" s="47" t="s">
        <v>173</v>
      </c>
      <c r="E68" s="48" t="s">
        <v>173</v>
      </c>
      <c r="F68" s="42">
        <v>177</v>
      </c>
      <c r="G68" s="41" t="s">
        <v>15</v>
      </c>
      <c r="H68" s="42" t="s">
        <v>16</v>
      </c>
      <c r="I68" s="52" t="s">
        <v>17</v>
      </c>
    </row>
    <row r="69" spans="1:9" ht="12.75" customHeight="1" x14ac:dyDescent="0.2">
      <c r="A69" s="605" t="s">
        <v>174</v>
      </c>
      <c r="B69" s="29" t="s">
        <v>617</v>
      </c>
      <c r="C69" s="35" t="s">
        <v>12</v>
      </c>
      <c r="D69" s="38" t="s">
        <v>383</v>
      </c>
      <c r="E69" s="37" t="s">
        <v>176</v>
      </c>
      <c r="F69" s="36">
        <v>147</v>
      </c>
      <c r="G69" s="35" t="s">
        <v>15</v>
      </c>
      <c r="H69" s="36" t="s">
        <v>28</v>
      </c>
      <c r="I69" s="51" t="s">
        <v>17</v>
      </c>
    </row>
    <row r="70" spans="1:9" ht="12.75" customHeight="1" x14ac:dyDescent="0.2">
      <c r="A70" s="604" t="s">
        <v>177</v>
      </c>
      <c r="B70" s="28" t="s">
        <v>618</v>
      </c>
      <c r="C70" s="31" t="s">
        <v>42</v>
      </c>
      <c r="D70" s="32" t="s">
        <v>179</v>
      </c>
      <c r="E70" s="33" t="s">
        <v>179</v>
      </c>
      <c r="F70" s="34">
        <v>151</v>
      </c>
      <c r="G70" s="31" t="s">
        <v>15</v>
      </c>
      <c r="H70" s="34" t="s">
        <v>16</v>
      </c>
      <c r="I70" s="50" t="s">
        <v>17</v>
      </c>
    </row>
    <row r="71" spans="1:9" ht="12.75" customHeight="1" x14ac:dyDescent="0.2">
      <c r="A71" s="605" t="s">
        <v>180</v>
      </c>
      <c r="B71" s="29" t="s">
        <v>619</v>
      </c>
      <c r="C71" s="35" t="s">
        <v>12</v>
      </c>
      <c r="D71" s="39" t="s">
        <v>182</v>
      </c>
      <c r="E71" s="37" t="s">
        <v>183</v>
      </c>
      <c r="F71" s="36">
        <v>147</v>
      </c>
      <c r="G71" s="35" t="s">
        <v>15</v>
      </c>
      <c r="H71" s="36" t="s">
        <v>16</v>
      </c>
      <c r="I71" s="51" t="s">
        <v>17</v>
      </c>
    </row>
    <row r="72" spans="1:9" ht="12.75" customHeight="1" x14ac:dyDescent="0.2">
      <c r="A72" s="604" t="s">
        <v>184</v>
      </c>
      <c r="B72" s="28" t="s">
        <v>620</v>
      </c>
      <c r="C72" s="31" t="s">
        <v>12</v>
      </c>
      <c r="D72" s="32" t="s">
        <v>186</v>
      </c>
      <c r="E72" s="33" t="s">
        <v>31</v>
      </c>
      <c r="F72" s="34">
        <v>150</v>
      </c>
      <c r="G72" s="31" t="s">
        <v>15</v>
      </c>
      <c r="H72" s="34" t="s">
        <v>28</v>
      </c>
      <c r="I72" s="50" t="s">
        <v>17</v>
      </c>
    </row>
    <row r="73" spans="1:9" ht="12.75" customHeight="1" x14ac:dyDescent="0.2">
      <c r="A73" s="605" t="s">
        <v>187</v>
      </c>
      <c r="B73" s="29" t="s">
        <v>621</v>
      </c>
      <c r="C73" s="35" t="s">
        <v>12</v>
      </c>
      <c r="D73" s="38" t="s">
        <v>384</v>
      </c>
      <c r="E73" s="37" t="s">
        <v>189</v>
      </c>
      <c r="F73" s="36">
        <v>139</v>
      </c>
      <c r="G73" s="35" t="s">
        <v>15</v>
      </c>
      <c r="H73" s="36" t="s">
        <v>28</v>
      </c>
      <c r="I73" s="51" t="s">
        <v>17</v>
      </c>
    </row>
    <row r="74" spans="1:9" ht="14.25" customHeight="1" x14ac:dyDescent="0.2">
      <c r="A74" s="604" t="s">
        <v>187</v>
      </c>
      <c r="B74" s="28" t="s">
        <v>622</v>
      </c>
      <c r="C74" s="31" t="s">
        <v>12</v>
      </c>
      <c r="D74" s="34" t="s">
        <v>387</v>
      </c>
      <c r="E74" s="31" t="s">
        <v>386</v>
      </c>
      <c r="F74" s="34" t="s">
        <v>386</v>
      </c>
      <c r="G74" s="31" t="s">
        <v>15</v>
      </c>
      <c r="H74" s="34" t="s">
        <v>28</v>
      </c>
      <c r="I74" s="50" t="s">
        <v>17</v>
      </c>
    </row>
    <row r="75" spans="1:9" ht="13.5" customHeight="1" x14ac:dyDescent="0.2">
      <c r="A75" s="605" t="s">
        <v>192</v>
      </c>
      <c r="B75" s="29" t="s">
        <v>623</v>
      </c>
      <c r="C75" s="35" t="s">
        <v>12</v>
      </c>
      <c r="D75" s="36">
        <v>13</v>
      </c>
      <c r="E75" s="37" t="s">
        <v>194</v>
      </c>
      <c r="F75" s="36">
        <v>147</v>
      </c>
      <c r="G75" s="35" t="s">
        <v>15</v>
      </c>
      <c r="H75" s="36" t="s">
        <v>16</v>
      </c>
      <c r="I75" s="51" t="s">
        <v>778</v>
      </c>
    </row>
    <row r="76" spans="1:9" ht="12.75" customHeight="1" x14ac:dyDescent="0.2">
      <c r="A76" s="604" t="s">
        <v>192</v>
      </c>
      <c r="B76" s="28" t="s">
        <v>624</v>
      </c>
      <c r="C76" s="31" t="s">
        <v>32</v>
      </c>
      <c r="D76" s="32" t="s">
        <v>59</v>
      </c>
      <c r="E76" s="33" t="s">
        <v>23</v>
      </c>
      <c r="F76" s="34">
        <v>145</v>
      </c>
      <c r="G76" s="33" t="s">
        <v>196</v>
      </c>
      <c r="H76" s="34" t="s">
        <v>16</v>
      </c>
      <c r="I76" s="50" t="s">
        <v>17</v>
      </c>
    </row>
    <row r="77" spans="1:9" ht="14.25" customHeight="1" x14ac:dyDescent="0.2">
      <c r="A77" s="605" t="s">
        <v>192</v>
      </c>
      <c r="B77" s="29" t="s">
        <v>625</v>
      </c>
      <c r="C77" s="35" t="s">
        <v>32</v>
      </c>
      <c r="D77" s="36">
        <v>15</v>
      </c>
      <c r="E77" s="37" t="s">
        <v>198</v>
      </c>
      <c r="F77" s="36">
        <v>120</v>
      </c>
      <c r="G77" s="35" t="s">
        <v>15</v>
      </c>
      <c r="H77" s="36" t="s">
        <v>16</v>
      </c>
      <c r="I77" s="51" t="s">
        <v>778</v>
      </c>
    </row>
    <row r="78" spans="1:9" ht="13.5" customHeight="1" thickBot="1" x14ac:dyDescent="0.25">
      <c r="A78" s="606" t="s">
        <v>199</v>
      </c>
      <c r="B78" s="30" t="s">
        <v>200</v>
      </c>
      <c r="C78" s="41" t="s">
        <v>12</v>
      </c>
      <c r="D78" s="42" t="s">
        <v>386</v>
      </c>
      <c r="E78" s="41" t="s">
        <v>386</v>
      </c>
      <c r="F78" s="42" t="s">
        <v>386</v>
      </c>
      <c r="G78" s="41" t="s">
        <v>15</v>
      </c>
      <c r="H78" s="42" t="s">
        <v>16</v>
      </c>
      <c r="I78" s="52" t="s">
        <v>17</v>
      </c>
    </row>
    <row r="80" spans="1:9" x14ac:dyDescent="0.2">
      <c r="A80" s="25" t="s">
        <v>745</v>
      </c>
      <c r="B80" s="25"/>
      <c r="C80" s="25"/>
      <c r="D80" s="25"/>
      <c r="E80" s="25"/>
      <c r="F80" s="25"/>
      <c r="G80" s="25"/>
      <c r="H80" s="25"/>
      <c r="I80" s="25"/>
    </row>
    <row r="81" spans="1:9" x14ac:dyDescent="0.2">
      <c r="A81" s="25" t="s">
        <v>746</v>
      </c>
      <c r="B81" s="25"/>
      <c r="C81" s="25"/>
      <c r="D81" s="25"/>
      <c r="E81" s="25"/>
      <c r="F81" s="25"/>
      <c r="G81" s="25"/>
      <c r="H81" s="25"/>
      <c r="I81" s="25"/>
    </row>
    <row r="82" spans="1:9" x14ac:dyDescent="0.2">
      <c r="A82" s="25" t="s">
        <v>747</v>
      </c>
      <c r="B82" s="25"/>
      <c r="C82" s="25"/>
      <c r="D82" s="25"/>
      <c r="E82" s="25"/>
      <c r="F82" s="25"/>
      <c r="G82" s="25"/>
      <c r="H82" s="25"/>
      <c r="I82" s="25"/>
    </row>
    <row r="83" spans="1:9" x14ac:dyDescent="0.2">
      <c r="A83" s="25"/>
      <c r="B83" s="25"/>
      <c r="C83" s="25"/>
      <c r="D83" s="25"/>
      <c r="E83" s="25"/>
      <c r="F83" s="25"/>
      <c r="G83" s="25"/>
      <c r="H83" s="25"/>
      <c r="I83" s="25"/>
    </row>
    <row r="84" spans="1:9" x14ac:dyDescent="0.2">
      <c r="A84" s="25" t="s">
        <v>780</v>
      </c>
      <c r="B84" s="25"/>
      <c r="C84" s="25"/>
      <c r="D84" s="25"/>
      <c r="E84" s="25"/>
      <c r="F84" s="25"/>
      <c r="G84" s="25"/>
      <c r="H84" s="25"/>
      <c r="I84" s="25"/>
    </row>
    <row r="85" spans="1:9" x14ac:dyDescent="0.2">
      <c r="A85" s="25" t="s">
        <v>385</v>
      </c>
      <c r="B85" s="25"/>
      <c r="C85" s="25"/>
      <c r="D85" s="25"/>
      <c r="E85" s="25"/>
      <c r="F85" s="25"/>
      <c r="G85" s="25"/>
      <c r="H85" s="25"/>
      <c r="I85" s="25"/>
    </row>
  </sheetData>
  <mergeCells count="1">
    <mergeCell ref="A2:B2"/>
  </mergeCells>
  <hyperlinks>
    <hyperlink ref="A2:B2" location="TOC!A1" display="Return to Table of Contents"/>
  </hyperlinks>
  <pageMargins left="0.25" right="0.25" top="0.75" bottom="0.75" header="0.3" footer="0.3"/>
  <pageSetup scale="50" orientation="portrait" r:id="rId1"/>
  <headerFooter>
    <oddHeader>&amp;L2015-16 Survey of Dental Education
Report 1 - Academic Programs, Enrollment, and Graduates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workbookViewId="0"/>
  </sheetViews>
  <sheetFormatPr defaultRowHeight="12.75" x14ac:dyDescent="0.2"/>
  <cols>
    <col min="1" max="1" width="9.5703125" style="1" customWidth="1"/>
    <col min="2" max="8" width="17.7109375" style="1" customWidth="1"/>
    <col min="9" max="16384" width="9.140625" style="1"/>
  </cols>
  <sheetData>
    <row r="1" spans="1:8" ht="14.25" x14ac:dyDescent="0.2">
      <c r="A1" s="2" t="s">
        <v>761</v>
      </c>
    </row>
    <row r="2" spans="1:8" ht="13.5" thickBot="1" x14ac:dyDescent="0.25">
      <c r="A2" s="631" t="s">
        <v>1</v>
      </c>
      <c r="B2" s="631"/>
    </row>
    <row r="3" spans="1:8" ht="51" x14ac:dyDescent="0.2">
      <c r="A3" s="489" t="s">
        <v>202</v>
      </c>
      <c r="B3" s="196" t="s">
        <v>754</v>
      </c>
      <c r="C3" s="196" t="s">
        <v>755</v>
      </c>
      <c r="D3" s="196" t="s">
        <v>756</v>
      </c>
      <c r="E3" s="196" t="s">
        <v>757</v>
      </c>
      <c r="F3" s="196" t="s">
        <v>758</v>
      </c>
      <c r="G3" s="196" t="s">
        <v>759</v>
      </c>
      <c r="H3" s="197" t="s">
        <v>791</v>
      </c>
    </row>
    <row r="4" spans="1:8" ht="15.75" customHeight="1" x14ac:dyDescent="0.2">
      <c r="A4" s="161" t="s">
        <v>203</v>
      </c>
      <c r="B4" s="198">
        <v>56</v>
      </c>
      <c r="C4" s="85">
        <v>38616</v>
      </c>
      <c r="D4" s="85">
        <v>10731</v>
      </c>
      <c r="E4" s="490">
        <v>689.6</v>
      </c>
      <c r="F4" s="491">
        <v>3.6</v>
      </c>
      <c r="G4" s="85">
        <v>4688</v>
      </c>
      <c r="H4" s="492">
        <v>2.29</v>
      </c>
    </row>
    <row r="5" spans="1:8" ht="15.75" customHeight="1" x14ac:dyDescent="0.2">
      <c r="A5" s="163" t="s">
        <v>204</v>
      </c>
      <c r="B5" s="200">
        <v>56</v>
      </c>
      <c r="C5" s="88">
        <v>40523</v>
      </c>
      <c r="D5" s="88">
        <v>12463</v>
      </c>
      <c r="E5" s="493">
        <v>723.6</v>
      </c>
      <c r="F5" s="494">
        <v>3.25</v>
      </c>
      <c r="G5" s="88">
        <v>4733</v>
      </c>
      <c r="H5" s="495">
        <v>2.63</v>
      </c>
    </row>
    <row r="6" spans="1:8" ht="15.75" customHeight="1" x14ac:dyDescent="0.2">
      <c r="A6" s="165" t="s">
        <v>205</v>
      </c>
      <c r="B6" s="202">
        <v>56</v>
      </c>
      <c r="C6" s="91">
        <v>53367</v>
      </c>
      <c r="D6" s="91">
        <v>13742</v>
      </c>
      <c r="E6" s="496">
        <v>953</v>
      </c>
      <c r="F6" s="497">
        <v>3.88</v>
      </c>
      <c r="G6" s="91">
        <v>4770</v>
      </c>
      <c r="H6" s="498">
        <v>2.88</v>
      </c>
    </row>
    <row r="7" spans="1:8" ht="15.75" customHeight="1" x14ac:dyDescent="0.2">
      <c r="A7" s="163" t="s">
        <v>206</v>
      </c>
      <c r="B7" s="200">
        <v>57</v>
      </c>
      <c r="C7" s="88">
        <v>48256</v>
      </c>
      <c r="D7" s="88">
        <v>12178</v>
      </c>
      <c r="E7" s="493">
        <v>846.6</v>
      </c>
      <c r="F7" s="494">
        <v>3.96</v>
      </c>
      <c r="G7" s="88">
        <v>4918</v>
      </c>
      <c r="H7" s="495">
        <v>2.48</v>
      </c>
    </row>
    <row r="8" spans="1:8" ht="15.75" customHeight="1" x14ac:dyDescent="0.2">
      <c r="A8" s="165" t="s">
        <v>207</v>
      </c>
      <c r="B8" s="202">
        <v>58</v>
      </c>
      <c r="C8" s="91">
        <v>57634</v>
      </c>
      <c r="D8" s="91">
        <v>12210</v>
      </c>
      <c r="E8" s="496">
        <v>993.7</v>
      </c>
      <c r="F8" s="497">
        <v>4.72</v>
      </c>
      <c r="G8" s="91">
        <v>5089</v>
      </c>
      <c r="H8" s="498">
        <v>2.4</v>
      </c>
    </row>
    <row r="9" spans="1:8" ht="15.75" customHeight="1" x14ac:dyDescent="0.2">
      <c r="A9" s="163" t="s">
        <v>208</v>
      </c>
      <c r="B9" s="200">
        <v>58</v>
      </c>
      <c r="C9" s="88">
        <v>58225</v>
      </c>
      <c r="D9" s="88">
        <v>12001</v>
      </c>
      <c r="E9" s="493">
        <v>1004</v>
      </c>
      <c r="F9" s="494">
        <v>4.8499999999999996</v>
      </c>
      <c r="G9" s="88">
        <v>5170</v>
      </c>
      <c r="H9" s="495">
        <v>2.3199999999999998</v>
      </c>
    </row>
    <row r="10" spans="1:8" ht="15.75" customHeight="1" x14ac:dyDescent="0.2">
      <c r="A10" s="165" t="s">
        <v>209</v>
      </c>
      <c r="B10" s="202">
        <v>61</v>
      </c>
      <c r="C10" s="91">
        <v>65274</v>
      </c>
      <c r="D10" s="91">
        <v>12039</v>
      </c>
      <c r="E10" s="496">
        <v>1070</v>
      </c>
      <c r="F10" s="497">
        <v>5.42</v>
      </c>
      <c r="G10" s="91">
        <v>5493</v>
      </c>
      <c r="H10" s="498">
        <v>2.19</v>
      </c>
    </row>
    <row r="11" spans="1:8" ht="15.75" customHeight="1" x14ac:dyDescent="0.2">
      <c r="A11" s="163" t="s">
        <v>210</v>
      </c>
      <c r="B11" s="200">
        <v>62</v>
      </c>
      <c r="C11" s="88">
        <v>66086</v>
      </c>
      <c r="D11" s="88">
        <v>12077</v>
      </c>
      <c r="E11" s="493">
        <v>1066</v>
      </c>
      <c r="F11" s="494">
        <v>5.47</v>
      </c>
      <c r="G11" s="88">
        <v>5697</v>
      </c>
      <c r="H11" s="495">
        <v>2.12</v>
      </c>
    </row>
    <row r="12" spans="1:8" ht="15.75" customHeight="1" x14ac:dyDescent="0.2">
      <c r="A12" s="165" t="s">
        <v>211</v>
      </c>
      <c r="B12" s="202">
        <v>65</v>
      </c>
      <c r="C12" s="91">
        <v>66649</v>
      </c>
      <c r="D12" s="91">
        <v>12162</v>
      </c>
      <c r="E12" s="496">
        <v>1025</v>
      </c>
      <c r="F12" s="497">
        <v>5.48</v>
      </c>
      <c r="G12" s="91">
        <v>5904</v>
      </c>
      <c r="H12" s="498">
        <v>2.06</v>
      </c>
    </row>
    <row r="13" spans="1:8" ht="15.75" customHeight="1" x14ac:dyDescent="0.2">
      <c r="A13" s="163" t="s">
        <v>212</v>
      </c>
      <c r="B13" s="200">
        <v>65</v>
      </c>
      <c r="C13" s="88">
        <v>62320</v>
      </c>
      <c r="D13" s="88">
        <v>11745</v>
      </c>
      <c r="E13" s="493">
        <v>958.8</v>
      </c>
      <c r="F13" s="494">
        <v>5.31</v>
      </c>
      <c r="G13" s="88">
        <v>5967</v>
      </c>
      <c r="H13" s="495">
        <v>1.97</v>
      </c>
    </row>
    <row r="14" spans="1:8" ht="15.75" customHeight="1" thickBot="1" x14ac:dyDescent="0.25">
      <c r="A14" s="245" t="s">
        <v>213</v>
      </c>
      <c r="B14" s="204">
        <v>65</v>
      </c>
      <c r="C14" s="499">
        <v>72997</v>
      </c>
      <c r="D14" s="499">
        <v>11789</v>
      </c>
      <c r="E14" s="500">
        <v>1123</v>
      </c>
      <c r="F14" s="501">
        <v>6.19</v>
      </c>
      <c r="G14" s="246">
        <v>6000</v>
      </c>
      <c r="H14" s="502">
        <v>1.96</v>
      </c>
    </row>
    <row r="16" spans="1:8" x14ac:dyDescent="0.2">
      <c r="A16" s="632" t="s">
        <v>760</v>
      </c>
      <c r="B16" s="632"/>
      <c r="C16" s="632"/>
      <c r="D16" s="632"/>
      <c r="E16" s="632"/>
      <c r="F16" s="632"/>
      <c r="G16" s="632"/>
      <c r="H16" s="632"/>
    </row>
    <row r="17" spans="1:8" x14ac:dyDescent="0.2">
      <c r="A17" s="632"/>
      <c r="B17" s="632"/>
      <c r="C17" s="632"/>
      <c r="D17" s="632"/>
      <c r="E17" s="632"/>
      <c r="F17" s="632"/>
      <c r="G17" s="632"/>
      <c r="H17" s="632"/>
    </row>
    <row r="19" spans="1:8" x14ac:dyDescent="0.2">
      <c r="A19" s="632" t="s">
        <v>762</v>
      </c>
      <c r="B19" s="632"/>
      <c r="C19" s="632"/>
      <c r="D19" s="632"/>
      <c r="E19" s="632"/>
      <c r="F19" s="632"/>
      <c r="G19" s="632"/>
      <c r="H19" s="632"/>
    </row>
    <row r="20" spans="1:8" x14ac:dyDescent="0.2">
      <c r="A20" s="632"/>
      <c r="B20" s="632"/>
      <c r="C20" s="632"/>
      <c r="D20" s="632"/>
      <c r="E20" s="632"/>
      <c r="F20" s="632"/>
      <c r="G20" s="632"/>
      <c r="H20" s="632"/>
    </row>
    <row r="21" spans="1:8" x14ac:dyDescent="0.2">
      <c r="A21" s="25" t="s">
        <v>710</v>
      </c>
    </row>
  </sheetData>
  <mergeCells count="3">
    <mergeCell ref="A2:B2"/>
    <mergeCell ref="A16:H17"/>
    <mergeCell ref="A19:H20"/>
  </mergeCells>
  <hyperlinks>
    <hyperlink ref="A2:B2" location="TOC!A1" display="Return to Table of Contents"/>
  </hyperlinks>
  <pageMargins left="0.25" right="0.25" top="0.75" bottom="0.75" header="0.3" footer="0.3"/>
  <pageSetup fitToHeight="0" orientation="landscape" r:id="rId1"/>
  <headerFooter>
    <oddHeader>&amp;L2015-16 Survey of Dental Education
Report 1 - Academic Programs, Enrollment, and Graduates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workbookViewId="0">
      <pane ySplit="1" topLeftCell="A2" activePane="bottomLeft" state="frozen"/>
      <selection pane="bottomLeft"/>
    </sheetView>
  </sheetViews>
  <sheetFormatPr defaultRowHeight="12.75" x14ac:dyDescent="0.2"/>
  <cols>
    <col min="1" max="17" width="9.140625" style="433"/>
    <col min="18" max="18" width="14.7109375" style="433" customWidth="1"/>
    <col min="19" max="16384" width="9.140625" style="433"/>
  </cols>
  <sheetData>
    <row r="1" spans="1:19" ht="14.25" x14ac:dyDescent="0.2">
      <c r="A1" s="504" t="s">
        <v>763</v>
      </c>
    </row>
    <row r="2" spans="1:19" x14ac:dyDescent="0.2">
      <c r="A2" s="629" t="s">
        <v>1</v>
      </c>
      <c r="B2" s="629"/>
      <c r="C2" s="629"/>
      <c r="D2" s="434"/>
      <c r="E2" s="434"/>
      <c r="F2" s="434"/>
      <c r="G2" s="434"/>
      <c r="H2" s="434"/>
    </row>
    <row r="3" spans="1:19" x14ac:dyDescent="0.2">
      <c r="A3" s="512"/>
      <c r="B3" s="512"/>
      <c r="C3" s="512"/>
      <c r="D3" s="434"/>
      <c r="E3" s="434"/>
      <c r="F3" s="434"/>
      <c r="G3" s="434"/>
      <c r="H3" s="434"/>
    </row>
    <row r="4" spans="1:19" ht="13.5" thickBot="1" x14ac:dyDescent="0.25">
      <c r="A4" s="434"/>
      <c r="B4" s="434" t="s">
        <v>203</v>
      </c>
      <c r="C4" s="434" t="s">
        <v>204</v>
      </c>
      <c r="D4" s="434" t="s">
        <v>205</v>
      </c>
      <c r="E4" s="434" t="s">
        <v>206</v>
      </c>
      <c r="F4" s="434" t="s">
        <v>207</v>
      </c>
      <c r="G4" s="434" t="s">
        <v>208</v>
      </c>
      <c r="H4" s="434" t="s">
        <v>209</v>
      </c>
      <c r="I4" s="434" t="s">
        <v>210</v>
      </c>
      <c r="J4" s="434" t="s">
        <v>211</v>
      </c>
      <c r="K4" s="434" t="s">
        <v>212</v>
      </c>
      <c r="L4" s="434" t="s">
        <v>213</v>
      </c>
    </row>
    <row r="5" spans="1:19" ht="13.5" thickBot="1" x14ac:dyDescent="0.25">
      <c r="A5" s="434" t="s">
        <v>700</v>
      </c>
      <c r="B5" s="505">
        <v>15699</v>
      </c>
      <c r="C5" s="506">
        <v>17160</v>
      </c>
      <c r="D5" s="506">
        <v>23001</v>
      </c>
      <c r="E5" s="507">
        <v>20728</v>
      </c>
      <c r="F5" s="507">
        <v>25595</v>
      </c>
      <c r="G5" s="434">
        <v>25259</v>
      </c>
      <c r="H5" s="433">
        <v>28746</v>
      </c>
      <c r="I5" s="433">
        <v>30392</v>
      </c>
      <c r="J5" s="433">
        <v>29816</v>
      </c>
      <c r="K5" s="433">
        <v>28831</v>
      </c>
      <c r="L5" s="433">
        <v>34341</v>
      </c>
    </row>
    <row r="6" spans="1:19" x14ac:dyDescent="0.2">
      <c r="A6" s="434" t="s">
        <v>699</v>
      </c>
      <c r="B6" s="505">
        <v>22917</v>
      </c>
      <c r="C6" s="506">
        <v>23363</v>
      </c>
      <c r="D6" s="506">
        <v>30366</v>
      </c>
      <c r="E6" s="508">
        <v>27528</v>
      </c>
      <c r="F6" s="508">
        <v>32039</v>
      </c>
      <c r="G6" s="434">
        <v>32966</v>
      </c>
      <c r="H6" s="433">
        <v>36528</v>
      </c>
      <c r="I6" s="433">
        <v>35397</v>
      </c>
      <c r="J6" s="433">
        <v>36063</v>
      </c>
      <c r="K6" s="433">
        <v>33064</v>
      </c>
      <c r="L6" s="433">
        <v>37722</v>
      </c>
    </row>
    <row r="7" spans="1:19" x14ac:dyDescent="0.2">
      <c r="A7" s="434" t="s">
        <v>701</v>
      </c>
      <c r="L7" s="433">
        <v>934</v>
      </c>
    </row>
    <row r="11" spans="1:19" x14ac:dyDescent="0.2">
      <c r="R11" s="509"/>
      <c r="S11" s="509"/>
    </row>
    <row r="12" spans="1:19" x14ac:dyDescent="0.2">
      <c r="R12" s="510"/>
      <c r="S12" s="511"/>
    </row>
    <row r="13" spans="1:19" x14ac:dyDescent="0.2">
      <c r="R13" s="510"/>
      <c r="S13" s="511"/>
    </row>
    <row r="14" spans="1:19" x14ac:dyDescent="0.2">
      <c r="R14" s="510"/>
      <c r="S14" s="511"/>
    </row>
    <row r="15" spans="1:19" x14ac:dyDescent="0.2">
      <c r="R15" s="510"/>
      <c r="S15" s="511"/>
    </row>
    <row r="16" spans="1:19" x14ac:dyDescent="0.2">
      <c r="R16" s="449"/>
      <c r="S16" s="449"/>
    </row>
    <row r="26" ht="12.75" customHeight="1" x14ac:dyDescent="0.2"/>
    <row r="30" ht="14.25" customHeight="1" x14ac:dyDescent="0.2"/>
    <row r="37" spans="1:12" x14ac:dyDescent="0.2">
      <c r="A37" s="633" t="s">
        <v>760</v>
      </c>
      <c r="B37" s="633"/>
      <c r="C37" s="633"/>
      <c r="D37" s="633"/>
      <c r="E37" s="633"/>
      <c r="F37" s="633"/>
      <c r="G37" s="633"/>
      <c r="H37" s="633"/>
      <c r="I37" s="633"/>
      <c r="J37" s="633"/>
      <c r="K37" s="633"/>
      <c r="L37" s="633"/>
    </row>
    <row r="38" spans="1:12" x14ac:dyDescent="0.2">
      <c r="A38" s="633"/>
      <c r="B38" s="633"/>
      <c r="C38" s="633"/>
      <c r="D38" s="633"/>
      <c r="E38" s="633"/>
      <c r="F38" s="633"/>
      <c r="G38" s="633"/>
      <c r="H38" s="633"/>
      <c r="I38" s="633"/>
      <c r="J38" s="633"/>
      <c r="K38" s="633"/>
      <c r="L38" s="633"/>
    </row>
    <row r="39" spans="1:12" x14ac:dyDescent="0.2">
      <c r="A39" s="633"/>
      <c r="B39" s="633"/>
      <c r="C39" s="633"/>
      <c r="D39" s="633"/>
      <c r="E39" s="633"/>
      <c r="F39" s="633"/>
      <c r="G39" s="633"/>
      <c r="H39" s="633"/>
      <c r="I39" s="633"/>
      <c r="J39" s="633"/>
      <c r="K39" s="633"/>
      <c r="L39" s="633"/>
    </row>
    <row r="41" spans="1:12" ht="12.75" customHeight="1" x14ac:dyDescent="0.2">
      <c r="A41" s="633" t="s">
        <v>771</v>
      </c>
      <c r="B41" s="633"/>
      <c r="C41" s="633"/>
      <c r="D41" s="633"/>
      <c r="E41" s="633"/>
      <c r="F41" s="633"/>
      <c r="G41" s="633"/>
      <c r="H41" s="633"/>
      <c r="I41" s="633"/>
      <c r="J41" s="633"/>
      <c r="K41" s="633"/>
      <c r="L41" s="633"/>
    </row>
    <row r="42" spans="1:12" x14ac:dyDescent="0.2">
      <c r="A42" s="633"/>
      <c r="B42" s="633"/>
      <c r="C42" s="633"/>
      <c r="D42" s="633"/>
      <c r="E42" s="633"/>
      <c r="F42" s="633"/>
      <c r="G42" s="633"/>
      <c r="H42" s="633"/>
      <c r="I42" s="633"/>
      <c r="J42" s="633"/>
      <c r="K42" s="633"/>
      <c r="L42" s="633"/>
    </row>
    <row r="43" spans="1:12" x14ac:dyDescent="0.2">
      <c r="A43" s="633"/>
      <c r="B43" s="633"/>
      <c r="C43" s="633"/>
      <c r="D43" s="633"/>
      <c r="E43" s="633"/>
      <c r="F43" s="633"/>
      <c r="G43" s="633"/>
      <c r="H43" s="633"/>
      <c r="I43" s="633"/>
      <c r="J43" s="633"/>
      <c r="K43" s="633"/>
      <c r="L43" s="633"/>
    </row>
    <row r="45" spans="1:12" x14ac:dyDescent="0.2">
      <c r="A45" s="457" t="s">
        <v>444</v>
      </c>
    </row>
    <row r="46" spans="1:12" x14ac:dyDescent="0.2">
      <c r="A46" s="457" t="s">
        <v>710</v>
      </c>
    </row>
  </sheetData>
  <mergeCells count="3">
    <mergeCell ref="A37:L39"/>
    <mergeCell ref="A41:L43"/>
    <mergeCell ref="A2:C2"/>
  </mergeCells>
  <hyperlinks>
    <hyperlink ref="A2:C2" location="TOC!A1" display="Return to Table of Contents"/>
  </hyperlinks>
  <pageMargins left="0.25" right="0.25" top="0.75" bottom="0.75" header="0.3" footer="0.3"/>
  <pageSetup scale="87" orientation="landscape" r:id="rId1"/>
  <headerFooter>
    <oddHeader>&amp;L2015-16 Survey of Dental Education
Report 1 - Academic Programs, Enrollment, and Graduates</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workbookViewId="0">
      <pane xSplit="2" ySplit="3" topLeftCell="C4" activePane="bottomRight" state="frozen"/>
      <selection pane="topRight" activeCell="C1" sqref="C1"/>
      <selection pane="bottomLeft" activeCell="A4" sqref="A4"/>
      <selection pane="bottomRight"/>
    </sheetView>
  </sheetViews>
  <sheetFormatPr defaultRowHeight="12.75" x14ac:dyDescent="0.2"/>
  <cols>
    <col min="1" max="1" width="5.5703125" style="1" customWidth="1"/>
    <col min="2" max="2" width="53.5703125" style="1" customWidth="1"/>
    <col min="3" max="13" width="8.28515625" style="1" customWidth="1"/>
    <col min="14" max="16384" width="9.140625" style="1"/>
  </cols>
  <sheetData>
    <row r="1" spans="1:13" x14ac:dyDescent="0.2">
      <c r="A1" s="2" t="s">
        <v>394</v>
      </c>
    </row>
    <row r="2" spans="1:13" ht="13.5" thickBot="1" x14ac:dyDescent="0.25">
      <c r="A2" s="631" t="s">
        <v>1</v>
      </c>
      <c r="B2" s="631"/>
    </row>
    <row r="3" spans="1:13" ht="17.25" customHeight="1" x14ac:dyDescent="0.2">
      <c r="A3" s="194" t="s">
        <v>2</v>
      </c>
      <c r="B3" s="195" t="s">
        <v>3</v>
      </c>
      <c r="C3" s="196" t="s">
        <v>203</v>
      </c>
      <c r="D3" s="196" t="s">
        <v>204</v>
      </c>
      <c r="E3" s="196" t="s">
        <v>205</v>
      </c>
      <c r="F3" s="196" t="s">
        <v>206</v>
      </c>
      <c r="G3" s="196" t="s">
        <v>207</v>
      </c>
      <c r="H3" s="196" t="s">
        <v>208</v>
      </c>
      <c r="I3" s="196" t="s">
        <v>209</v>
      </c>
      <c r="J3" s="196" t="s">
        <v>210</v>
      </c>
      <c r="K3" s="196" t="s">
        <v>211</v>
      </c>
      <c r="L3" s="196" t="s">
        <v>212</v>
      </c>
      <c r="M3" s="197" t="s">
        <v>213</v>
      </c>
    </row>
    <row r="4" spans="1:13" x14ac:dyDescent="0.2">
      <c r="A4" s="64" t="s">
        <v>10</v>
      </c>
      <c r="B4" s="65" t="s">
        <v>11</v>
      </c>
      <c r="C4" s="85">
        <v>553</v>
      </c>
      <c r="D4" s="85">
        <v>714</v>
      </c>
      <c r="E4" s="85">
        <v>116</v>
      </c>
      <c r="F4" s="85">
        <v>153</v>
      </c>
      <c r="G4" s="85">
        <v>134</v>
      </c>
      <c r="H4" s="85">
        <v>154</v>
      </c>
      <c r="I4" s="85">
        <v>200</v>
      </c>
      <c r="J4" s="85">
        <v>221</v>
      </c>
      <c r="K4" s="85">
        <v>228</v>
      </c>
      <c r="L4" s="86">
        <v>201</v>
      </c>
      <c r="M4" s="87">
        <v>227</v>
      </c>
    </row>
    <row r="5" spans="1:13" x14ac:dyDescent="0.2">
      <c r="A5" s="69" t="s">
        <v>18</v>
      </c>
      <c r="B5" s="70" t="s">
        <v>626</v>
      </c>
      <c r="C5" s="88">
        <v>1387</v>
      </c>
      <c r="D5" s="88">
        <v>855</v>
      </c>
      <c r="E5" s="88">
        <v>2841</v>
      </c>
      <c r="F5" s="88">
        <v>1904</v>
      </c>
      <c r="G5" s="88">
        <v>177</v>
      </c>
      <c r="H5" s="88">
        <v>2378</v>
      </c>
      <c r="I5" s="88">
        <v>2971</v>
      </c>
      <c r="J5" s="88">
        <v>2521</v>
      </c>
      <c r="K5" s="88">
        <v>375</v>
      </c>
      <c r="L5" s="89">
        <v>2208</v>
      </c>
      <c r="M5" s="90">
        <v>1309</v>
      </c>
    </row>
    <row r="6" spans="1:13" ht="14.25" x14ac:dyDescent="0.2">
      <c r="A6" s="74" t="s">
        <v>18</v>
      </c>
      <c r="B6" s="75" t="s">
        <v>419</v>
      </c>
      <c r="C6" s="91" t="s">
        <v>191</v>
      </c>
      <c r="D6" s="91" t="s">
        <v>191</v>
      </c>
      <c r="E6" s="91" t="s">
        <v>191</v>
      </c>
      <c r="F6" s="91">
        <v>526</v>
      </c>
      <c r="G6" s="91">
        <v>439</v>
      </c>
      <c r="H6" s="91">
        <v>2132</v>
      </c>
      <c r="I6" s="91">
        <v>1808</v>
      </c>
      <c r="J6" s="91">
        <v>2158</v>
      </c>
      <c r="K6" s="91">
        <v>2088</v>
      </c>
      <c r="L6" s="92">
        <v>2081</v>
      </c>
      <c r="M6" s="93">
        <v>2066</v>
      </c>
    </row>
    <row r="7" spans="1:13" x14ac:dyDescent="0.2">
      <c r="A7" s="69" t="s">
        <v>24</v>
      </c>
      <c r="B7" s="70" t="s">
        <v>25</v>
      </c>
      <c r="C7" s="88">
        <v>2110</v>
      </c>
      <c r="D7" s="88">
        <v>2414</v>
      </c>
      <c r="E7" s="88">
        <v>1320</v>
      </c>
      <c r="F7" s="88">
        <v>756</v>
      </c>
      <c r="G7" s="88">
        <v>826</v>
      </c>
      <c r="H7" s="88">
        <v>1079</v>
      </c>
      <c r="I7" s="88" t="s">
        <v>191</v>
      </c>
      <c r="J7" s="88">
        <v>281</v>
      </c>
      <c r="K7" s="88">
        <v>374</v>
      </c>
      <c r="L7" s="89">
        <v>274</v>
      </c>
      <c r="M7" s="90">
        <v>277</v>
      </c>
    </row>
    <row r="8" spans="1:13" x14ac:dyDescent="0.2">
      <c r="A8" s="74" t="s">
        <v>24</v>
      </c>
      <c r="B8" s="75" t="s">
        <v>29</v>
      </c>
      <c r="C8" s="91">
        <v>1596</v>
      </c>
      <c r="D8" s="91">
        <v>298</v>
      </c>
      <c r="E8" s="91">
        <v>1004</v>
      </c>
      <c r="F8" s="91">
        <v>831</v>
      </c>
      <c r="G8" s="91">
        <v>1014</v>
      </c>
      <c r="H8" s="91">
        <v>1074</v>
      </c>
      <c r="I8" s="91">
        <v>1150</v>
      </c>
      <c r="J8" s="91">
        <v>1343</v>
      </c>
      <c r="K8" s="91">
        <v>1239</v>
      </c>
      <c r="L8" s="92">
        <v>1259</v>
      </c>
      <c r="M8" s="93">
        <v>1310</v>
      </c>
    </row>
    <row r="9" spans="1:13" x14ac:dyDescent="0.2">
      <c r="A9" s="69" t="s">
        <v>24</v>
      </c>
      <c r="B9" s="70" t="s">
        <v>30</v>
      </c>
      <c r="C9" s="88">
        <v>338</v>
      </c>
      <c r="D9" s="88">
        <v>144</v>
      </c>
      <c r="E9" s="88">
        <v>165</v>
      </c>
      <c r="F9" s="88">
        <v>225</v>
      </c>
      <c r="G9" s="88" t="s">
        <v>191</v>
      </c>
      <c r="H9" s="88">
        <v>129</v>
      </c>
      <c r="I9" s="88">
        <v>165</v>
      </c>
      <c r="J9" s="88">
        <v>158</v>
      </c>
      <c r="K9" s="88">
        <v>132</v>
      </c>
      <c r="L9" s="89">
        <v>142</v>
      </c>
      <c r="M9" s="90">
        <v>149</v>
      </c>
    </row>
    <row r="10" spans="1:13" x14ac:dyDescent="0.2">
      <c r="A10" s="74" t="s">
        <v>24</v>
      </c>
      <c r="B10" s="75" t="s">
        <v>560</v>
      </c>
      <c r="C10" s="91">
        <v>1746</v>
      </c>
      <c r="D10" s="91">
        <v>1764</v>
      </c>
      <c r="E10" s="91">
        <v>790</v>
      </c>
      <c r="F10" s="91">
        <v>3151</v>
      </c>
      <c r="G10" s="91">
        <v>3199</v>
      </c>
      <c r="H10" s="91">
        <v>3228</v>
      </c>
      <c r="I10" s="91">
        <v>3262</v>
      </c>
      <c r="J10" s="91">
        <v>3411</v>
      </c>
      <c r="K10" s="91">
        <v>3329</v>
      </c>
      <c r="L10" s="92">
        <v>625</v>
      </c>
      <c r="M10" s="93">
        <v>3427</v>
      </c>
    </row>
    <row r="11" spans="1:13" x14ac:dyDescent="0.2">
      <c r="A11" s="69" t="s">
        <v>24</v>
      </c>
      <c r="B11" s="70" t="s">
        <v>34</v>
      </c>
      <c r="C11" s="88">
        <v>358</v>
      </c>
      <c r="D11" s="88">
        <v>337</v>
      </c>
      <c r="E11" s="88">
        <v>427</v>
      </c>
      <c r="F11" s="88">
        <v>366</v>
      </c>
      <c r="G11" s="88">
        <v>497</v>
      </c>
      <c r="H11" s="88">
        <v>347</v>
      </c>
      <c r="I11" s="88">
        <v>383</v>
      </c>
      <c r="J11" s="88">
        <v>471</v>
      </c>
      <c r="K11" s="88">
        <v>368</v>
      </c>
      <c r="L11" s="89">
        <v>274</v>
      </c>
      <c r="M11" s="90">
        <v>1086</v>
      </c>
    </row>
    <row r="12" spans="1:13" ht="14.25" x14ac:dyDescent="0.2">
      <c r="A12" s="74" t="s">
        <v>24</v>
      </c>
      <c r="B12" s="75" t="s">
        <v>645</v>
      </c>
      <c r="C12" s="91" t="s">
        <v>191</v>
      </c>
      <c r="D12" s="91" t="s">
        <v>191</v>
      </c>
      <c r="E12" s="91" t="s">
        <v>191</v>
      </c>
      <c r="F12" s="91" t="s">
        <v>191</v>
      </c>
      <c r="G12" s="91">
        <v>1188</v>
      </c>
      <c r="H12" s="91">
        <v>1485</v>
      </c>
      <c r="I12" s="91">
        <v>1830</v>
      </c>
      <c r="J12" s="91">
        <v>1694</v>
      </c>
      <c r="K12" s="91">
        <v>1792</v>
      </c>
      <c r="L12" s="92">
        <v>2085</v>
      </c>
      <c r="M12" s="93">
        <v>1895</v>
      </c>
    </row>
    <row r="13" spans="1:13" x14ac:dyDescent="0.2">
      <c r="A13" s="69" t="s">
        <v>37</v>
      </c>
      <c r="B13" s="70" t="s">
        <v>38</v>
      </c>
      <c r="C13" s="88">
        <v>140</v>
      </c>
      <c r="D13" s="88">
        <v>130</v>
      </c>
      <c r="E13" s="88">
        <v>160</v>
      </c>
      <c r="F13" s="88">
        <v>184</v>
      </c>
      <c r="G13" s="88">
        <v>223</v>
      </c>
      <c r="H13" s="88">
        <v>170</v>
      </c>
      <c r="I13" s="88">
        <v>302</v>
      </c>
      <c r="J13" s="88">
        <v>130</v>
      </c>
      <c r="K13" s="88">
        <v>233</v>
      </c>
      <c r="L13" s="89">
        <v>317</v>
      </c>
      <c r="M13" s="90">
        <v>1765</v>
      </c>
    </row>
    <row r="14" spans="1:13" x14ac:dyDescent="0.2">
      <c r="A14" s="74" t="s">
        <v>40</v>
      </c>
      <c r="B14" s="75" t="s">
        <v>41</v>
      </c>
      <c r="C14" s="91">
        <v>186</v>
      </c>
      <c r="D14" s="91">
        <v>174</v>
      </c>
      <c r="E14" s="91">
        <v>168</v>
      </c>
      <c r="F14" s="91">
        <v>150</v>
      </c>
      <c r="G14" s="91">
        <v>169</v>
      </c>
      <c r="H14" s="91">
        <v>158</v>
      </c>
      <c r="I14" s="91">
        <v>153</v>
      </c>
      <c r="J14" s="91">
        <v>165</v>
      </c>
      <c r="K14" s="91">
        <v>159</v>
      </c>
      <c r="L14" s="92">
        <v>169</v>
      </c>
      <c r="M14" s="93">
        <v>170</v>
      </c>
    </row>
    <row r="15" spans="1:13" x14ac:dyDescent="0.2">
      <c r="A15" s="69" t="s">
        <v>44</v>
      </c>
      <c r="B15" s="70" t="s">
        <v>45</v>
      </c>
      <c r="C15" s="88">
        <v>925</v>
      </c>
      <c r="D15" s="88">
        <v>174</v>
      </c>
      <c r="E15" s="88">
        <v>177</v>
      </c>
      <c r="F15" s="88">
        <v>188</v>
      </c>
      <c r="G15" s="88">
        <v>150</v>
      </c>
      <c r="H15" s="88">
        <v>151</v>
      </c>
      <c r="I15" s="88">
        <v>279</v>
      </c>
      <c r="J15" s="88">
        <v>130</v>
      </c>
      <c r="K15" s="88">
        <v>167</v>
      </c>
      <c r="L15" s="89">
        <v>211</v>
      </c>
      <c r="M15" s="90">
        <v>242</v>
      </c>
    </row>
    <row r="16" spans="1:13" x14ac:dyDescent="0.2">
      <c r="A16" s="74" t="s">
        <v>47</v>
      </c>
      <c r="B16" s="75" t="s">
        <v>48</v>
      </c>
      <c r="C16" s="91">
        <v>1060</v>
      </c>
      <c r="D16" s="91">
        <v>325</v>
      </c>
      <c r="E16" s="91">
        <v>1521</v>
      </c>
      <c r="F16" s="91">
        <v>1477</v>
      </c>
      <c r="G16" s="91">
        <v>1399</v>
      </c>
      <c r="H16" s="91">
        <v>1623</v>
      </c>
      <c r="I16" s="91">
        <v>1270</v>
      </c>
      <c r="J16" s="91">
        <v>1286</v>
      </c>
      <c r="K16" s="91">
        <v>1376</v>
      </c>
      <c r="L16" s="92">
        <v>1137</v>
      </c>
      <c r="M16" s="93">
        <v>1170</v>
      </c>
    </row>
    <row r="17" spans="1:13" x14ac:dyDescent="0.2">
      <c r="A17" s="69" t="s">
        <v>47</v>
      </c>
      <c r="B17" s="70" t="s">
        <v>49</v>
      </c>
      <c r="C17" s="88">
        <v>306</v>
      </c>
      <c r="D17" s="88">
        <v>379</v>
      </c>
      <c r="E17" s="88">
        <v>1376</v>
      </c>
      <c r="F17" s="88">
        <v>348</v>
      </c>
      <c r="G17" s="88">
        <v>348</v>
      </c>
      <c r="H17" s="88">
        <v>3302</v>
      </c>
      <c r="I17" s="88">
        <v>2573</v>
      </c>
      <c r="J17" s="88">
        <v>2372</v>
      </c>
      <c r="K17" s="88">
        <v>2238</v>
      </c>
      <c r="L17" s="89">
        <v>2646</v>
      </c>
      <c r="M17" s="90">
        <v>2522</v>
      </c>
    </row>
    <row r="18" spans="1:13" ht="14.25" x14ac:dyDescent="0.2">
      <c r="A18" s="74" t="s">
        <v>47</v>
      </c>
      <c r="B18" s="75" t="s">
        <v>627</v>
      </c>
      <c r="C18" s="91" t="s">
        <v>191</v>
      </c>
      <c r="D18" s="91" t="s">
        <v>191</v>
      </c>
      <c r="E18" s="91" t="s">
        <v>191</v>
      </c>
      <c r="F18" s="91" t="s">
        <v>191</v>
      </c>
      <c r="G18" s="91" t="s">
        <v>191</v>
      </c>
      <c r="H18" s="91" t="s">
        <v>191</v>
      </c>
      <c r="I18" s="91" t="s">
        <v>191</v>
      </c>
      <c r="J18" s="91">
        <v>2360</v>
      </c>
      <c r="K18" s="91">
        <v>2148</v>
      </c>
      <c r="L18" s="92">
        <v>868</v>
      </c>
      <c r="M18" s="93">
        <v>2333</v>
      </c>
    </row>
    <row r="19" spans="1:13" x14ac:dyDescent="0.2">
      <c r="A19" s="69" t="s">
        <v>52</v>
      </c>
      <c r="B19" s="70" t="s">
        <v>628</v>
      </c>
      <c r="C19" s="88">
        <v>131</v>
      </c>
      <c r="D19" s="88">
        <v>140</v>
      </c>
      <c r="E19" s="88">
        <v>158</v>
      </c>
      <c r="F19" s="88">
        <v>156</v>
      </c>
      <c r="G19" s="88">
        <v>176</v>
      </c>
      <c r="H19" s="88">
        <v>160</v>
      </c>
      <c r="I19" s="88">
        <v>173</v>
      </c>
      <c r="J19" s="88">
        <v>192</v>
      </c>
      <c r="K19" s="88">
        <v>205</v>
      </c>
      <c r="L19" s="89">
        <v>220</v>
      </c>
      <c r="M19" s="90">
        <v>225</v>
      </c>
    </row>
    <row r="20" spans="1:13" x14ac:dyDescent="0.2">
      <c r="A20" s="74" t="s">
        <v>55</v>
      </c>
      <c r="B20" s="75" t="s">
        <v>56</v>
      </c>
      <c r="C20" s="91">
        <v>601</v>
      </c>
      <c r="D20" s="91">
        <v>681</v>
      </c>
      <c r="E20" s="91">
        <v>734</v>
      </c>
      <c r="F20" s="91">
        <v>678</v>
      </c>
      <c r="G20" s="91">
        <v>644</v>
      </c>
      <c r="H20" s="91">
        <v>699</v>
      </c>
      <c r="I20" s="91">
        <v>590</v>
      </c>
      <c r="J20" s="91">
        <v>562</v>
      </c>
      <c r="K20" s="91">
        <v>585</v>
      </c>
      <c r="L20" s="92">
        <v>554</v>
      </c>
      <c r="M20" s="93">
        <v>547</v>
      </c>
    </row>
    <row r="21" spans="1:13" x14ac:dyDescent="0.2">
      <c r="A21" s="69" t="s">
        <v>55</v>
      </c>
      <c r="B21" s="70" t="s">
        <v>58</v>
      </c>
      <c r="C21" s="88">
        <v>255</v>
      </c>
      <c r="D21" s="88">
        <v>246</v>
      </c>
      <c r="E21" s="88">
        <v>225</v>
      </c>
      <c r="F21" s="88">
        <v>159</v>
      </c>
      <c r="G21" s="88" t="s">
        <v>191</v>
      </c>
      <c r="H21" s="88">
        <v>216</v>
      </c>
      <c r="I21" s="88" t="s">
        <v>191</v>
      </c>
      <c r="J21" s="88">
        <v>261</v>
      </c>
      <c r="K21" s="88">
        <v>200</v>
      </c>
      <c r="L21" s="89">
        <v>144</v>
      </c>
      <c r="M21" s="90">
        <v>425</v>
      </c>
    </row>
    <row r="22" spans="1:13" ht="14.25" x14ac:dyDescent="0.2">
      <c r="A22" s="74" t="s">
        <v>55</v>
      </c>
      <c r="B22" s="75" t="s">
        <v>420</v>
      </c>
      <c r="C22" s="91" t="s">
        <v>191</v>
      </c>
      <c r="D22" s="91" t="s">
        <v>191</v>
      </c>
      <c r="E22" s="91" t="s">
        <v>191</v>
      </c>
      <c r="F22" s="91" t="s">
        <v>191</v>
      </c>
      <c r="G22" s="91" t="s">
        <v>191</v>
      </c>
      <c r="H22" s="91" t="s">
        <v>191</v>
      </c>
      <c r="I22" s="91">
        <v>1338</v>
      </c>
      <c r="J22" s="91">
        <v>1746</v>
      </c>
      <c r="K22" s="91">
        <v>2009</v>
      </c>
      <c r="L22" s="92">
        <v>2173</v>
      </c>
      <c r="M22" s="93">
        <v>2062</v>
      </c>
    </row>
    <row r="23" spans="1:13" x14ac:dyDescent="0.2">
      <c r="A23" s="69" t="s">
        <v>63</v>
      </c>
      <c r="B23" s="70" t="s">
        <v>64</v>
      </c>
      <c r="C23" s="88">
        <v>351</v>
      </c>
      <c r="D23" s="88">
        <v>437</v>
      </c>
      <c r="E23" s="88">
        <v>434</v>
      </c>
      <c r="F23" s="88">
        <v>383</v>
      </c>
      <c r="G23" s="88">
        <v>318</v>
      </c>
      <c r="H23" s="88">
        <v>515</v>
      </c>
      <c r="I23" s="88">
        <v>1823</v>
      </c>
      <c r="J23" s="88">
        <v>366</v>
      </c>
      <c r="K23" s="88">
        <v>375</v>
      </c>
      <c r="L23" s="89">
        <v>299</v>
      </c>
      <c r="M23" s="90">
        <v>645</v>
      </c>
    </row>
    <row r="24" spans="1:13" x14ac:dyDescent="0.2">
      <c r="A24" s="74" t="s">
        <v>66</v>
      </c>
      <c r="B24" s="75" t="s">
        <v>67</v>
      </c>
      <c r="C24" s="91">
        <v>221</v>
      </c>
      <c r="D24" s="91">
        <v>235</v>
      </c>
      <c r="E24" s="91">
        <v>198</v>
      </c>
      <c r="F24" s="91">
        <v>181</v>
      </c>
      <c r="G24" s="91">
        <v>211</v>
      </c>
      <c r="H24" s="91">
        <v>223</v>
      </c>
      <c r="I24" s="91">
        <v>232</v>
      </c>
      <c r="J24" s="91">
        <v>232</v>
      </c>
      <c r="K24" s="91">
        <v>230</v>
      </c>
      <c r="L24" s="92">
        <v>237</v>
      </c>
      <c r="M24" s="93">
        <v>234</v>
      </c>
    </row>
    <row r="25" spans="1:13" x14ac:dyDescent="0.2">
      <c r="A25" s="69" t="s">
        <v>69</v>
      </c>
      <c r="B25" s="70" t="s">
        <v>70</v>
      </c>
      <c r="C25" s="88">
        <v>127</v>
      </c>
      <c r="D25" s="88">
        <v>94</v>
      </c>
      <c r="E25" s="88">
        <v>74</v>
      </c>
      <c r="F25" s="88">
        <v>1257</v>
      </c>
      <c r="G25" s="88">
        <v>1201</v>
      </c>
      <c r="H25" s="88">
        <v>1272</v>
      </c>
      <c r="I25" s="88">
        <v>1587</v>
      </c>
      <c r="J25" s="88">
        <v>1673</v>
      </c>
      <c r="K25" s="88">
        <v>1526</v>
      </c>
      <c r="L25" s="89">
        <v>1630</v>
      </c>
      <c r="M25" s="90">
        <v>1679</v>
      </c>
    </row>
    <row r="26" spans="1:13" x14ac:dyDescent="0.2">
      <c r="A26" s="74" t="s">
        <v>69</v>
      </c>
      <c r="B26" s="75" t="s">
        <v>72</v>
      </c>
      <c r="C26" s="91">
        <v>629</v>
      </c>
      <c r="D26" s="91">
        <v>314</v>
      </c>
      <c r="E26" s="91">
        <v>407</v>
      </c>
      <c r="F26" s="91">
        <v>368</v>
      </c>
      <c r="G26" s="91">
        <v>379</v>
      </c>
      <c r="H26" s="91">
        <v>490</v>
      </c>
      <c r="I26" s="91">
        <v>448</v>
      </c>
      <c r="J26" s="91">
        <v>458</v>
      </c>
      <c r="K26" s="91">
        <v>465</v>
      </c>
      <c r="L26" s="92">
        <v>443</v>
      </c>
      <c r="M26" s="93">
        <v>411</v>
      </c>
    </row>
    <row r="27" spans="1:13" x14ac:dyDescent="0.2">
      <c r="A27" s="69" t="s">
        <v>74</v>
      </c>
      <c r="B27" s="70" t="s">
        <v>629</v>
      </c>
      <c r="C27" s="88">
        <v>197</v>
      </c>
      <c r="D27" s="88">
        <v>205</v>
      </c>
      <c r="E27" s="88">
        <v>229</v>
      </c>
      <c r="F27" s="88">
        <v>214</v>
      </c>
      <c r="G27" s="88">
        <v>195</v>
      </c>
      <c r="H27" s="88">
        <v>88</v>
      </c>
      <c r="I27" s="88">
        <v>97</v>
      </c>
      <c r="J27" s="88">
        <v>209</v>
      </c>
      <c r="K27" s="88">
        <v>132</v>
      </c>
      <c r="L27" s="89">
        <v>133</v>
      </c>
      <c r="M27" s="90">
        <v>108</v>
      </c>
    </row>
    <row r="28" spans="1:13" ht="14.25" x14ac:dyDescent="0.2">
      <c r="A28" s="74" t="s">
        <v>76</v>
      </c>
      <c r="B28" s="75" t="s">
        <v>421</v>
      </c>
      <c r="C28" s="91" t="s">
        <v>191</v>
      </c>
      <c r="D28" s="91" t="s">
        <v>191</v>
      </c>
      <c r="E28" s="91" t="s">
        <v>191</v>
      </c>
      <c r="F28" s="91" t="s">
        <v>191</v>
      </c>
      <c r="G28" s="91" t="s">
        <v>191</v>
      </c>
      <c r="H28" s="91" t="s">
        <v>191</v>
      </c>
      <c r="I28" s="91" t="s">
        <v>191</v>
      </c>
      <c r="J28" s="91" t="s">
        <v>191</v>
      </c>
      <c r="K28" s="91">
        <v>1134</v>
      </c>
      <c r="L28" s="92">
        <v>848</v>
      </c>
      <c r="M28" s="93">
        <v>297</v>
      </c>
    </row>
    <row r="29" spans="1:13" x14ac:dyDescent="0.2">
      <c r="A29" s="69" t="s">
        <v>79</v>
      </c>
      <c r="B29" s="70" t="s">
        <v>80</v>
      </c>
      <c r="C29" s="88">
        <v>512</v>
      </c>
      <c r="D29" s="88">
        <v>428</v>
      </c>
      <c r="E29" s="88">
        <v>437</v>
      </c>
      <c r="F29" s="88">
        <v>535</v>
      </c>
      <c r="G29" s="88">
        <v>639</v>
      </c>
      <c r="H29" s="88">
        <v>461</v>
      </c>
      <c r="I29" s="88">
        <v>462</v>
      </c>
      <c r="J29" s="88">
        <v>449</v>
      </c>
      <c r="K29" s="88">
        <v>438</v>
      </c>
      <c r="L29" s="89">
        <v>486</v>
      </c>
      <c r="M29" s="90">
        <v>2799</v>
      </c>
    </row>
    <row r="30" spans="1:13" x14ac:dyDescent="0.2">
      <c r="A30" s="74" t="s">
        <v>83</v>
      </c>
      <c r="B30" s="75" t="s">
        <v>84</v>
      </c>
      <c r="C30" s="91">
        <v>601</v>
      </c>
      <c r="D30" s="91">
        <v>762</v>
      </c>
      <c r="E30" s="91">
        <v>858</v>
      </c>
      <c r="F30" s="91">
        <v>815</v>
      </c>
      <c r="G30" s="91">
        <v>787</v>
      </c>
      <c r="H30" s="91">
        <v>858</v>
      </c>
      <c r="I30" s="91">
        <v>819</v>
      </c>
      <c r="J30" s="91">
        <v>911</v>
      </c>
      <c r="K30" s="91">
        <v>950</v>
      </c>
      <c r="L30" s="92">
        <v>827</v>
      </c>
      <c r="M30" s="93">
        <v>840</v>
      </c>
    </row>
    <row r="31" spans="1:13" x14ac:dyDescent="0.2">
      <c r="A31" s="69" t="s">
        <v>83</v>
      </c>
      <c r="B31" s="70" t="s">
        <v>86</v>
      </c>
      <c r="C31" s="88">
        <v>1163</v>
      </c>
      <c r="D31" s="88">
        <v>981</v>
      </c>
      <c r="E31" s="88">
        <v>502</v>
      </c>
      <c r="F31" s="88">
        <v>433</v>
      </c>
      <c r="G31" s="88">
        <v>4661</v>
      </c>
      <c r="H31" s="88">
        <v>407</v>
      </c>
      <c r="I31" s="88">
        <v>4518</v>
      </c>
      <c r="J31" s="88">
        <v>4607</v>
      </c>
      <c r="K31" s="88">
        <v>4441</v>
      </c>
      <c r="L31" s="89">
        <v>3443</v>
      </c>
      <c r="M31" s="90">
        <v>3415</v>
      </c>
    </row>
    <row r="32" spans="1:13" x14ac:dyDescent="0.2">
      <c r="A32" s="74" t="s">
        <v>83</v>
      </c>
      <c r="B32" s="75" t="s">
        <v>88</v>
      </c>
      <c r="C32" s="91">
        <v>518</v>
      </c>
      <c r="D32" s="91">
        <v>3738</v>
      </c>
      <c r="E32" s="91">
        <v>4268</v>
      </c>
      <c r="F32" s="91">
        <v>4344</v>
      </c>
      <c r="G32" s="91">
        <v>4524</v>
      </c>
      <c r="H32" s="91">
        <v>4421</v>
      </c>
      <c r="I32" s="91">
        <v>4476</v>
      </c>
      <c r="J32" s="91">
        <v>4635</v>
      </c>
      <c r="K32" s="91">
        <v>4294</v>
      </c>
      <c r="L32" s="92">
        <v>3679</v>
      </c>
      <c r="M32" s="93">
        <v>3527</v>
      </c>
    </row>
    <row r="33" spans="1:13" ht="14.25" x14ac:dyDescent="0.2">
      <c r="A33" s="69" t="s">
        <v>89</v>
      </c>
      <c r="B33" s="70" t="s">
        <v>90</v>
      </c>
      <c r="C33" s="88">
        <v>1250</v>
      </c>
      <c r="D33" s="88">
        <v>1516</v>
      </c>
      <c r="E33" s="88">
        <v>1793</v>
      </c>
      <c r="F33" s="88">
        <v>1843</v>
      </c>
      <c r="G33" s="88">
        <v>1770</v>
      </c>
      <c r="H33" s="88" t="s">
        <v>425</v>
      </c>
      <c r="I33" s="88">
        <v>1551</v>
      </c>
      <c r="J33" s="88">
        <v>647</v>
      </c>
      <c r="K33" s="88">
        <v>602</v>
      </c>
      <c r="L33" s="89">
        <v>620</v>
      </c>
      <c r="M33" s="90">
        <v>706</v>
      </c>
    </row>
    <row r="34" spans="1:13" x14ac:dyDescent="0.2">
      <c r="A34" s="74" t="s">
        <v>89</v>
      </c>
      <c r="B34" s="75" t="s">
        <v>91</v>
      </c>
      <c r="C34" s="91">
        <v>1751</v>
      </c>
      <c r="D34" s="91">
        <v>2169</v>
      </c>
      <c r="E34" s="91">
        <v>2516</v>
      </c>
      <c r="F34" s="91">
        <v>283</v>
      </c>
      <c r="G34" s="91">
        <v>356</v>
      </c>
      <c r="H34" s="91">
        <v>350</v>
      </c>
      <c r="I34" s="91">
        <v>1565</v>
      </c>
      <c r="J34" s="91">
        <v>2013</v>
      </c>
      <c r="K34" s="91">
        <v>319</v>
      </c>
      <c r="L34" s="92">
        <v>321</v>
      </c>
      <c r="M34" s="93">
        <v>1601</v>
      </c>
    </row>
    <row r="35" spans="1:13" x14ac:dyDescent="0.2">
      <c r="A35" s="69" t="s">
        <v>93</v>
      </c>
      <c r="B35" s="70" t="s">
        <v>94</v>
      </c>
      <c r="C35" s="88">
        <v>531</v>
      </c>
      <c r="D35" s="88">
        <v>536</v>
      </c>
      <c r="E35" s="88">
        <v>279</v>
      </c>
      <c r="F35" s="88">
        <v>296</v>
      </c>
      <c r="G35" s="88">
        <v>202</v>
      </c>
      <c r="H35" s="88">
        <v>218</v>
      </c>
      <c r="I35" s="88">
        <v>992</v>
      </c>
      <c r="J35" s="88">
        <v>213</v>
      </c>
      <c r="K35" s="88">
        <v>347</v>
      </c>
      <c r="L35" s="89">
        <v>293</v>
      </c>
      <c r="M35" s="90">
        <v>730</v>
      </c>
    </row>
    <row r="36" spans="1:13" x14ac:dyDescent="0.2">
      <c r="A36" s="74" t="s">
        <v>96</v>
      </c>
      <c r="B36" s="75" t="s">
        <v>97</v>
      </c>
      <c r="C36" s="91">
        <v>71</v>
      </c>
      <c r="D36" s="91">
        <v>73</v>
      </c>
      <c r="E36" s="91">
        <v>80</v>
      </c>
      <c r="F36" s="91">
        <v>77</v>
      </c>
      <c r="G36" s="91">
        <v>75</v>
      </c>
      <c r="H36" s="91">
        <v>71</v>
      </c>
      <c r="I36" s="91">
        <v>70</v>
      </c>
      <c r="J36" s="91">
        <v>68</v>
      </c>
      <c r="K36" s="91">
        <v>76</v>
      </c>
      <c r="L36" s="92">
        <v>89</v>
      </c>
      <c r="M36" s="93">
        <v>92</v>
      </c>
    </row>
    <row r="37" spans="1:13" x14ac:dyDescent="0.2">
      <c r="A37" s="69" t="s">
        <v>100</v>
      </c>
      <c r="B37" s="70" t="s">
        <v>101</v>
      </c>
      <c r="C37" s="88">
        <v>175</v>
      </c>
      <c r="D37" s="88">
        <v>136</v>
      </c>
      <c r="E37" s="88">
        <v>175</v>
      </c>
      <c r="F37" s="88">
        <v>189</v>
      </c>
      <c r="G37" s="88">
        <v>187</v>
      </c>
      <c r="H37" s="88">
        <v>175</v>
      </c>
      <c r="I37" s="88" t="s">
        <v>386</v>
      </c>
      <c r="J37" s="88">
        <v>176</v>
      </c>
      <c r="K37" s="88">
        <v>358</v>
      </c>
      <c r="L37" s="89">
        <v>187</v>
      </c>
      <c r="M37" s="90">
        <v>164</v>
      </c>
    </row>
    <row r="38" spans="1:13" ht="14.25" x14ac:dyDescent="0.2">
      <c r="A38" s="74" t="s">
        <v>100</v>
      </c>
      <c r="B38" s="75" t="s">
        <v>422</v>
      </c>
      <c r="C38" s="91" t="s">
        <v>191</v>
      </c>
      <c r="D38" s="91" t="s">
        <v>191</v>
      </c>
      <c r="E38" s="91" t="s">
        <v>191</v>
      </c>
      <c r="F38" s="91" t="s">
        <v>191</v>
      </c>
      <c r="G38" s="91" t="s">
        <v>191</v>
      </c>
      <c r="H38" s="91" t="s">
        <v>191</v>
      </c>
      <c r="I38" s="91" t="s">
        <v>191</v>
      </c>
      <c r="J38" s="91" t="s">
        <v>191</v>
      </c>
      <c r="K38" s="91">
        <v>90</v>
      </c>
      <c r="L38" s="92">
        <v>621</v>
      </c>
      <c r="M38" s="93">
        <v>790</v>
      </c>
    </row>
    <row r="39" spans="1:13" x14ac:dyDescent="0.2">
      <c r="A39" s="69" t="s">
        <v>104</v>
      </c>
      <c r="B39" s="70" t="s">
        <v>105</v>
      </c>
      <c r="C39" s="88">
        <v>1889</v>
      </c>
      <c r="D39" s="88">
        <v>583</v>
      </c>
      <c r="E39" s="88">
        <v>2353</v>
      </c>
      <c r="F39" s="88">
        <v>2522</v>
      </c>
      <c r="G39" s="88">
        <v>2258</v>
      </c>
      <c r="H39" s="88">
        <v>2389</v>
      </c>
      <c r="I39" s="88">
        <v>2406</v>
      </c>
      <c r="J39" s="88">
        <v>1898</v>
      </c>
      <c r="K39" s="88">
        <v>1692</v>
      </c>
      <c r="L39" s="89">
        <v>1308</v>
      </c>
      <c r="M39" s="90">
        <v>1183</v>
      </c>
    </row>
    <row r="40" spans="1:13" x14ac:dyDescent="0.2">
      <c r="A40" s="74" t="s">
        <v>104</v>
      </c>
      <c r="B40" s="75" t="s">
        <v>630</v>
      </c>
      <c r="C40" s="91">
        <v>733</v>
      </c>
      <c r="D40" s="91">
        <v>1044</v>
      </c>
      <c r="E40" s="91">
        <v>940</v>
      </c>
      <c r="F40" s="91">
        <v>1014</v>
      </c>
      <c r="G40" s="91">
        <v>891</v>
      </c>
      <c r="H40" s="91">
        <v>913</v>
      </c>
      <c r="I40" s="91">
        <v>912</v>
      </c>
      <c r="J40" s="91">
        <v>828</v>
      </c>
      <c r="K40" s="91">
        <v>792</v>
      </c>
      <c r="L40" s="92">
        <v>699</v>
      </c>
      <c r="M40" s="93">
        <v>683</v>
      </c>
    </row>
    <row r="41" spans="1:13" x14ac:dyDescent="0.2">
      <c r="A41" s="69" t="s">
        <v>109</v>
      </c>
      <c r="B41" s="70" t="s">
        <v>110</v>
      </c>
      <c r="C41" s="88">
        <v>1196</v>
      </c>
      <c r="D41" s="88">
        <v>1562</v>
      </c>
      <c r="E41" s="88">
        <v>1668</v>
      </c>
      <c r="F41" s="88">
        <v>1655</v>
      </c>
      <c r="G41" s="88">
        <v>1680</v>
      </c>
      <c r="H41" s="88">
        <v>1363</v>
      </c>
      <c r="I41" s="88">
        <v>1294</v>
      </c>
      <c r="J41" s="88">
        <v>1315</v>
      </c>
      <c r="K41" s="88">
        <v>1324</v>
      </c>
      <c r="L41" s="89">
        <v>1130</v>
      </c>
      <c r="M41" s="90">
        <v>1082</v>
      </c>
    </row>
    <row r="42" spans="1:13" x14ac:dyDescent="0.2">
      <c r="A42" s="74" t="s">
        <v>112</v>
      </c>
      <c r="B42" s="75" t="s">
        <v>631</v>
      </c>
      <c r="C42" s="91">
        <v>176</v>
      </c>
      <c r="D42" s="91">
        <v>215</v>
      </c>
      <c r="E42" s="91">
        <v>274</v>
      </c>
      <c r="F42" s="91">
        <v>318</v>
      </c>
      <c r="G42" s="91">
        <v>315</v>
      </c>
      <c r="H42" s="91">
        <v>2152</v>
      </c>
      <c r="I42" s="91">
        <v>2002</v>
      </c>
      <c r="J42" s="91">
        <v>1866</v>
      </c>
      <c r="K42" s="91">
        <v>1953</v>
      </c>
      <c r="L42" s="92">
        <v>1844</v>
      </c>
      <c r="M42" s="93">
        <v>1898</v>
      </c>
    </row>
    <row r="43" spans="1:13" x14ac:dyDescent="0.2">
      <c r="A43" s="69" t="s">
        <v>114</v>
      </c>
      <c r="B43" s="70" t="s">
        <v>115</v>
      </c>
      <c r="C43" s="88">
        <v>1635</v>
      </c>
      <c r="D43" s="88">
        <v>230</v>
      </c>
      <c r="E43" s="88">
        <v>2267</v>
      </c>
      <c r="F43" s="88" t="s">
        <v>386</v>
      </c>
      <c r="G43" s="88">
        <v>2487</v>
      </c>
      <c r="H43" s="88">
        <v>2365</v>
      </c>
      <c r="I43" s="88">
        <v>2582</v>
      </c>
      <c r="J43" s="88">
        <v>2454</v>
      </c>
      <c r="K43" s="88">
        <v>276</v>
      </c>
      <c r="L43" s="89">
        <v>265</v>
      </c>
      <c r="M43" s="90">
        <v>310</v>
      </c>
    </row>
    <row r="44" spans="1:13" x14ac:dyDescent="0.2">
      <c r="A44" s="74" t="s">
        <v>114</v>
      </c>
      <c r="B44" s="75" t="s">
        <v>118</v>
      </c>
      <c r="C44" s="91">
        <v>748</v>
      </c>
      <c r="D44" s="91">
        <v>697</v>
      </c>
      <c r="E44" s="91">
        <v>3923</v>
      </c>
      <c r="F44" s="91">
        <v>660</v>
      </c>
      <c r="G44" s="91">
        <v>4342</v>
      </c>
      <c r="H44" s="91">
        <v>4654</v>
      </c>
      <c r="I44" s="91">
        <v>657</v>
      </c>
      <c r="J44" s="91">
        <v>676</v>
      </c>
      <c r="K44" s="91">
        <v>4554</v>
      </c>
      <c r="L44" s="92">
        <v>4800</v>
      </c>
      <c r="M44" s="93">
        <v>4831</v>
      </c>
    </row>
    <row r="45" spans="1:13" x14ac:dyDescent="0.2">
      <c r="A45" s="69" t="s">
        <v>114</v>
      </c>
      <c r="B45" s="70" t="s">
        <v>632</v>
      </c>
      <c r="C45" s="88">
        <v>224</v>
      </c>
      <c r="D45" s="88">
        <v>215</v>
      </c>
      <c r="E45" s="88">
        <v>282</v>
      </c>
      <c r="F45" s="88">
        <v>270</v>
      </c>
      <c r="G45" s="88">
        <v>232</v>
      </c>
      <c r="H45" s="88">
        <v>201</v>
      </c>
      <c r="I45" s="88">
        <v>185</v>
      </c>
      <c r="J45" s="88">
        <v>158</v>
      </c>
      <c r="K45" s="88">
        <v>114</v>
      </c>
      <c r="L45" s="89">
        <v>129</v>
      </c>
      <c r="M45" s="90">
        <v>173</v>
      </c>
    </row>
    <row r="46" spans="1:13" x14ac:dyDescent="0.2">
      <c r="A46" s="74" t="s">
        <v>114</v>
      </c>
      <c r="B46" s="75" t="s">
        <v>633</v>
      </c>
      <c r="C46" s="91">
        <v>1051</v>
      </c>
      <c r="D46" s="91">
        <v>1369</v>
      </c>
      <c r="E46" s="91">
        <v>1695</v>
      </c>
      <c r="F46" s="91">
        <v>1902</v>
      </c>
      <c r="G46" s="91">
        <v>1990</v>
      </c>
      <c r="H46" s="91">
        <v>1822</v>
      </c>
      <c r="I46" s="91">
        <v>1624</v>
      </c>
      <c r="J46" s="91">
        <v>1631</v>
      </c>
      <c r="K46" s="91">
        <v>1589</v>
      </c>
      <c r="L46" s="92">
        <v>1585</v>
      </c>
      <c r="M46" s="93">
        <v>1587</v>
      </c>
    </row>
    <row r="47" spans="1:13" x14ac:dyDescent="0.2">
      <c r="A47" s="69" t="s">
        <v>122</v>
      </c>
      <c r="B47" s="70" t="s">
        <v>123</v>
      </c>
      <c r="C47" s="88">
        <v>853</v>
      </c>
      <c r="D47" s="88">
        <v>258</v>
      </c>
      <c r="E47" s="88">
        <v>945</v>
      </c>
      <c r="F47" s="88">
        <v>957</v>
      </c>
      <c r="G47" s="88">
        <v>256</v>
      </c>
      <c r="H47" s="88">
        <v>257</v>
      </c>
      <c r="I47" s="88">
        <v>257</v>
      </c>
      <c r="J47" s="88">
        <v>256</v>
      </c>
      <c r="K47" s="88">
        <v>1406</v>
      </c>
      <c r="L47" s="89">
        <v>1369</v>
      </c>
      <c r="M47" s="90">
        <v>257</v>
      </c>
    </row>
    <row r="48" spans="1:13" ht="14.25" x14ac:dyDescent="0.2">
      <c r="A48" s="74" t="s">
        <v>122</v>
      </c>
      <c r="B48" s="75" t="s">
        <v>423</v>
      </c>
      <c r="C48" s="91" t="s">
        <v>191</v>
      </c>
      <c r="D48" s="91" t="s">
        <v>191</v>
      </c>
      <c r="E48" s="91" t="s">
        <v>191</v>
      </c>
      <c r="F48" s="91" t="s">
        <v>191</v>
      </c>
      <c r="G48" s="91" t="s">
        <v>191</v>
      </c>
      <c r="H48" s="91" t="s">
        <v>191</v>
      </c>
      <c r="I48" s="91">
        <v>229</v>
      </c>
      <c r="J48" s="91">
        <v>225</v>
      </c>
      <c r="K48" s="91">
        <v>266</v>
      </c>
      <c r="L48" s="92">
        <v>227</v>
      </c>
      <c r="M48" s="93">
        <v>215</v>
      </c>
    </row>
    <row r="49" spans="1:13" x14ac:dyDescent="0.2">
      <c r="A49" s="69" t="s">
        <v>127</v>
      </c>
      <c r="B49" s="70" t="s">
        <v>128</v>
      </c>
      <c r="C49" s="88">
        <v>220</v>
      </c>
      <c r="D49" s="88">
        <v>175</v>
      </c>
      <c r="E49" s="88">
        <v>186</v>
      </c>
      <c r="F49" s="88">
        <v>179</v>
      </c>
      <c r="G49" s="88">
        <v>179</v>
      </c>
      <c r="H49" s="88">
        <v>106</v>
      </c>
      <c r="I49" s="88">
        <v>534</v>
      </c>
      <c r="J49" s="88">
        <v>180</v>
      </c>
      <c r="K49" s="88">
        <v>385</v>
      </c>
      <c r="L49" s="89">
        <v>725</v>
      </c>
      <c r="M49" s="90">
        <v>642</v>
      </c>
    </row>
    <row r="50" spans="1:13" x14ac:dyDescent="0.2">
      <c r="A50" s="74" t="s">
        <v>127</v>
      </c>
      <c r="B50" s="75" t="s">
        <v>634</v>
      </c>
      <c r="C50" s="91">
        <v>1823</v>
      </c>
      <c r="D50" s="91">
        <v>2153</v>
      </c>
      <c r="E50" s="91">
        <v>2516</v>
      </c>
      <c r="F50" s="91">
        <v>2697</v>
      </c>
      <c r="G50" s="91">
        <v>2481</v>
      </c>
      <c r="H50" s="91">
        <v>508</v>
      </c>
      <c r="I50" s="91">
        <v>2564</v>
      </c>
      <c r="J50" s="91">
        <v>2928</v>
      </c>
      <c r="K50" s="91">
        <v>2629</v>
      </c>
      <c r="L50" s="92">
        <v>2597</v>
      </c>
      <c r="M50" s="93">
        <v>2313</v>
      </c>
    </row>
    <row r="51" spans="1:13" x14ac:dyDescent="0.2">
      <c r="A51" s="69" t="s">
        <v>130</v>
      </c>
      <c r="B51" s="70" t="s">
        <v>131</v>
      </c>
      <c r="C51" s="88">
        <v>217</v>
      </c>
      <c r="D51" s="88">
        <v>163</v>
      </c>
      <c r="E51" s="88">
        <v>150</v>
      </c>
      <c r="F51" s="88">
        <v>153</v>
      </c>
      <c r="G51" s="88">
        <v>178</v>
      </c>
      <c r="H51" s="88">
        <v>197</v>
      </c>
      <c r="I51" s="88">
        <v>211</v>
      </c>
      <c r="J51" s="88">
        <v>191</v>
      </c>
      <c r="K51" s="88">
        <v>176</v>
      </c>
      <c r="L51" s="89">
        <v>160</v>
      </c>
      <c r="M51" s="90">
        <v>169</v>
      </c>
    </row>
    <row r="52" spans="1:13" x14ac:dyDescent="0.2">
      <c r="A52" s="74" t="s">
        <v>132</v>
      </c>
      <c r="B52" s="75" t="s">
        <v>133</v>
      </c>
      <c r="C52" s="91">
        <v>217</v>
      </c>
      <c r="D52" s="91">
        <v>146</v>
      </c>
      <c r="E52" s="91">
        <v>135</v>
      </c>
      <c r="F52" s="91">
        <v>131</v>
      </c>
      <c r="G52" s="91">
        <v>155</v>
      </c>
      <c r="H52" s="91">
        <v>131</v>
      </c>
      <c r="I52" s="91">
        <v>163</v>
      </c>
      <c r="J52" s="91">
        <v>123</v>
      </c>
      <c r="K52" s="91">
        <v>107</v>
      </c>
      <c r="L52" s="92">
        <v>115</v>
      </c>
      <c r="M52" s="93">
        <v>131</v>
      </c>
    </row>
    <row r="53" spans="1:13" x14ac:dyDescent="0.2">
      <c r="A53" s="69" t="s">
        <v>135</v>
      </c>
      <c r="B53" s="70" t="s">
        <v>136</v>
      </c>
      <c r="C53" s="88">
        <v>761</v>
      </c>
      <c r="D53" s="88">
        <v>756</v>
      </c>
      <c r="E53" s="88">
        <v>3040</v>
      </c>
      <c r="F53" s="88">
        <v>3750</v>
      </c>
      <c r="G53" s="88">
        <v>3883</v>
      </c>
      <c r="H53" s="88">
        <v>3680</v>
      </c>
      <c r="I53" s="88">
        <v>3659</v>
      </c>
      <c r="J53" s="88">
        <v>3496</v>
      </c>
      <c r="K53" s="88">
        <v>3220</v>
      </c>
      <c r="L53" s="89">
        <v>2800</v>
      </c>
      <c r="M53" s="90">
        <v>2616</v>
      </c>
    </row>
    <row r="54" spans="1:13" x14ac:dyDescent="0.2">
      <c r="A54" s="74" t="s">
        <v>135</v>
      </c>
      <c r="B54" s="75" t="s">
        <v>140</v>
      </c>
      <c r="C54" s="91">
        <v>1428</v>
      </c>
      <c r="D54" s="91">
        <v>1725</v>
      </c>
      <c r="E54" s="91">
        <v>2035</v>
      </c>
      <c r="F54" s="91">
        <v>1466</v>
      </c>
      <c r="G54" s="91">
        <v>1376</v>
      </c>
      <c r="H54" s="91">
        <v>1417</v>
      </c>
      <c r="I54" s="91">
        <v>1495</v>
      </c>
      <c r="J54" s="91">
        <v>1719</v>
      </c>
      <c r="K54" s="91">
        <v>1649</v>
      </c>
      <c r="L54" s="92">
        <v>1272</v>
      </c>
      <c r="M54" s="93">
        <v>1710</v>
      </c>
    </row>
    <row r="55" spans="1:13" x14ac:dyDescent="0.2">
      <c r="A55" s="69" t="s">
        <v>135</v>
      </c>
      <c r="B55" s="70" t="s">
        <v>142</v>
      </c>
      <c r="C55" s="88">
        <v>239</v>
      </c>
      <c r="D55" s="88">
        <v>1351</v>
      </c>
      <c r="E55" s="88">
        <v>1601</v>
      </c>
      <c r="F55" s="88">
        <v>451</v>
      </c>
      <c r="G55" s="88">
        <v>494</v>
      </c>
      <c r="H55" s="88">
        <v>542</v>
      </c>
      <c r="I55" s="88">
        <v>476</v>
      </c>
      <c r="J55" s="88">
        <v>308</v>
      </c>
      <c r="K55" s="88">
        <v>1605</v>
      </c>
      <c r="L55" s="89">
        <v>446</v>
      </c>
      <c r="M55" s="90">
        <v>1394</v>
      </c>
    </row>
    <row r="56" spans="1:13" x14ac:dyDescent="0.2">
      <c r="A56" s="74" t="s">
        <v>143</v>
      </c>
      <c r="B56" s="75" t="s">
        <v>144</v>
      </c>
      <c r="C56" s="91">
        <v>119</v>
      </c>
      <c r="D56" s="91">
        <v>118</v>
      </c>
      <c r="E56" s="91">
        <v>115</v>
      </c>
      <c r="F56" s="91">
        <v>120</v>
      </c>
      <c r="G56" s="91">
        <v>121</v>
      </c>
      <c r="H56" s="91">
        <v>574</v>
      </c>
      <c r="I56" s="91">
        <v>153</v>
      </c>
      <c r="J56" s="91">
        <v>176</v>
      </c>
      <c r="K56" s="91">
        <v>193</v>
      </c>
      <c r="L56" s="92">
        <v>205</v>
      </c>
      <c r="M56" s="93">
        <v>216</v>
      </c>
    </row>
    <row r="57" spans="1:13" x14ac:dyDescent="0.2">
      <c r="A57" s="69" t="s">
        <v>145</v>
      </c>
      <c r="B57" s="70" t="s">
        <v>146</v>
      </c>
      <c r="C57" s="88">
        <v>297</v>
      </c>
      <c r="D57" s="88">
        <v>1682</v>
      </c>
      <c r="E57" s="88">
        <v>1283</v>
      </c>
      <c r="F57" s="88">
        <v>1336</v>
      </c>
      <c r="G57" s="88">
        <v>1482</v>
      </c>
      <c r="H57" s="88" t="s">
        <v>386</v>
      </c>
      <c r="I57" s="88" t="s">
        <v>386</v>
      </c>
      <c r="J57" s="88" t="s">
        <v>386</v>
      </c>
      <c r="K57" s="88" t="s">
        <v>386</v>
      </c>
      <c r="L57" s="89">
        <v>1908</v>
      </c>
      <c r="M57" s="90">
        <v>1586</v>
      </c>
    </row>
    <row r="58" spans="1:13" x14ac:dyDescent="0.2">
      <c r="A58" s="74" t="s">
        <v>145</v>
      </c>
      <c r="B58" s="75" t="s">
        <v>792</v>
      </c>
      <c r="C58" s="91">
        <v>186</v>
      </c>
      <c r="D58" s="91">
        <v>208</v>
      </c>
      <c r="E58" s="91">
        <v>434</v>
      </c>
      <c r="F58" s="91">
        <v>190</v>
      </c>
      <c r="G58" s="91">
        <v>182</v>
      </c>
      <c r="H58" s="91">
        <v>254</v>
      </c>
      <c r="I58" s="91">
        <v>152</v>
      </c>
      <c r="J58" s="91">
        <v>166</v>
      </c>
      <c r="K58" s="91">
        <v>186</v>
      </c>
      <c r="L58" s="92">
        <v>212</v>
      </c>
      <c r="M58" s="93">
        <v>1303</v>
      </c>
    </row>
    <row r="59" spans="1:13" x14ac:dyDescent="0.2">
      <c r="A59" s="69" t="s">
        <v>151</v>
      </c>
      <c r="B59" s="70" t="s">
        <v>795</v>
      </c>
      <c r="C59" s="88">
        <v>320</v>
      </c>
      <c r="D59" s="88">
        <v>321</v>
      </c>
      <c r="E59" s="88">
        <v>338</v>
      </c>
      <c r="F59" s="88">
        <v>263</v>
      </c>
      <c r="G59" s="88">
        <v>238</v>
      </c>
      <c r="H59" s="88">
        <v>223</v>
      </c>
      <c r="I59" s="88">
        <v>189</v>
      </c>
      <c r="J59" s="88">
        <v>238</v>
      </c>
      <c r="K59" s="88">
        <v>277</v>
      </c>
      <c r="L59" s="89">
        <v>240</v>
      </c>
      <c r="M59" s="90">
        <v>584</v>
      </c>
    </row>
    <row r="60" spans="1:13" x14ac:dyDescent="0.2">
      <c r="A60" s="74" t="s">
        <v>151</v>
      </c>
      <c r="B60" s="75" t="s">
        <v>635</v>
      </c>
      <c r="C60" s="91">
        <v>220</v>
      </c>
      <c r="D60" s="91">
        <v>240</v>
      </c>
      <c r="E60" s="91">
        <v>268</v>
      </c>
      <c r="F60" s="91">
        <v>266</v>
      </c>
      <c r="G60" s="91">
        <v>242</v>
      </c>
      <c r="H60" s="91">
        <v>276</v>
      </c>
      <c r="I60" s="91">
        <v>263</v>
      </c>
      <c r="J60" s="91">
        <v>281</v>
      </c>
      <c r="K60" s="91">
        <v>271</v>
      </c>
      <c r="L60" s="92">
        <v>281</v>
      </c>
      <c r="M60" s="93">
        <v>288</v>
      </c>
    </row>
    <row r="61" spans="1:13" x14ac:dyDescent="0.2">
      <c r="A61" s="69" t="s">
        <v>151</v>
      </c>
      <c r="B61" s="70" t="s">
        <v>636</v>
      </c>
      <c r="C61" s="88">
        <v>868</v>
      </c>
      <c r="D61" s="88">
        <v>1051</v>
      </c>
      <c r="E61" s="88">
        <v>1092</v>
      </c>
      <c r="F61" s="88">
        <v>1045</v>
      </c>
      <c r="G61" s="88">
        <v>1045</v>
      </c>
      <c r="H61" s="88">
        <v>1063</v>
      </c>
      <c r="I61" s="88">
        <v>1078</v>
      </c>
      <c r="J61" s="88">
        <v>1307</v>
      </c>
      <c r="K61" s="88">
        <v>1315</v>
      </c>
      <c r="L61" s="89">
        <v>1317</v>
      </c>
      <c r="M61" s="90">
        <v>1198</v>
      </c>
    </row>
    <row r="62" spans="1:13" ht="14.25" x14ac:dyDescent="0.2">
      <c r="A62" s="74" t="s">
        <v>156</v>
      </c>
      <c r="B62" s="75" t="s">
        <v>637</v>
      </c>
      <c r="C62" s="91" t="s">
        <v>191</v>
      </c>
      <c r="D62" s="91" t="s">
        <v>191</v>
      </c>
      <c r="E62" s="91" t="s">
        <v>191</v>
      </c>
      <c r="F62" s="91" t="s">
        <v>191</v>
      </c>
      <c r="G62" s="91" t="s">
        <v>191</v>
      </c>
      <c r="H62" s="91" t="s">
        <v>191</v>
      </c>
      <c r="I62" s="91">
        <v>948</v>
      </c>
      <c r="J62" s="91">
        <v>1257</v>
      </c>
      <c r="K62" s="91">
        <v>1278</v>
      </c>
      <c r="L62" s="92">
        <v>540</v>
      </c>
      <c r="M62" s="93">
        <v>857</v>
      </c>
    </row>
    <row r="63" spans="1:13" ht="14.25" x14ac:dyDescent="0.2">
      <c r="A63" s="69" t="s">
        <v>156</v>
      </c>
      <c r="B63" s="70" t="s">
        <v>424</v>
      </c>
      <c r="C63" s="88" t="s">
        <v>191</v>
      </c>
      <c r="D63" s="88" t="s">
        <v>191</v>
      </c>
      <c r="E63" s="88" t="s">
        <v>191</v>
      </c>
      <c r="F63" s="88" t="s">
        <v>191</v>
      </c>
      <c r="G63" s="88" t="s">
        <v>191</v>
      </c>
      <c r="H63" s="88" t="s">
        <v>191</v>
      </c>
      <c r="I63" s="88" t="s">
        <v>191</v>
      </c>
      <c r="J63" s="88" t="s">
        <v>191</v>
      </c>
      <c r="K63" s="88">
        <v>290</v>
      </c>
      <c r="L63" s="89">
        <v>246</v>
      </c>
      <c r="M63" s="90">
        <v>362</v>
      </c>
    </row>
    <row r="64" spans="1:13" x14ac:dyDescent="0.2">
      <c r="A64" s="74" t="s">
        <v>160</v>
      </c>
      <c r="B64" s="75" t="s">
        <v>161</v>
      </c>
      <c r="C64" s="91">
        <v>252</v>
      </c>
      <c r="D64" s="91">
        <v>224</v>
      </c>
      <c r="E64" s="91">
        <v>265</v>
      </c>
      <c r="F64" s="91">
        <v>256</v>
      </c>
      <c r="G64" s="91" t="s">
        <v>386</v>
      </c>
      <c r="H64" s="91">
        <v>320</v>
      </c>
      <c r="I64" s="91" t="s">
        <v>386</v>
      </c>
      <c r="J64" s="91">
        <v>284</v>
      </c>
      <c r="K64" s="91">
        <v>264</v>
      </c>
      <c r="L64" s="92">
        <v>356</v>
      </c>
      <c r="M64" s="93">
        <v>296</v>
      </c>
    </row>
    <row r="65" spans="1:13" x14ac:dyDescent="0.2">
      <c r="A65" s="69" t="s">
        <v>163</v>
      </c>
      <c r="B65" s="70" t="s">
        <v>164</v>
      </c>
      <c r="C65" s="88">
        <v>321</v>
      </c>
      <c r="D65" s="88">
        <v>475</v>
      </c>
      <c r="E65" s="88">
        <v>483</v>
      </c>
      <c r="F65" s="88">
        <v>179</v>
      </c>
      <c r="G65" s="88">
        <v>480</v>
      </c>
      <c r="H65" s="88">
        <v>182</v>
      </c>
      <c r="I65" s="88">
        <v>357</v>
      </c>
      <c r="J65" s="88">
        <v>151</v>
      </c>
      <c r="K65" s="88">
        <v>168</v>
      </c>
      <c r="L65" s="89">
        <v>238</v>
      </c>
      <c r="M65" s="90">
        <v>242</v>
      </c>
    </row>
    <row r="66" spans="1:13" x14ac:dyDescent="0.2">
      <c r="A66" s="74" t="s">
        <v>165</v>
      </c>
      <c r="B66" s="75" t="s">
        <v>166</v>
      </c>
      <c r="C66" s="91">
        <v>117</v>
      </c>
      <c r="D66" s="91">
        <v>145</v>
      </c>
      <c r="E66" s="91">
        <v>157</v>
      </c>
      <c r="F66" s="91">
        <v>1370</v>
      </c>
      <c r="G66" s="91">
        <v>1437</v>
      </c>
      <c r="H66" s="91">
        <v>1227</v>
      </c>
      <c r="I66" s="91">
        <v>1126</v>
      </c>
      <c r="J66" s="91">
        <v>1172</v>
      </c>
      <c r="K66" s="91">
        <v>1059</v>
      </c>
      <c r="L66" s="92">
        <v>1094</v>
      </c>
      <c r="M66" s="93">
        <v>1286</v>
      </c>
    </row>
    <row r="67" spans="1:13" x14ac:dyDescent="0.2">
      <c r="A67" s="69" t="s">
        <v>168</v>
      </c>
      <c r="B67" s="70" t="s">
        <v>169</v>
      </c>
      <c r="C67" s="88">
        <v>2650</v>
      </c>
      <c r="D67" s="88">
        <v>2955</v>
      </c>
      <c r="E67" s="88">
        <v>1433</v>
      </c>
      <c r="F67" s="88">
        <v>2575</v>
      </c>
      <c r="G67" s="88">
        <v>3046</v>
      </c>
      <c r="H67" s="88">
        <v>3180</v>
      </c>
      <c r="I67" s="88">
        <v>2544</v>
      </c>
      <c r="J67" s="88">
        <v>2582</v>
      </c>
      <c r="K67" s="88">
        <v>2522</v>
      </c>
      <c r="L67" s="89">
        <v>2396</v>
      </c>
      <c r="M67" s="90">
        <v>2266</v>
      </c>
    </row>
    <row r="68" spans="1:13" ht="13.5" thickBot="1" x14ac:dyDescent="0.25">
      <c r="A68" s="81" t="s">
        <v>171</v>
      </c>
      <c r="B68" s="75" t="s">
        <v>172</v>
      </c>
      <c r="C68" s="91">
        <v>67</v>
      </c>
      <c r="D68" s="91">
        <v>63</v>
      </c>
      <c r="E68" s="91">
        <v>57</v>
      </c>
      <c r="F68" s="91">
        <v>61</v>
      </c>
      <c r="G68" s="91">
        <v>76</v>
      </c>
      <c r="H68" s="91">
        <v>195</v>
      </c>
      <c r="I68" s="91">
        <v>127</v>
      </c>
      <c r="J68" s="91">
        <v>101</v>
      </c>
      <c r="K68" s="91">
        <v>67</v>
      </c>
      <c r="L68" s="92">
        <v>72</v>
      </c>
      <c r="M68" s="93">
        <v>74</v>
      </c>
    </row>
    <row r="69" spans="1:13" ht="13.5" thickBot="1" x14ac:dyDescent="0.25">
      <c r="A69" s="94"/>
      <c r="B69" s="95" t="s">
        <v>222</v>
      </c>
      <c r="C69" s="698">
        <v>38616</v>
      </c>
      <c r="D69" s="698">
        <v>40523</v>
      </c>
      <c r="E69" s="698">
        <v>53367</v>
      </c>
      <c r="F69" s="698">
        <v>48256</v>
      </c>
      <c r="G69" s="698">
        <v>57634</v>
      </c>
      <c r="H69" s="698">
        <v>58225</v>
      </c>
      <c r="I69" s="698">
        <v>65274</v>
      </c>
      <c r="J69" s="698">
        <v>66086</v>
      </c>
      <c r="K69" s="698">
        <v>66649</v>
      </c>
      <c r="L69" s="699">
        <v>62320</v>
      </c>
      <c r="M69" s="700">
        <v>72997</v>
      </c>
    </row>
    <row r="71" spans="1:13" x14ac:dyDescent="0.2">
      <c r="A71" s="25" t="s">
        <v>426</v>
      </c>
    </row>
    <row r="72" spans="1:13" x14ac:dyDescent="0.2">
      <c r="A72" s="25" t="s">
        <v>412</v>
      </c>
    </row>
    <row r="74" spans="1:13" x14ac:dyDescent="0.2">
      <c r="A74" s="634" t="s">
        <v>427</v>
      </c>
      <c r="B74" s="635"/>
      <c r="C74" s="635"/>
      <c r="D74" s="635"/>
      <c r="E74" s="635"/>
      <c r="F74" s="635"/>
      <c r="G74" s="635"/>
      <c r="H74" s="635"/>
      <c r="I74" s="635"/>
      <c r="J74" s="635"/>
      <c r="K74" s="635"/>
      <c r="L74" s="635"/>
      <c r="M74" s="635"/>
    </row>
    <row r="75" spans="1:13" x14ac:dyDescent="0.2">
      <c r="A75" s="96" t="s">
        <v>385</v>
      </c>
      <c r="B75"/>
      <c r="C75"/>
      <c r="D75"/>
      <c r="E75"/>
      <c r="F75"/>
      <c r="G75"/>
      <c r="H75"/>
      <c r="I75"/>
      <c r="J75"/>
      <c r="K75"/>
      <c r="L75"/>
      <c r="M75"/>
    </row>
  </sheetData>
  <mergeCells count="2">
    <mergeCell ref="A2:B2"/>
    <mergeCell ref="A74:M74"/>
  </mergeCells>
  <hyperlinks>
    <hyperlink ref="A2:B2" location="TOC!A1" display="Return to Table of Contents"/>
  </hyperlinks>
  <pageMargins left="0.25" right="0.25" top="0.75" bottom="0.75" header="0.3" footer="0.3"/>
  <pageSetup scale="68" fitToWidth="0" fitToHeight="0" orientation="portrait" r:id="rId1"/>
  <headerFooter>
    <oddHeader>&amp;L2015-16 Survey of Dental Education
Report 1 - Academic Programs, Enrollment, and Graduates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82"/>
  <sheetViews>
    <sheetView zoomScaleNormal="100" workbookViewId="0">
      <pane xSplit="2" ySplit="6" topLeftCell="C61" activePane="bottomRight" state="frozen"/>
      <selection pane="topRight" activeCell="C1" sqref="C1"/>
      <selection pane="bottomLeft" activeCell="A8" sqref="A8"/>
      <selection pane="bottomRight" sqref="A1:B2"/>
    </sheetView>
  </sheetViews>
  <sheetFormatPr defaultRowHeight="12.75" x14ac:dyDescent="0.2"/>
  <cols>
    <col min="1" max="1" width="4.140625" style="1" customWidth="1"/>
    <col min="2" max="2" width="54.28515625" style="1" customWidth="1"/>
    <col min="3" max="3" width="6.5703125" style="1" customWidth="1"/>
    <col min="4" max="4" width="5" style="1" customWidth="1"/>
    <col min="5" max="5" width="6.5703125" style="1" customWidth="1"/>
    <col min="6" max="6" width="5" style="1" customWidth="1"/>
    <col min="7" max="7" width="6.5703125" style="1" customWidth="1"/>
    <col min="8" max="8" width="5" style="1" customWidth="1"/>
    <col min="9" max="9" width="6.5703125" style="1" customWidth="1"/>
    <col min="10" max="10" width="5" style="1" customWidth="1"/>
    <col min="11" max="11" width="6.5703125" style="1" customWidth="1"/>
    <col min="12" max="12" width="5" style="1" customWidth="1"/>
    <col min="13" max="13" width="6.5703125" style="1" customWidth="1"/>
    <col min="14" max="14" width="5" style="1" customWidth="1"/>
    <col min="15" max="15" width="6.5703125" style="1" customWidth="1"/>
    <col min="16" max="16" width="5" style="1" customWidth="1"/>
    <col min="17" max="17" width="6.5703125" style="1" customWidth="1"/>
    <col min="18" max="18" width="5" style="1" customWidth="1"/>
    <col min="19" max="19" width="6.5703125" style="1" customWidth="1"/>
    <col min="20" max="20" width="5" style="1" customWidth="1"/>
    <col min="21" max="21" width="6.5703125" style="1" customWidth="1"/>
    <col min="22" max="22" width="5" style="1" customWidth="1"/>
    <col min="23" max="23" width="6.5703125" style="1" customWidth="1"/>
    <col min="24" max="24" width="5" style="1" customWidth="1"/>
    <col min="25" max="25" width="6.5703125" style="1" customWidth="1"/>
    <col min="26" max="26" width="5" style="1" customWidth="1"/>
    <col min="27" max="27" width="6.5703125" style="1" customWidth="1"/>
    <col min="28" max="28" width="5" style="1" customWidth="1"/>
    <col min="29" max="29" width="6.5703125" style="1" customWidth="1"/>
    <col min="30" max="30" width="5" style="1" customWidth="1"/>
    <col min="31" max="31" width="6.5703125" style="1" customWidth="1"/>
    <col min="32" max="32" width="5" style="1" customWidth="1"/>
    <col min="33" max="33" width="6.5703125" style="1" customWidth="1"/>
    <col min="34" max="34" width="5" style="1" customWidth="1"/>
    <col min="35" max="35" width="6.5703125" style="1" customWidth="1"/>
    <col min="36" max="36" width="5" style="1" customWidth="1"/>
    <col min="37" max="37" width="6.5703125" style="1" customWidth="1"/>
    <col min="38" max="38" width="5" style="1" customWidth="1"/>
    <col min="39" max="39" width="6.5703125" style="1" customWidth="1"/>
    <col min="40" max="40" width="5" style="1" customWidth="1"/>
    <col min="41" max="41" width="6.5703125" style="1" customWidth="1"/>
    <col min="42" max="42" width="5" style="1" customWidth="1"/>
    <col min="43" max="43" width="6.5703125" style="1" customWidth="1"/>
    <col min="44" max="44" width="5" style="1" customWidth="1"/>
    <col min="45" max="45" width="6.5703125" style="1" customWidth="1"/>
    <col min="46" max="46" width="5" style="1" customWidth="1"/>
    <col min="47" max="47" width="6.28515625" style="1" customWidth="1"/>
    <col min="48" max="48" width="4.28515625" style="1" customWidth="1"/>
    <col min="49" max="16384" width="9.140625" style="1"/>
  </cols>
  <sheetData>
    <row r="1" spans="1:48" x14ac:dyDescent="0.2">
      <c r="A1" s="638" t="s">
        <v>813</v>
      </c>
      <c r="B1" s="638"/>
    </row>
    <row r="2" spans="1:48" x14ac:dyDescent="0.2">
      <c r="A2" s="638"/>
      <c r="B2" s="638"/>
    </row>
    <row r="3" spans="1:48" ht="13.5" thickBot="1" x14ac:dyDescent="0.25">
      <c r="A3" s="631" t="s">
        <v>1</v>
      </c>
      <c r="B3" s="631"/>
    </row>
    <row r="4" spans="1:48" ht="12.75" customHeight="1" x14ac:dyDescent="0.2">
      <c r="A4" s="83"/>
      <c r="B4" s="84"/>
      <c r="C4" s="642" t="s">
        <v>203</v>
      </c>
      <c r="D4" s="643"/>
      <c r="E4" s="643"/>
      <c r="F4" s="645"/>
      <c r="G4" s="642" t="s">
        <v>204</v>
      </c>
      <c r="H4" s="643"/>
      <c r="I4" s="643"/>
      <c r="J4" s="645"/>
      <c r="K4" s="642" t="s">
        <v>205</v>
      </c>
      <c r="L4" s="643"/>
      <c r="M4" s="643"/>
      <c r="N4" s="645"/>
      <c r="O4" s="642" t="s">
        <v>206</v>
      </c>
      <c r="P4" s="643"/>
      <c r="Q4" s="643"/>
      <c r="R4" s="645"/>
      <c r="S4" s="642" t="s">
        <v>207</v>
      </c>
      <c r="T4" s="643"/>
      <c r="U4" s="643"/>
      <c r="V4" s="645"/>
      <c r="W4" s="642" t="s">
        <v>208</v>
      </c>
      <c r="X4" s="643"/>
      <c r="Y4" s="643"/>
      <c r="Z4" s="645"/>
      <c r="AA4" s="642" t="s">
        <v>209</v>
      </c>
      <c r="AB4" s="643"/>
      <c r="AC4" s="643"/>
      <c r="AD4" s="645"/>
      <c r="AE4" s="642" t="s">
        <v>210</v>
      </c>
      <c r="AF4" s="643"/>
      <c r="AG4" s="643"/>
      <c r="AH4" s="645"/>
      <c r="AI4" s="642" t="s">
        <v>211</v>
      </c>
      <c r="AJ4" s="643"/>
      <c r="AK4" s="643"/>
      <c r="AL4" s="645"/>
      <c r="AM4" s="642" t="s">
        <v>212</v>
      </c>
      <c r="AN4" s="643"/>
      <c r="AO4" s="643"/>
      <c r="AP4" s="645"/>
      <c r="AQ4" s="642" t="s">
        <v>213</v>
      </c>
      <c r="AR4" s="643"/>
      <c r="AS4" s="643"/>
      <c r="AT4" s="643"/>
      <c r="AU4" s="643"/>
      <c r="AV4" s="644"/>
    </row>
    <row r="5" spans="1:48" ht="12.75" customHeight="1" x14ac:dyDescent="0.2">
      <c r="A5" s="105"/>
      <c r="B5" s="106"/>
      <c r="C5" s="636" t="s">
        <v>214</v>
      </c>
      <c r="D5" s="637"/>
      <c r="E5" s="637" t="s">
        <v>215</v>
      </c>
      <c r="F5" s="640"/>
      <c r="G5" s="636" t="s">
        <v>214</v>
      </c>
      <c r="H5" s="637"/>
      <c r="I5" s="637" t="s">
        <v>215</v>
      </c>
      <c r="J5" s="640"/>
      <c r="K5" s="636" t="s">
        <v>214</v>
      </c>
      <c r="L5" s="637"/>
      <c r="M5" s="637" t="s">
        <v>215</v>
      </c>
      <c r="N5" s="640"/>
      <c r="O5" s="636" t="s">
        <v>214</v>
      </c>
      <c r="P5" s="637"/>
      <c r="Q5" s="637" t="s">
        <v>215</v>
      </c>
      <c r="R5" s="640"/>
      <c r="S5" s="636" t="s">
        <v>214</v>
      </c>
      <c r="T5" s="637"/>
      <c r="U5" s="637" t="s">
        <v>215</v>
      </c>
      <c r="V5" s="640"/>
      <c r="W5" s="636" t="s">
        <v>214</v>
      </c>
      <c r="X5" s="637"/>
      <c r="Y5" s="637" t="s">
        <v>215</v>
      </c>
      <c r="Z5" s="640"/>
      <c r="AA5" s="636" t="s">
        <v>214</v>
      </c>
      <c r="AB5" s="637"/>
      <c r="AC5" s="637" t="s">
        <v>215</v>
      </c>
      <c r="AD5" s="640"/>
      <c r="AE5" s="636" t="s">
        <v>214</v>
      </c>
      <c r="AF5" s="637"/>
      <c r="AG5" s="637" t="s">
        <v>215</v>
      </c>
      <c r="AH5" s="640"/>
      <c r="AI5" s="636" t="s">
        <v>214</v>
      </c>
      <c r="AJ5" s="637"/>
      <c r="AK5" s="637" t="s">
        <v>215</v>
      </c>
      <c r="AL5" s="640"/>
      <c r="AM5" s="636" t="s">
        <v>214</v>
      </c>
      <c r="AN5" s="637"/>
      <c r="AO5" s="637" t="s">
        <v>215</v>
      </c>
      <c r="AP5" s="640"/>
      <c r="AQ5" s="636" t="s">
        <v>214</v>
      </c>
      <c r="AR5" s="637"/>
      <c r="AS5" s="637" t="s">
        <v>215</v>
      </c>
      <c r="AT5" s="637"/>
      <c r="AU5" s="637" t="s">
        <v>429</v>
      </c>
      <c r="AV5" s="641"/>
    </row>
    <row r="6" spans="1:48" ht="14.25" x14ac:dyDescent="0.2">
      <c r="A6" s="59" t="s">
        <v>2</v>
      </c>
      <c r="B6" s="60" t="s">
        <v>3</v>
      </c>
      <c r="C6" s="107" t="s">
        <v>428</v>
      </c>
      <c r="D6" s="108" t="s">
        <v>217</v>
      </c>
      <c r="E6" s="109" t="s">
        <v>216</v>
      </c>
      <c r="F6" s="110" t="s">
        <v>217</v>
      </c>
      <c r="G6" s="107" t="s">
        <v>216</v>
      </c>
      <c r="H6" s="108" t="s">
        <v>217</v>
      </c>
      <c r="I6" s="109" t="s">
        <v>216</v>
      </c>
      <c r="J6" s="110" t="s">
        <v>217</v>
      </c>
      <c r="K6" s="107" t="s">
        <v>216</v>
      </c>
      <c r="L6" s="108" t="s">
        <v>217</v>
      </c>
      <c r="M6" s="109" t="s">
        <v>216</v>
      </c>
      <c r="N6" s="110" t="s">
        <v>217</v>
      </c>
      <c r="O6" s="107" t="s">
        <v>216</v>
      </c>
      <c r="P6" s="108" t="s">
        <v>217</v>
      </c>
      <c r="Q6" s="109" t="s">
        <v>216</v>
      </c>
      <c r="R6" s="110" t="s">
        <v>217</v>
      </c>
      <c r="S6" s="107" t="s">
        <v>216</v>
      </c>
      <c r="T6" s="108" t="s">
        <v>217</v>
      </c>
      <c r="U6" s="109" t="s">
        <v>216</v>
      </c>
      <c r="V6" s="110" t="s">
        <v>217</v>
      </c>
      <c r="W6" s="107" t="s">
        <v>216</v>
      </c>
      <c r="X6" s="108" t="s">
        <v>217</v>
      </c>
      <c r="Y6" s="109" t="s">
        <v>216</v>
      </c>
      <c r="Z6" s="110" t="s">
        <v>217</v>
      </c>
      <c r="AA6" s="107" t="s">
        <v>216</v>
      </c>
      <c r="AB6" s="108" t="s">
        <v>217</v>
      </c>
      <c r="AC6" s="109" t="s">
        <v>216</v>
      </c>
      <c r="AD6" s="110" t="s">
        <v>217</v>
      </c>
      <c r="AE6" s="107" t="s">
        <v>216</v>
      </c>
      <c r="AF6" s="108" t="s">
        <v>217</v>
      </c>
      <c r="AG6" s="109" t="s">
        <v>216</v>
      </c>
      <c r="AH6" s="110" t="s">
        <v>217</v>
      </c>
      <c r="AI6" s="107" t="s">
        <v>216</v>
      </c>
      <c r="AJ6" s="108" t="s">
        <v>217</v>
      </c>
      <c r="AK6" s="109" t="s">
        <v>216</v>
      </c>
      <c r="AL6" s="110" t="s">
        <v>217</v>
      </c>
      <c r="AM6" s="107" t="s">
        <v>216</v>
      </c>
      <c r="AN6" s="108" t="s">
        <v>217</v>
      </c>
      <c r="AO6" s="109" t="s">
        <v>216</v>
      </c>
      <c r="AP6" s="110" t="s">
        <v>217</v>
      </c>
      <c r="AQ6" s="107" t="s">
        <v>216</v>
      </c>
      <c r="AR6" s="108" t="s">
        <v>217</v>
      </c>
      <c r="AS6" s="109" t="s">
        <v>216</v>
      </c>
      <c r="AT6" s="108" t="s">
        <v>217</v>
      </c>
      <c r="AU6" s="109" t="s">
        <v>216</v>
      </c>
      <c r="AV6" s="120" t="s">
        <v>217</v>
      </c>
    </row>
    <row r="7" spans="1:48" x14ac:dyDescent="0.2">
      <c r="A7" s="64" t="s">
        <v>10</v>
      </c>
      <c r="B7" s="65" t="s">
        <v>11</v>
      </c>
      <c r="C7" s="111">
        <v>313</v>
      </c>
      <c r="D7" s="112">
        <v>56.6</v>
      </c>
      <c r="E7" s="113">
        <v>240</v>
      </c>
      <c r="F7" s="114">
        <v>43.4</v>
      </c>
      <c r="G7" s="111">
        <v>404</v>
      </c>
      <c r="H7" s="112">
        <v>56.6</v>
      </c>
      <c r="I7" s="113">
        <v>310</v>
      </c>
      <c r="J7" s="114">
        <v>43.4</v>
      </c>
      <c r="K7" s="111">
        <v>67</v>
      </c>
      <c r="L7" s="112">
        <v>57.8</v>
      </c>
      <c r="M7" s="113">
        <v>49</v>
      </c>
      <c r="N7" s="114">
        <v>42.2</v>
      </c>
      <c r="O7" s="111">
        <v>86</v>
      </c>
      <c r="P7" s="112">
        <v>56.2</v>
      </c>
      <c r="Q7" s="113">
        <v>67</v>
      </c>
      <c r="R7" s="114">
        <v>43.8</v>
      </c>
      <c r="S7" s="111">
        <v>69</v>
      </c>
      <c r="T7" s="112">
        <v>51.5</v>
      </c>
      <c r="U7" s="113">
        <v>65</v>
      </c>
      <c r="V7" s="114">
        <v>48.5</v>
      </c>
      <c r="W7" s="111">
        <v>84</v>
      </c>
      <c r="X7" s="112">
        <v>54.5</v>
      </c>
      <c r="Y7" s="113">
        <v>70</v>
      </c>
      <c r="Z7" s="114">
        <v>45.5</v>
      </c>
      <c r="AA7" s="111">
        <v>110</v>
      </c>
      <c r="AB7" s="112">
        <v>55</v>
      </c>
      <c r="AC7" s="113">
        <v>90</v>
      </c>
      <c r="AD7" s="114">
        <v>45</v>
      </c>
      <c r="AE7" s="111">
        <v>118</v>
      </c>
      <c r="AF7" s="112">
        <v>53.4</v>
      </c>
      <c r="AG7" s="113">
        <v>103</v>
      </c>
      <c r="AH7" s="114">
        <v>46.6</v>
      </c>
      <c r="AI7" s="111">
        <v>120</v>
      </c>
      <c r="AJ7" s="112">
        <v>52.6</v>
      </c>
      <c r="AK7" s="113">
        <v>108</v>
      </c>
      <c r="AL7" s="114">
        <v>47.4</v>
      </c>
      <c r="AM7" s="111">
        <v>104</v>
      </c>
      <c r="AN7" s="112">
        <v>51.7</v>
      </c>
      <c r="AO7" s="113">
        <v>97</v>
      </c>
      <c r="AP7" s="114">
        <v>48.3</v>
      </c>
      <c r="AQ7" s="111">
        <v>111</v>
      </c>
      <c r="AR7" s="112">
        <v>48.9</v>
      </c>
      <c r="AS7" s="113">
        <v>116</v>
      </c>
      <c r="AT7" s="114">
        <v>51.1</v>
      </c>
      <c r="AU7" s="113">
        <v>0</v>
      </c>
      <c r="AV7" s="121">
        <v>0</v>
      </c>
    </row>
    <row r="8" spans="1:48" x14ac:dyDescent="0.2">
      <c r="A8" s="69" t="s">
        <v>18</v>
      </c>
      <c r="B8" s="70" t="s">
        <v>626</v>
      </c>
      <c r="C8" s="98">
        <v>965</v>
      </c>
      <c r="D8" s="99">
        <v>69.599999999999994</v>
      </c>
      <c r="E8" s="103">
        <v>422</v>
      </c>
      <c r="F8" s="101">
        <v>30.4</v>
      </c>
      <c r="G8" s="98">
        <v>487</v>
      </c>
      <c r="H8" s="99">
        <v>57</v>
      </c>
      <c r="I8" s="103">
        <v>368</v>
      </c>
      <c r="J8" s="101">
        <v>43</v>
      </c>
      <c r="K8" s="98">
        <v>1736</v>
      </c>
      <c r="L8" s="99">
        <v>61.1</v>
      </c>
      <c r="M8" s="103">
        <v>1105</v>
      </c>
      <c r="N8" s="101">
        <v>38.9</v>
      </c>
      <c r="O8" s="98">
        <v>1113</v>
      </c>
      <c r="P8" s="99">
        <v>58.5</v>
      </c>
      <c r="Q8" s="103">
        <v>791</v>
      </c>
      <c r="R8" s="101">
        <v>41.5</v>
      </c>
      <c r="S8" s="98">
        <v>86</v>
      </c>
      <c r="T8" s="99">
        <v>48.6</v>
      </c>
      <c r="U8" s="103">
        <v>91</v>
      </c>
      <c r="V8" s="101">
        <v>51.4</v>
      </c>
      <c r="W8" s="98">
        <v>1434</v>
      </c>
      <c r="X8" s="99">
        <v>60.3</v>
      </c>
      <c r="Y8" s="103">
        <v>944</v>
      </c>
      <c r="Z8" s="101">
        <v>39.700000000000003</v>
      </c>
      <c r="AA8" s="98">
        <v>1763</v>
      </c>
      <c r="AB8" s="99">
        <v>59.3</v>
      </c>
      <c r="AC8" s="103">
        <v>1208</v>
      </c>
      <c r="AD8" s="101">
        <v>40.700000000000003</v>
      </c>
      <c r="AE8" s="98">
        <v>1370</v>
      </c>
      <c r="AF8" s="99">
        <v>54.7</v>
      </c>
      <c r="AG8" s="103">
        <v>1135</v>
      </c>
      <c r="AH8" s="101">
        <v>45.3</v>
      </c>
      <c r="AI8" s="98">
        <v>197</v>
      </c>
      <c r="AJ8" s="99">
        <v>52.5</v>
      </c>
      <c r="AK8" s="103">
        <v>178</v>
      </c>
      <c r="AL8" s="101">
        <v>47.5</v>
      </c>
      <c r="AM8" s="98">
        <v>1269</v>
      </c>
      <c r="AN8" s="99">
        <v>57.9</v>
      </c>
      <c r="AO8" s="103">
        <v>921</v>
      </c>
      <c r="AP8" s="101">
        <v>42.1</v>
      </c>
      <c r="AQ8" s="98">
        <v>705</v>
      </c>
      <c r="AR8" s="99">
        <v>53.9</v>
      </c>
      <c r="AS8" s="103">
        <v>597</v>
      </c>
      <c r="AT8" s="101">
        <v>45.6</v>
      </c>
      <c r="AU8" s="103">
        <v>7</v>
      </c>
      <c r="AV8" s="122">
        <v>0.5</v>
      </c>
    </row>
    <row r="9" spans="1:48" ht="14.25" x14ac:dyDescent="0.2">
      <c r="A9" s="74" t="s">
        <v>18</v>
      </c>
      <c r="B9" s="75" t="s">
        <v>432</v>
      </c>
      <c r="C9" s="115" t="s">
        <v>191</v>
      </c>
      <c r="D9" s="116" t="s">
        <v>191</v>
      </c>
      <c r="E9" s="117" t="s">
        <v>191</v>
      </c>
      <c r="F9" s="118" t="s">
        <v>191</v>
      </c>
      <c r="G9" s="115" t="s">
        <v>191</v>
      </c>
      <c r="H9" s="116" t="s">
        <v>191</v>
      </c>
      <c r="I9" s="117" t="s">
        <v>191</v>
      </c>
      <c r="J9" s="118" t="s">
        <v>191</v>
      </c>
      <c r="K9" s="115" t="s">
        <v>191</v>
      </c>
      <c r="L9" s="116" t="s">
        <v>191</v>
      </c>
      <c r="M9" s="117" t="s">
        <v>191</v>
      </c>
      <c r="N9" s="118" t="s">
        <v>191</v>
      </c>
      <c r="O9" s="115">
        <v>316</v>
      </c>
      <c r="P9" s="116">
        <v>60.1</v>
      </c>
      <c r="Q9" s="117">
        <v>210</v>
      </c>
      <c r="R9" s="118">
        <v>39.9</v>
      </c>
      <c r="S9" s="115">
        <v>295</v>
      </c>
      <c r="T9" s="116">
        <v>67.2</v>
      </c>
      <c r="U9" s="117">
        <v>144</v>
      </c>
      <c r="V9" s="118">
        <v>32.799999999999997</v>
      </c>
      <c r="W9" s="115">
        <v>1315</v>
      </c>
      <c r="X9" s="116">
        <v>61.7</v>
      </c>
      <c r="Y9" s="117">
        <v>817</v>
      </c>
      <c r="Z9" s="118">
        <v>38.299999999999997</v>
      </c>
      <c r="AA9" s="115">
        <v>1162</v>
      </c>
      <c r="AB9" s="116">
        <v>64.3</v>
      </c>
      <c r="AC9" s="117">
        <v>646</v>
      </c>
      <c r="AD9" s="118">
        <v>35.700000000000003</v>
      </c>
      <c r="AE9" s="115">
        <v>1290</v>
      </c>
      <c r="AF9" s="116">
        <v>59.8</v>
      </c>
      <c r="AG9" s="117">
        <v>868</v>
      </c>
      <c r="AH9" s="118">
        <v>40.200000000000003</v>
      </c>
      <c r="AI9" s="115">
        <v>1251</v>
      </c>
      <c r="AJ9" s="116">
        <v>60.6</v>
      </c>
      <c r="AK9" s="117">
        <v>812</v>
      </c>
      <c r="AL9" s="118">
        <v>39.4</v>
      </c>
      <c r="AM9" s="115">
        <v>1271</v>
      </c>
      <c r="AN9" s="116">
        <v>61.1</v>
      </c>
      <c r="AO9" s="117">
        <v>810</v>
      </c>
      <c r="AP9" s="118">
        <v>38.9</v>
      </c>
      <c r="AQ9" s="115">
        <v>1190</v>
      </c>
      <c r="AR9" s="116">
        <v>57.6</v>
      </c>
      <c r="AS9" s="117">
        <v>876</v>
      </c>
      <c r="AT9" s="118">
        <v>42.4</v>
      </c>
      <c r="AU9" s="117">
        <v>0</v>
      </c>
      <c r="AV9" s="123">
        <v>0</v>
      </c>
    </row>
    <row r="10" spans="1:48" x14ac:dyDescent="0.2">
      <c r="A10" s="69" t="s">
        <v>24</v>
      </c>
      <c r="B10" s="70" t="s">
        <v>25</v>
      </c>
      <c r="C10" s="98">
        <v>1255</v>
      </c>
      <c r="D10" s="99">
        <v>59.5</v>
      </c>
      <c r="E10" s="103">
        <v>855</v>
      </c>
      <c r="F10" s="101">
        <v>40.5</v>
      </c>
      <c r="G10" s="98">
        <v>1473</v>
      </c>
      <c r="H10" s="99">
        <v>61</v>
      </c>
      <c r="I10" s="103">
        <v>941</v>
      </c>
      <c r="J10" s="101">
        <v>39</v>
      </c>
      <c r="K10" s="98">
        <v>896</v>
      </c>
      <c r="L10" s="99">
        <v>67.900000000000006</v>
      </c>
      <c r="M10" s="103">
        <v>424</v>
      </c>
      <c r="N10" s="101">
        <v>32.1</v>
      </c>
      <c r="O10" s="98">
        <v>518</v>
      </c>
      <c r="P10" s="99">
        <v>68.5</v>
      </c>
      <c r="Q10" s="103">
        <v>238</v>
      </c>
      <c r="R10" s="101">
        <v>31.5</v>
      </c>
      <c r="S10" s="98">
        <v>523</v>
      </c>
      <c r="T10" s="99">
        <v>63.3</v>
      </c>
      <c r="U10" s="103">
        <v>303</v>
      </c>
      <c r="V10" s="101">
        <v>36.700000000000003</v>
      </c>
      <c r="W10" s="98">
        <v>690</v>
      </c>
      <c r="X10" s="99">
        <v>63.9</v>
      </c>
      <c r="Y10" s="103">
        <v>389</v>
      </c>
      <c r="Z10" s="101">
        <v>36.1</v>
      </c>
      <c r="AA10" s="98" t="s">
        <v>386</v>
      </c>
      <c r="AB10" s="99" t="s">
        <v>386</v>
      </c>
      <c r="AC10" s="103" t="s">
        <v>386</v>
      </c>
      <c r="AD10" s="101" t="s">
        <v>386</v>
      </c>
      <c r="AE10" s="98">
        <v>150</v>
      </c>
      <c r="AF10" s="99">
        <v>53.4</v>
      </c>
      <c r="AG10" s="103">
        <v>131</v>
      </c>
      <c r="AH10" s="101">
        <v>46.6</v>
      </c>
      <c r="AI10" s="98">
        <v>191</v>
      </c>
      <c r="AJ10" s="99">
        <v>51.1</v>
      </c>
      <c r="AK10" s="103">
        <v>183</v>
      </c>
      <c r="AL10" s="101">
        <v>48.9</v>
      </c>
      <c r="AM10" s="98">
        <v>140</v>
      </c>
      <c r="AN10" s="99">
        <v>51.7</v>
      </c>
      <c r="AO10" s="103">
        <v>131</v>
      </c>
      <c r="AP10" s="101">
        <v>48.3</v>
      </c>
      <c r="AQ10" s="98">
        <v>170</v>
      </c>
      <c r="AR10" s="99">
        <v>61.4</v>
      </c>
      <c r="AS10" s="103">
        <v>107</v>
      </c>
      <c r="AT10" s="101">
        <v>38.6</v>
      </c>
      <c r="AU10" s="103">
        <v>0</v>
      </c>
      <c r="AV10" s="122">
        <v>0</v>
      </c>
    </row>
    <row r="11" spans="1:48" x14ac:dyDescent="0.2">
      <c r="A11" s="74" t="s">
        <v>24</v>
      </c>
      <c r="B11" s="75" t="s">
        <v>29</v>
      </c>
      <c r="C11" s="115">
        <v>848</v>
      </c>
      <c r="D11" s="116">
        <v>53.1</v>
      </c>
      <c r="E11" s="117">
        <v>748</v>
      </c>
      <c r="F11" s="118">
        <v>46.9</v>
      </c>
      <c r="G11" s="115">
        <v>166</v>
      </c>
      <c r="H11" s="116">
        <v>55.7</v>
      </c>
      <c r="I11" s="117">
        <v>132</v>
      </c>
      <c r="J11" s="118">
        <v>44.3</v>
      </c>
      <c r="K11" s="115">
        <v>514</v>
      </c>
      <c r="L11" s="116">
        <v>51.2</v>
      </c>
      <c r="M11" s="117">
        <v>490</v>
      </c>
      <c r="N11" s="118">
        <v>48.8</v>
      </c>
      <c r="O11" s="115">
        <v>476</v>
      </c>
      <c r="P11" s="116">
        <v>57.3</v>
      </c>
      <c r="Q11" s="117">
        <v>355</v>
      </c>
      <c r="R11" s="118">
        <v>42.7</v>
      </c>
      <c r="S11" s="115">
        <v>567</v>
      </c>
      <c r="T11" s="116">
        <v>55.9</v>
      </c>
      <c r="U11" s="117">
        <v>447</v>
      </c>
      <c r="V11" s="118">
        <v>44.1</v>
      </c>
      <c r="W11" s="115">
        <v>568</v>
      </c>
      <c r="X11" s="116">
        <v>52.9</v>
      </c>
      <c r="Y11" s="117">
        <v>506</v>
      </c>
      <c r="Z11" s="118">
        <v>47.1</v>
      </c>
      <c r="AA11" s="115">
        <v>632</v>
      </c>
      <c r="AB11" s="116">
        <v>55</v>
      </c>
      <c r="AC11" s="117">
        <v>518</v>
      </c>
      <c r="AD11" s="118">
        <v>45</v>
      </c>
      <c r="AE11" s="115">
        <v>707</v>
      </c>
      <c r="AF11" s="116">
        <v>53.1</v>
      </c>
      <c r="AG11" s="117">
        <v>625</v>
      </c>
      <c r="AH11" s="118">
        <v>46.9</v>
      </c>
      <c r="AI11" s="115">
        <v>632</v>
      </c>
      <c r="AJ11" s="116">
        <v>51.7</v>
      </c>
      <c r="AK11" s="117">
        <v>590</v>
      </c>
      <c r="AL11" s="118">
        <v>48.3</v>
      </c>
      <c r="AM11" s="115">
        <v>634</v>
      </c>
      <c r="AN11" s="116">
        <v>50.6</v>
      </c>
      <c r="AO11" s="117">
        <v>618</v>
      </c>
      <c r="AP11" s="118">
        <v>49.4</v>
      </c>
      <c r="AQ11" s="115">
        <v>669</v>
      </c>
      <c r="AR11" s="116">
        <v>51.1</v>
      </c>
      <c r="AS11" s="117">
        <v>635</v>
      </c>
      <c r="AT11" s="118">
        <v>48.5</v>
      </c>
      <c r="AU11" s="117">
        <v>6</v>
      </c>
      <c r="AV11" s="123">
        <v>0.5</v>
      </c>
    </row>
    <row r="12" spans="1:48" ht="14.25" x14ac:dyDescent="0.2">
      <c r="A12" s="69" t="s">
        <v>24</v>
      </c>
      <c r="B12" s="70" t="s">
        <v>30</v>
      </c>
      <c r="C12" s="98">
        <v>182</v>
      </c>
      <c r="D12" s="99">
        <v>53.8</v>
      </c>
      <c r="E12" s="100">
        <v>156</v>
      </c>
      <c r="F12" s="101">
        <v>46.2</v>
      </c>
      <c r="G12" s="98">
        <v>77</v>
      </c>
      <c r="H12" s="99">
        <v>53.5</v>
      </c>
      <c r="I12" s="100">
        <v>67</v>
      </c>
      <c r="J12" s="101">
        <v>46.5</v>
      </c>
      <c r="K12" s="98">
        <v>97</v>
      </c>
      <c r="L12" s="99">
        <v>58.8</v>
      </c>
      <c r="M12" s="100">
        <v>68</v>
      </c>
      <c r="N12" s="101">
        <v>41.2</v>
      </c>
      <c r="O12" s="98">
        <v>132</v>
      </c>
      <c r="P12" s="99">
        <v>58.7</v>
      </c>
      <c r="Q12" s="100">
        <v>93</v>
      </c>
      <c r="R12" s="101">
        <v>41.3</v>
      </c>
      <c r="S12" s="98" t="s">
        <v>438</v>
      </c>
      <c r="T12" s="99" t="s">
        <v>386</v>
      </c>
      <c r="U12" s="100" t="s">
        <v>386</v>
      </c>
      <c r="V12" s="101" t="s">
        <v>386</v>
      </c>
      <c r="W12" s="98">
        <v>70</v>
      </c>
      <c r="X12" s="99">
        <v>54.3</v>
      </c>
      <c r="Y12" s="100">
        <v>59</v>
      </c>
      <c r="Z12" s="101">
        <v>45.7</v>
      </c>
      <c r="AA12" s="98">
        <v>89</v>
      </c>
      <c r="AB12" s="99">
        <v>53.9</v>
      </c>
      <c r="AC12" s="100">
        <v>76</v>
      </c>
      <c r="AD12" s="101">
        <v>46.1</v>
      </c>
      <c r="AE12" s="98">
        <v>78</v>
      </c>
      <c r="AF12" s="99">
        <v>49.4</v>
      </c>
      <c r="AG12" s="100">
        <v>80</v>
      </c>
      <c r="AH12" s="101">
        <v>50.6</v>
      </c>
      <c r="AI12" s="98">
        <v>67</v>
      </c>
      <c r="AJ12" s="99">
        <v>50.8</v>
      </c>
      <c r="AK12" s="100">
        <v>65</v>
      </c>
      <c r="AL12" s="101">
        <v>49.2</v>
      </c>
      <c r="AM12" s="98">
        <v>68</v>
      </c>
      <c r="AN12" s="99">
        <v>47.9</v>
      </c>
      <c r="AO12" s="100">
        <v>74</v>
      </c>
      <c r="AP12" s="101">
        <v>52.1</v>
      </c>
      <c r="AQ12" s="98">
        <v>79</v>
      </c>
      <c r="AR12" s="99">
        <v>53</v>
      </c>
      <c r="AS12" s="100">
        <v>70</v>
      </c>
      <c r="AT12" s="101">
        <v>47</v>
      </c>
      <c r="AU12" s="552">
        <v>0</v>
      </c>
      <c r="AV12" s="122">
        <v>0</v>
      </c>
    </row>
    <row r="13" spans="1:48" x14ac:dyDescent="0.2">
      <c r="A13" s="74" t="s">
        <v>24</v>
      </c>
      <c r="B13" s="75" t="s">
        <v>560</v>
      </c>
      <c r="C13" s="115">
        <v>1049</v>
      </c>
      <c r="D13" s="116">
        <v>60.1</v>
      </c>
      <c r="E13" s="119">
        <v>697</v>
      </c>
      <c r="F13" s="118">
        <v>39.9</v>
      </c>
      <c r="G13" s="115">
        <v>1006</v>
      </c>
      <c r="H13" s="116">
        <v>57</v>
      </c>
      <c r="I13" s="119">
        <v>758</v>
      </c>
      <c r="J13" s="118">
        <v>43</v>
      </c>
      <c r="K13" s="115">
        <v>506</v>
      </c>
      <c r="L13" s="116">
        <v>64.099999999999994</v>
      </c>
      <c r="M13" s="119">
        <v>284</v>
      </c>
      <c r="N13" s="118">
        <v>35.9</v>
      </c>
      <c r="O13" s="115">
        <v>1759</v>
      </c>
      <c r="P13" s="116">
        <v>55.8</v>
      </c>
      <c r="Q13" s="119">
        <v>1392</v>
      </c>
      <c r="R13" s="118">
        <v>44.2</v>
      </c>
      <c r="S13" s="115">
        <v>1794</v>
      </c>
      <c r="T13" s="116">
        <v>56.1</v>
      </c>
      <c r="U13" s="119">
        <v>1405</v>
      </c>
      <c r="V13" s="118">
        <v>43.9</v>
      </c>
      <c r="W13" s="115">
        <v>1847</v>
      </c>
      <c r="X13" s="116">
        <v>57.2</v>
      </c>
      <c r="Y13" s="119">
        <v>1381</v>
      </c>
      <c r="Z13" s="118">
        <v>42.8</v>
      </c>
      <c r="AA13" s="115">
        <v>1852</v>
      </c>
      <c r="AB13" s="116">
        <v>56.8</v>
      </c>
      <c r="AC13" s="119">
        <v>1410</v>
      </c>
      <c r="AD13" s="118">
        <v>43.2</v>
      </c>
      <c r="AE13" s="115">
        <v>1861</v>
      </c>
      <c r="AF13" s="116">
        <v>54.6</v>
      </c>
      <c r="AG13" s="119">
        <v>1550</v>
      </c>
      <c r="AH13" s="118">
        <v>45.4</v>
      </c>
      <c r="AI13" s="115">
        <v>1851</v>
      </c>
      <c r="AJ13" s="116">
        <v>56.4</v>
      </c>
      <c r="AK13" s="119">
        <v>1432</v>
      </c>
      <c r="AL13" s="118">
        <v>43.6</v>
      </c>
      <c r="AM13" s="115">
        <v>329</v>
      </c>
      <c r="AN13" s="116">
        <v>53.3</v>
      </c>
      <c r="AO13" s="119">
        <v>288</v>
      </c>
      <c r="AP13" s="118">
        <v>46.7</v>
      </c>
      <c r="AQ13" s="115">
        <v>1786</v>
      </c>
      <c r="AR13" s="116">
        <v>52.1</v>
      </c>
      <c r="AS13" s="119">
        <v>1641</v>
      </c>
      <c r="AT13" s="118">
        <v>47.9</v>
      </c>
      <c r="AU13" s="119">
        <v>0</v>
      </c>
      <c r="AV13" s="123">
        <v>0</v>
      </c>
    </row>
    <row r="14" spans="1:48" x14ac:dyDescent="0.2">
      <c r="A14" s="69" t="s">
        <v>24</v>
      </c>
      <c r="B14" s="70" t="s">
        <v>34</v>
      </c>
      <c r="C14" s="98">
        <v>242</v>
      </c>
      <c r="D14" s="99">
        <v>67.599999999999994</v>
      </c>
      <c r="E14" s="103">
        <v>116</v>
      </c>
      <c r="F14" s="101">
        <v>32.4</v>
      </c>
      <c r="G14" s="98">
        <v>223</v>
      </c>
      <c r="H14" s="99">
        <v>66.2</v>
      </c>
      <c r="I14" s="103">
        <v>114</v>
      </c>
      <c r="J14" s="101">
        <v>33.799999999999997</v>
      </c>
      <c r="K14" s="98">
        <v>274</v>
      </c>
      <c r="L14" s="99">
        <v>64.2</v>
      </c>
      <c r="M14" s="103">
        <v>153</v>
      </c>
      <c r="N14" s="101">
        <v>35.799999999999997</v>
      </c>
      <c r="O14" s="98">
        <v>248</v>
      </c>
      <c r="P14" s="99">
        <v>67.8</v>
      </c>
      <c r="Q14" s="103">
        <v>118</v>
      </c>
      <c r="R14" s="101">
        <v>32.200000000000003</v>
      </c>
      <c r="S14" s="98">
        <v>317</v>
      </c>
      <c r="T14" s="99">
        <v>63.8</v>
      </c>
      <c r="U14" s="103">
        <v>180</v>
      </c>
      <c r="V14" s="101">
        <v>36.200000000000003</v>
      </c>
      <c r="W14" s="98">
        <v>200</v>
      </c>
      <c r="X14" s="99">
        <v>57.6</v>
      </c>
      <c r="Y14" s="103">
        <v>147</v>
      </c>
      <c r="Z14" s="101">
        <v>42.4</v>
      </c>
      <c r="AA14" s="98">
        <v>239</v>
      </c>
      <c r="AB14" s="99">
        <v>62.4</v>
      </c>
      <c r="AC14" s="103">
        <v>144</v>
      </c>
      <c r="AD14" s="101">
        <v>37.6</v>
      </c>
      <c r="AE14" s="98">
        <v>265</v>
      </c>
      <c r="AF14" s="99">
        <v>56.3</v>
      </c>
      <c r="AG14" s="103">
        <v>206</v>
      </c>
      <c r="AH14" s="101">
        <v>43.7</v>
      </c>
      <c r="AI14" s="98">
        <v>217</v>
      </c>
      <c r="AJ14" s="99">
        <v>59.5</v>
      </c>
      <c r="AK14" s="103">
        <v>148</v>
      </c>
      <c r="AL14" s="101">
        <v>40.5</v>
      </c>
      <c r="AM14" s="98">
        <v>153</v>
      </c>
      <c r="AN14" s="99">
        <v>56</v>
      </c>
      <c r="AO14" s="103">
        <v>120</v>
      </c>
      <c r="AP14" s="101">
        <v>44</v>
      </c>
      <c r="AQ14" s="98">
        <v>604</v>
      </c>
      <c r="AR14" s="99">
        <v>55.6</v>
      </c>
      <c r="AS14" s="103">
        <v>468</v>
      </c>
      <c r="AT14" s="101">
        <v>43.1</v>
      </c>
      <c r="AU14" s="103">
        <v>14</v>
      </c>
      <c r="AV14" s="122">
        <v>1.3</v>
      </c>
    </row>
    <row r="15" spans="1:48" x14ac:dyDescent="0.2">
      <c r="A15" s="74" t="s">
        <v>24</v>
      </c>
      <c r="B15" s="75" t="s">
        <v>644</v>
      </c>
      <c r="C15" s="115" t="s">
        <v>191</v>
      </c>
      <c r="D15" s="116" t="s">
        <v>191</v>
      </c>
      <c r="E15" s="117" t="s">
        <v>191</v>
      </c>
      <c r="F15" s="118" t="s">
        <v>191</v>
      </c>
      <c r="G15" s="115" t="s">
        <v>191</v>
      </c>
      <c r="H15" s="116" t="s">
        <v>191</v>
      </c>
      <c r="I15" s="117" t="s">
        <v>191</v>
      </c>
      <c r="J15" s="118" t="s">
        <v>191</v>
      </c>
      <c r="K15" s="115" t="s">
        <v>191</v>
      </c>
      <c r="L15" s="116" t="s">
        <v>191</v>
      </c>
      <c r="M15" s="117" t="s">
        <v>191</v>
      </c>
      <c r="N15" s="118" t="s">
        <v>191</v>
      </c>
      <c r="O15" s="115" t="s">
        <v>191</v>
      </c>
      <c r="P15" s="116" t="s">
        <v>191</v>
      </c>
      <c r="Q15" s="117" t="s">
        <v>191</v>
      </c>
      <c r="R15" s="118" t="s">
        <v>191</v>
      </c>
      <c r="S15" s="115">
        <v>715</v>
      </c>
      <c r="T15" s="116">
        <v>60.2</v>
      </c>
      <c r="U15" s="117">
        <v>473</v>
      </c>
      <c r="V15" s="118">
        <v>39.799999999999997</v>
      </c>
      <c r="W15" s="115">
        <v>876</v>
      </c>
      <c r="X15" s="116">
        <v>59</v>
      </c>
      <c r="Y15" s="117">
        <v>609</v>
      </c>
      <c r="Z15" s="118">
        <v>41</v>
      </c>
      <c r="AA15" s="115">
        <v>1080</v>
      </c>
      <c r="AB15" s="116">
        <v>59</v>
      </c>
      <c r="AC15" s="117">
        <v>750</v>
      </c>
      <c r="AD15" s="118">
        <v>41</v>
      </c>
      <c r="AE15" s="115">
        <v>942</v>
      </c>
      <c r="AF15" s="116">
        <v>55.6</v>
      </c>
      <c r="AG15" s="117">
        <v>752</v>
      </c>
      <c r="AH15" s="118">
        <v>44.4</v>
      </c>
      <c r="AI15" s="115">
        <v>1019</v>
      </c>
      <c r="AJ15" s="116">
        <v>56.9</v>
      </c>
      <c r="AK15" s="117">
        <v>773</v>
      </c>
      <c r="AL15" s="118">
        <v>43.1</v>
      </c>
      <c r="AM15" s="115">
        <v>1175</v>
      </c>
      <c r="AN15" s="116">
        <v>56.4</v>
      </c>
      <c r="AO15" s="117">
        <v>910</v>
      </c>
      <c r="AP15" s="118">
        <v>43.6</v>
      </c>
      <c r="AQ15" s="115">
        <v>1039</v>
      </c>
      <c r="AR15" s="116">
        <v>54.8</v>
      </c>
      <c r="AS15" s="117">
        <v>856</v>
      </c>
      <c r="AT15" s="118">
        <v>45.2</v>
      </c>
      <c r="AU15" s="117">
        <v>0</v>
      </c>
      <c r="AV15" s="123">
        <v>0</v>
      </c>
    </row>
    <row r="16" spans="1:48" x14ac:dyDescent="0.2">
      <c r="A16" s="69" t="s">
        <v>37</v>
      </c>
      <c r="B16" s="70" t="s">
        <v>38</v>
      </c>
      <c r="C16" s="98">
        <v>91</v>
      </c>
      <c r="D16" s="99">
        <v>65</v>
      </c>
      <c r="E16" s="103">
        <v>49</v>
      </c>
      <c r="F16" s="101">
        <v>35</v>
      </c>
      <c r="G16" s="98">
        <v>70</v>
      </c>
      <c r="H16" s="99">
        <v>53.8</v>
      </c>
      <c r="I16" s="103">
        <v>60</v>
      </c>
      <c r="J16" s="101">
        <v>46.2</v>
      </c>
      <c r="K16" s="98">
        <v>94</v>
      </c>
      <c r="L16" s="99">
        <v>58.8</v>
      </c>
      <c r="M16" s="103">
        <v>66</v>
      </c>
      <c r="N16" s="101">
        <v>41.3</v>
      </c>
      <c r="O16" s="98">
        <v>126</v>
      </c>
      <c r="P16" s="99">
        <v>68.5</v>
      </c>
      <c r="Q16" s="103">
        <v>58</v>
      </c>
      <c r="R16" s="101">
        <v>31.5</v>
      </c>
      <c r="S16" s="98">
        <v>140</v>
      </c>
      <c r="T16" s="99">
        <v>62.8</v>
      </c>
      <c r="U16" s="103">
        <v>83</v>
      </c>
      <c r="V16" s="101">
        <v>37.200000000000003</v>
      </c>
      <c r="W16" s="98">
        <v>105</v>
      </c>
      <c r="X16" s="99">
        <v>61.8</v>
      </c>
      <c r="Y16" s="103">
        <v>65</v>
      </c>
      <c r="Z16" s="101">
        <v>38.200000000000003</v>
      </c>
      <c r="AA16" s="98">
        <v>173</v>
      </c>
      <c r="AB16" s="99">
        <v>57.3</v>
      </c>
      <c r="AC16" s="103">
        <v>129</v>
      </c>
      <c r="AD16" s="101">
        <v>42.7</v>
      </c>
      <c r="AE16" s="98">
        <v>83</v>
      </c>
      <c r="AF16" s="99">
        <v>63.8</v>
      </c>
      <c r="AG16" s="103">
        <v>47</v>
      </c>
      <c r="AH16" s="101">
        <v>36.200000000000003</v>
      </c>
      <c r="AI16" s="98">
        <v>157</v>
      </c>
      <c r="AJ16" s="99">
        <v>71.400000000000006</v>
      </c>
      <c r="AK16" s="103">
        <v>63</v>
      </c>
      <c r="AL16" s="101">
        <v>28.6</v>
      </c>
      <c r="AM16" s="98">
        <v>183</v>
      </c>
      <c r="AN16" s="99">
        <v>58.1</v>
      </c>
      <c r="AO16" s="103">
        <v>132</v>
      </c>
      <c r="AP16" s="101">
        <v>41.9</v>
      </c>
      <c r="AQ16" s="98">
        <v>968</v>
      </c>
      <c r="AR16" s="99">
        <v>54.8</v>
      </c>
      <c r="AS16" s="103">
        <v>785</v>
      </c>
      <c r="AT16" s="101">
        <v>44.5</v>
      </c>
      <c r="AU16" s="103">
        <v>12</v>
      </c>
      <c r="AV16" s="122">
        <v>0.7</v>
      </c>
    </row>
    <row r="17" spans="1:51" x14ac:dyDescent="0.2">
      <c r="A17" s="74" t="s">
        <v>40</v>
      </c>
      <c r="B17" s="75" t="s">
        <v>41</v>
      </c>
      <c r="C17" s="115">
        <v>106</v>
      </c>
      <c r="D17" s="116">
        <v>57</v>
      </c>
      <c r="E17" s="117">
        <v>80</v>
      </c>
      <c r="F17" s="118">
        <v>43</v>
      </c>
      <c r="G17" s="115">
        <v>103</v>
      </c>
      <c r="H17" s="116">
        <v>59.2</v>
      </c>
      <c r="I17" s="117">
        <v>71</v>
      </c>
      <c r="J17" s="118">
        <v>40.799999999999997</v>
      </c>
      <c r="K17" s="115">
        <v>83</v>
      </c>
      <c r="L17" s="116">
        <v>49.4</v>
      </c>
      <c r="M17" s="117">
        <v>85</v>
      </c>
      <c r="N17" s="118">
        <v>50.6</v>
      </c>
      <c r="O17" s="115">
        <v>80</v>
      </c>
      <c r="P17" s="116">
        <v>53.3</v>
      </c>
      <c r="Q17" s="117">
        <v>70</v>
      </c>
      <c r="R17" s="118">
        <v>46.7</v>
      </c>
      <c r="S17" s="115">
        <v>80</v>
      </c>
      <c r="T17" s="116">
        <v>47.3</v>
      </c>
      <c r="U17" s="117">
        <v>89</v>
      </c>
      <c r="V17" s="118">
        <v>52.7</v>
      </c>
      <c r="W17" s="115">
        <v>77</v>
      </c>
      <c r="X17" s="116">
        <v>48.7</v>
      </c>
      <c r="Y17" s="117">
        <v>81</v>
      </c>
      <c r="Z17" s="118">
        <v>51.3</v>
      </c>
      <c r="AA17" s="115">
        <v>67</v>
      </c>
      <c r="AB17" s="116">
        <v>43.8</v>
      </c>
      <c r="AC17" s="117">
        <v>86</v>
      </c>
      <c r="AD17" s="118">
        <v>56.2</v>
      </c>
      <c r="AE17" s="115">
        <v>76</v>
      </c>
      <c r="AF17" s="116">
        <v>46.3</v>
      </c>
      <c r="AG17" s="117">
        <v>88</v>
      </c>
      <c r="AH17" s="118">
        <v>53.7</v>
      </c>
      <c r="AI17" s="115">
        <v>82</v>
      </c>
      <c r="AJ17" s="116">
        <v>51.9</v>
      </c>
      <c r="AK17" s="117">
        <v>76</v>
      </c>
      <c r="AL17" s="118">
        <v>48.1</v>
      </c>
      <c r="AM17" s="115">
        <v>74</v>
      </c>
      <c r="AN17" s="116">
        <v>44</v>
      </c>
      <c r="AO17" s="117">
        <v>94</v>
      </c>
      <c r="AP17" s="118">
        <v>56</v>
      </c>
      <c r="AQ17" s="115">
        <v>71</v>
      </c>
      <c r="AR17" s="116">
        <v>41.8</v>
      </c>
      <c r="AS17" s="117">
        <v>96</v>
      </c>
      <c r="AT17" s="118">
        <v>56.5</v>
      </c>
      <c r="AU17" s="117">
        <v>3</v>
      </c>
      <c r="AV17" s="123">
        <v>1.8</v>
      </c>
    </row>
    <row r="18" spans="1:51" x14ac:dyDescent="0.2">
      <c r="A18" s="69" t="s">
        <v>44</v>
      </c>
      <c r="B18" s="70" t="s">
        <v>45</v>
      </c>
      <c r="C18" s="98">
        <v>525</v>
      </c>
      <c r="D18" s="99">
        <v>56.8</v>
      </c>
      <c r="E18" s="103">
        <v>400</v>
      </c>
      <c r="F18" s="101">
        <v>43.2</v>
      </c>
      <c r="G18" s="98">
        <v>73</v>
      </c>
      <c r="H18" s="99">
        <v>42</v>
      </c>
      <c r="I18" s="103">
        <v>101</v>
      </c>
      <c r="J18" s="101">
        <v>58</v>
      </c>
      <c r="K18" s="98">
        <v>87</v>
      </c>
      <c r="L18" s="99">
        <v>49.2</v>
      </c>
      <c r="M18" s="103">
        <v>90</v>
      </c>
      <c r="N18" s="101">
        <v>50.8</v>
      </c>
      <c r="O18" s="98">
        <v>96</v>
      </c>
      <c r="P18" s="99">
        <v>51.1</v>
      </c>
      <c r="Q18" s="103">
        <v>92</v>
      </c>
      <c r="R18" s="101">
        <v>48.9</v>
      </c>
      <c r="S18" s="98">
        <v>59</v>
      </c>
      <c r="T18" s="99">
        <v>39.299999999999997</v>
      </c>
      <c r="U18" s="103">
        <v>91</v>
      </c>
      <c r="V18" s="101">
        <v>60.7</v>
      </c>
      <c r="W18" s="98">
        <v>71</v>
      </c>
      <c r="X18" s="99">
        <v>47</v>
      </c>
      <c r="Y18" s="103">
        <v>80</v>
      </c>
      <c r="Z18" s="101">
        <v>53</v>
      </c>
      <c r="AA18" s="98">
        <v>194</v>
      </c>
      <c r="AB18" s="99">
        <v>69.5</v>
      </c>
      <c r="AC18" s="103">
        <v>85</v>
      </c>
      <c r="AD18" s="101">
        <v>30.5</v>
      </c>
      <c r="AE18" s="98">
        <v>73</v>
      </c>
      <c r="AF18" s="99">
        <v>56.2</v>
      </c>
      <c r="AG18" s="103">
        <v>57</v>
      </c>
      <c r="AH18" s="101">
        <v>43.8</v>
      </c>
      <c r="AI18" s="98">
        <v>71</v>
      </c>
      <c r="AJ18" s="99">
        <v>42.5</v>
      </c>
      <c r="AK18" s="103">
        <v>96</v>
      </c>
      <c r="AL18" s="101">
        <v>57.5</v>
      </c>
      <c r="AM18" s="98">
        <v>85</v>
      </c>
      <c r="AN18" s="99">
        <v>40.299999999999997</v>
      </c>
      <c r="AO18" s="103">
        <v>126</v>
      </c>
      <c r="AP18" s="101">
        <v>59.7</v>
      </c>
      <c r="AQ18" s="98">
        <v>109</v>
      </c>
      <c r="AR18" s="99">
        <v>45</v>
      </c>
      <c r="AS18" s="103">
        <v>133</v>
      </c>
      <c r="AT18" s="101">
        <v>55</v>
      </c>
      <c r="AU18" s="103">
        <v>0</v>
      </c>
      <c r="AV18" s="122">
        <v>0</v>
      </c>
    </row>
    <row r="19" spans="1:51" x14ac:dyDescent="0.2">
      <c r="A19" s="74" t="s">
        <v>47</v>
      </c>
      <c r="B19" s="75" t="s">
        <v>48</v>
      </c>
      <c r="C19" s="115">
        <v>570</v>
      </c>
      <c r="D19" s="116">
        <v>53.8</v>
      </c>
      <c r="E19" s="117">
        <v>490</v>
      </c>
      <c r="F19" s="118">
        <v>46.2</v>
      </c>
      <c r="G19" s="115">
        <v>176</v>
      </c>
      <c r="H19" s="116">
        <v>54.2</v>
      </c>
      <c r="I19" s="117">
        <v>149</v>
      </c>
      <c r="J19" s="118">
        <v>45.8</v>
      </c>
      <c r="K19" s="115">
        <v>810</v>
      </c>
      <c r="L19" s="116">
        <v>53.3</v>
      </c>
      <c r="M19" s="117">
        <v>711</v>
      </c>
      <c r="N19" s="118">
        <v>46.7</v>
      </c>
      <c r="O19" s="115">
        <v>740</v>
      </c>
      <c r="P19" s="116">
        <v>50.1</v>
      </c>
      <c r="Q19" s="117">
        <v>737</v>
      </c>
      <c r="R19" s="118">
        <v>49.9</v>
      </c>
      <c r="S19" s="115">
        <v>709</v>
      </c>
      <c r="T19" s="116">
        <v>50.7</v>
      </c>
      <c r="U19" s="117">
        <v>690</v>
      </c>
      <c r="V19" s="118">
        <v>49.3</v>
      </c>
      <c r="W19" s="115">
        <v>833</v>
      </c>
      <c r="X19" s="116">
        <v>51.3</v>
      </c>
      <c r="Y19" s="117">
        <v>790</v>
      </c>
      <c r="Z19" s="118">
        <v>48.7</v>
      </c>
      <c r="AA19" s="115">
        <v>642</v>
      </c>
      <c r="AB19" s="116">
        <v>50.6</v>
      </c>
      <c r="AC19" s="117">
        <v>628</v>
      </c>
      <c r="AD19" s="118">
        <v>49.4</v>
      </c>
      <c r="AE19" s="115">
        <v>647</v>
      </c>
      <c r="AF19" s="116">
        <v>50.3</v>
      </c>
      <c r="AG19" s="117">
        <v>639</v>
      </c>
      <c r="AH19" s="118">
        <v>49.7</v>
      </c>
      <c r="AI19" s="115">
        <v>676</v>
      </c>
      <c r="AJ19" s="116">
        <v>49.6</v>
      </c>
      <c r="AK19" s="117">
        <v>686</v>
      </c>
      <c r="AL19" s="118">
        <v>50.4</v>
      </c>
      <c r="AM19" s="115">
        <v>547</v>
      </c>
      <c r="AN19" s="116">
        <v>48.7</v>
      </c>
      <c r="AO19" s="117">
        <v>577</v>
      </c>
      <c r="AP19" s="118">
        <v>51.3</v>
      </c>
      <c r="AQ19" s="115">
        <v>600</v>
      </c>
      <c r="AR19" s="116">
        <v>51.3</v>
      </c>
      <c r="AS19" s="117">
        <v>553</v>
      </c>
      <c r="AT19" s="118">
        <v>47.3</v>
      </c>
      <c r="AU19" s="117">
        <v>17</v>
      </c>
      <c r="AV19" s="123">
        <v>1.5</v>
      </c>
    </row>
    <row r="20" spans="1:51" x14ac:dyDescent="0.2">
      <c r="A20" s="69" t="s">
        <v>47</v>
      </c>
      <c r="B20" s="70" t="s">
        <v>49</v>
      </c>
      <c r="C20" s="98">
        <v>184</v>
      </c>
      <c r="D20" s="99">
        <v>60.1</v>
      </c>
      <c r="E20" s="103">
        <v>122</v>
      </c>
      <c r="F20" s="101">
        <v>39.9</v>
      </c>
      <c r="G20" s="98">
        <v>240</v>
      </c>
      <c r="H20" s="99">
        <v>63.3</v>
      </c>
      <c r="I20" s="103">
        <v>139</v>
      </c>
      <c r="J20" s="101">
        <v>36.700000000000003</v>
      </c>
      <c r="K20" s="98">
        <v>726</v>
      </c>
      <c r="L20" s="99">
        <v>52.8</v>
      </c>
      <c r="M20" s="103">
        <v>650</v>
      </c>
      <c r="N20" s="101">
        <v>47.2</v>
      </c>
      <c r="O20" s="98">
        <v>197</v>
      </c>
      <c r="P20" s="99">
        <v>56.6</v>
      </c>
      <c r="Q20" s="103">
        <v>151</v>
      </c>
      <c r="R20" s="101">
        <v>43.4</v>
      </c>
      <c r="S20" s="98">
        <v>197</v>
      </c>
      <c r="T20" s="99">
        <v>56.6</v>
      </c>
      <c r="U20" s="103">
        <v>151</v>
      </c>
      <c r="V20" s="101">
        <v>43.4</v>
      </c>
      <c r="W20" s="98">
        <v>1967</v>
      </c>
      <c r="X20" s="99">
        <v>59.6</v>
      </c>
      <c r="Y20" s="103">
        <v>1335</v>
      </c>
      <c r="Z20" s="101">
        <v>40.4</v>
      </c>
      <c r="AA20" s="98">
        <v>1454</v>
      </c>
      <c r="AB20" s="99">
        <v>56.5</v>
      </c>
      <c r="AC20" s="103">
        <v>1119</v>
      </c>
      <c r="AD20" s="101">
        <v>43.5</v>
      </c>
      <c r="AE20" s="98">
        <v>1260</v>
      </c>
      <c r="AF20" s="99">
        <v>53.1</v>
      </c>
      <c r="AG20" s="103">
        <v>1112</v>
      </c>
      <c r="AH20" s="101">
        <v>46.9</v>
      </c>
      <c r="AI20" s="98">
        <v>1355</v>
      </c>
      <c r="AJ20" s="99">
        <v>60.5</v>
      </c>
      <c r="AK20" s="103">
        <v>883</v>
      </c>
      <c r="AL20" s="101">
        <v>39.5</v>
      </c>
      <c r="AM20" s="98">
        <v>1390</v>
      </c>
      <c r="AN20" s="99">
        <v>52.5</v>
      </c>
      <c r="AO20" s="103">
        <v>1256</v>
      </c>
      <c r="AP20" s="101">
        <v>47.5</v>
      </c>
      <c r="AQ20" s="98">
        <v>1284</v>
      </c>
      <c r="AR20" s="99">
        <v>50.9</v>
      </c>
      <c r="AS20" s="103">
        <v>1238</v>
      </c>
      <c r="AT20" s="101">
        <v>49.1</v>
      </c>
      <c r="AU20" s="103">
        <v>0</v>
      </c>
      <c r="AV20" s="122">
        <v>0</v>
      </c>
    </row>
    <row r="21" spans="1:51" ht="14.25" x14ac:dyDescent="0.2">
      <c r="A21" s="74" t="s">
        <v>47</v>
      </c>
      <c r="B21" s="75" t="s">
        <v>638</v>
      </c>
      <c r="C21" s="115" t="s">
        <v>191</v>
      </c>
      <c r="D21" s="116" t="s">
        <v>191</v>
      </c>
      <c r="E21" s="117" t="s">
        <v>191</v>
      </c>
      <c r="F21" s="118" t="s">
        <v>191</v>
      </c>
      <c r="G21" s="115" t="s">
        <v>191</v>
      </c>
      <c r="H21" s="116" t="s">
        <v>191</v>
      </c>
      <c r="I21" s="117" t="s">
        <v>191</v>
      </c>
      <c r="J21" s="118" t="s">
        <v>191</v>
      </c>
      <c r="K21" s="115" t="s">
        <v>191</v>
      </c>
      <c r="L21" s="116" t="s">
        <v>191</v>
      </c>
      <c r="M21" s="117" t="s">
        <v>191</v>
      </c>
      <c r="N21" s="118" t="s">
        <v>191</v>
      </c>
      <c r="O21" s="115" t="s">
        <v>191</v>
      </c>
      <c r="P21" s="116" t="s">
        <v>191</v>
      </c>
      <c r="Q21" s="117" t="s">
        <v>191</v>
      </c>
      <c r="R21" s="118" t="s">
        <v>191</v>
      </c>
      <c r="S21" s="115" t="s">
        <v>191</v>
      </c>
      <c r="T21" s="116" t="s">
        <v>191</v>
      </c>
      <c r="U21" s="117" t="s">
        <v>191</v>
      </c>
      <c r="V21" s="118" t="s">
        <v>191</v>
      </c>
      <c r="W21" s="115" t="s">
        <v>191</v>
      </c>
      <c r="X21" s="116" t="s">
        <v>191</v>
      </c>
      <c r="Y21" s="117" t="s">
        <v>191</v>
      </c>
      <c r="Z21" s="118" t="s">
        <v>191</v>
      </c>
      <c r="AA21" s="115" t="s">
        <v>191</v>
      </c>
      <c r="AB21" s="116" t="s">
        <v>191</v>
      </c>
      <c r="AC21" s="117" t="s">
        <v>191</v>
      </c>
      <c r="AD21" s="118" t="s">
        <v>191</v>
      </c>
      <c r="AE21" s="115">
        <v>1199</v>
      </c>
      <c r="AF21" s="116">
        <v>50.8</v>
      </c>
      <c r="AG21" s="117">
        <v>1160</v>
      </c>
      <c r="AH21" s="118">
        <v>49.2</v>
      </c>
      <c r="AI21" s="115">
        <v>1119</v>
      </c>
      <c r="AJ21" s="116">
        <v>52.1</v>
      </c>
      <c r="AK21" s="117">
        <v>1029</v>
      </c>
      <c r="AL21" s="118">
        <v>47.9</v>
      </c>
      <c r="AM21" s="115">
        <v>492</v>
      </c>
      <c r="AN21" s="116">
        <v>57.2</v>
      </c>
      <c r="AO21" s="117">
        <v>368</v>
      </c>
      <c r="AP21" s="118">
        <v>42.8</v>
      </c>
      <c r="AQ21" s="115">
        <v>1192</v>
      </c>
      <c r="AR21" s="116">
        <v>51.1</v>
      </c>
      <c r="AS21" s="117">
        <v>1097</v>
      </c>
      <c r="AT21" s="118">
        <v>47</v>
      </c>
      <c r="AU21" s="117">
        <v>44</v>
      </c>
      <c r="AV21" s="123">
        <v>1.9</v>
      </c>
    </row>
    <row r="22" spans="1:51" x14ac:dyDescent="0.2">
      <c r="A22" s="69" t="s">
        <v>52</v>
      </c>
      <c r="B22" s="70" t="s">
        <v>628</v>
      </c>
      <c r="C22" s="98">
        <v>77</v>
      </c>
      <c r="D22" s="99">
        <v>58.8</v>
      </c>
      <c r="E22" s="103">
        <v>54</v>
      </c>
      <c r="F22" s="101">
        <v>41.2</v>
      </c>
      <c r="G22" s="98">
        <v>95</v>
      </c>
      <c r="H22" s="99">
        <v>67.900000000000006</v>
      </c>
      <c r="I22" s="103">
        <v>45</v>
      </c>
      <c r="J22" s="101">
        <v>32.1</v>
      </c>
      <c r="K22" s="98">
        <v>88</v>
      </c>
      <c r="L22" s="99">
        <v>55.7</v>
      </c>
      <c r="M22" s="103">
        <v>70</v>
      </c>
      <c r="N22" s="101">
        <v>44.3</v>
      </c>
      <c r="O22" s="98">
        <v>80</v>
      </c>
      <c r="P22" s="99">
        <v>51.3</v>
      </c>
      <c r="Q22" s="103">
        <v>76</v>
      </c>
      <c r="R22" s="101">
        <v>48.7</v>
      </c>
      <c r="S22" s="98">
        <v>83</v>
      </c>
      <c r="T22" s="99">
        <v>47.2</v>
      </c>
      <c r="U22" s="103">
        <v>93</v>
      </c>
      <c r="V22" s="101">
        <v>52.8</v>
      </c>
      <c r="W22" s="98">
        <v>91</v>
      </c>
      <c r="X22" s="99">
        <v>56.9</v>
      </c>
      <c r="Y22" s="103">
        <v>69</v>
      </c>
      <c r="Z22" s="101">
        <v>43.1</v>
      </c>
      <c r="AA22" s="98">
        <v>102</v>
      </c>
      <c r="AB22" s="99">
        <v>59</v>
      </c>
      <c r="AC22" s="103">
        <v>71</v>
      </c>
      <c r="AD22" s="101">
        <v>41</v>
      </c>
      <c r="AE22" s="98">
        <v>111</v>
      </c>
      <c r="AF22" s="99">
        <v>57.8</v>
      </c>
      <c r="AG22" s="103">
        <v>81</v>
      </c>
      <c r="AH22" s="101">
        <v>42.2</v>
      </c>
      <c r="AI22" s="98">
        <v>122</v>
      </c>
      <c r="AJ22" s="99">
        <v>59.5</v>
      </c>
      <c r="AK22" s="103">
        <v>83</v>
      </c>
      <c r="AL22" s="101">
        <v>40.5</v>
      </c>
      <c r="AM22" s="98">
        <v>110</v>
      </c>
      <c r="AN22" s="99">
        <v>50</v>
      </c>
      <c r="AO22" s="103">
        <v>110</v>
      </c>
      <c r="AP22" s="101">
        <v>50</v>
      </c>
      <c r="AQ22" s="98">
        <v>110</v>
      </c>
      <c r="AR22" s="99">
        <v>48.9</v>
      </c>
      <c r="AS22" s="103">
        <v>115</v>
      </c>
      <c r="AT22" s="101">
        <v>51.1</v>
      </c>
      <c r="AU22" s="103">
        <v>0</v>
      </c>
      <c r="AV22" s="122">
        <v>0</v>
      </c>
    </row>
    <row r="23" spans="1:51" x14ac:dyDescent="0.2">
      <c r="A23" s="74" t="s">
        <v>55</v>
      </c>
      <c r="B23" s="75" t="s">
        <v>56</v>
      </c>
      <c r="C23" s="115">
        <v>319</v>
      </c>
      <c r="D23" s="116">
        <v>53.1</v>
      </c>
      <c r="E23" s="117">
        <v>282</v>
      </c>
      <c r="F23" s="118">
        <v>46.9</v>
      </c>
      <c r="G23" s="115">
        <v>357</v>
      </c>
      <c r="H23" s="116">
        <v>52.4</v>
      </c>
      <c r="I23" s="117">
        <v>324</v>
      </c>
      <c r="J23" s="118">
        <v>47.6</v>
      </c>
      <c r="K23" s="115">
        <v>378</v>
      </c>
      <c r="L23" s="116">
        <v>51.5</v>
      </c>
      <c r="M23" s="117">
        <v>356</v>
      </c>
      <c r="N23" s="118">
        <v>48.5</v>
      </c>
      <c r="O23" s="115">
        <v>356</v>
      </c>
      <c r="P23" s="116">
        <v>52.5</v>
      </c>
      <c r="Q23" s="117">
        <v>322</v>
      </c>
      <c r="R23" s="118">
        <v>47.5</v>
      </c>
      <c r="S23" s="115">
        <v>330</v>
      </c>
      <c r="T23" s="116">
        <v>51.2</v>
      </c>
      <c r="U23" s="117">
        <v>314</v>
      </c>
      <c r="V23" s="118">
        <v>48.8</v>
      </c>
      <c r="W23" s="115">
        <v>371</v>
      </c>
      <c r="X23" s="116">
        <v>53.1</v>
      </c>
      <c r="Y23" s="117">
        <v>328</v>
      </c>
      <c r="Z23" s="118">
        <v>46.9</v>
      </c>
      <c r="AA23" s="115">
        <v>310</v>
      </c>
      <c r="AB23" s="116">
        <v>52.5</v>
      </c>
      <c r="AC23" s="117">
        <v>280</v>
      </c>
      <c r="AD23" s="118">
        <v>47.5</v>
      </c>
      <c r="AE23" s="115">
        <v>275</v>
      </c>
      <c r="AF23" s="116">
        <v>48.9</v>
      </c>
      <c r="AG23" s="117">
        <v>287</v>
      </c>
      <c r="AH23" s="118">
        <v>51.1</v>
      </c>
      <c r="AI23" s="115">
        <v>285</v>
      </c>
      <c r="AJ23" s="116">
        <v>49</v>
      </c>
      <c r="AK23" s="117">
        <v>297</v>
      </c>
      <c r="AL23" s="118">
        <v>51</v>
      </c>
      <c r="AM23" s="115">
        <v>267</v>
      </c>
      <c r="AN23" s="116">
        <v>48.7</v>
      </c>
      <c r="AO23" s="117">
        <v>281</v>
      </c>
      <c r="AP23" s="118">
        <v>51.3</v>
      </c>
      <c r="AQ23" s="115">
        <v>278</v>
      </c>
      <c r="AR23" s="116">
        <v>50.8</v>
      </c>
      <c r="AS23" s="117">
        <v>261</v>
      </c>
      <c r="AT23" s="118">
        <v>47.7</v>
      </c>
      <c r="AU23" s="117">
        <v>8</v>
      </c>
      <c r="AV23" s="123">
        <v>1.5</v>
      </c>
    </row>
    <row r="24" spans="1:51" x14ac:dyDescent="0.2">
      <c r="A24" s="69" t="s">
        <v>55</v>
      </c>
      <c r="B24" s="70" t="s">
        <v>58</v>
      </c>
      <c r="C24" s="98">
        <v>126</v>
      </c>
      <c r="D24" s="102">
        <v>49.4</v>
      </c>
      <c r="E24" s="103">
        <v>129</v>
      </c>
      <c r="F24" s="104">
        <v>50.6</v>
      </c>
      <c r="G24" s="98">
        <v>130</v>
      </c>
      <c r="H24" s="102">
        <v>52.8</v>
      </c>
      <c r="I24" s="103">
        <v>116</v>
      </c>
      <c r="J24" s="104">
        <v>47.2</v>
      </c>
      <c r="K24" s="98">
        <v>110</v>
      </c>
      <c r="L24" s="102">
        <v>48.9</v>
      </c>
      <c r="M24" s="103">
        <v>115</v>
      </c>
      <c r="N24" s="104">
        <v>51.1</v>
      </c>
      <c r="O24" s="98">
        <v>86</v>
      </c>
      <c r="P24" s="102">
        <v>54.1</v>
      </c>
      <c r="Q24" s="103">
        <v>73</v>
      </c>
      <c r="R24" s="104">
        <v>45.9</v>
      </c>
      <c r="S24" s="98" t="s">
        <v>386</v>
      </c>
      <c r="T24" s="102" t="s">
        <v>386</v>
      </c>
      <c r="U24" s="103" t="s">
        <v>386</v>
      </c>
      <c r="V24" s="104" t="s">
        <v>386</v>
      </c>
      <c r="W24" s="98">
        <v>101</v>
      </c>
      <c r="X24" s="99">
        <v>46.8</v>
      </c>
      <c r="Y24" s="103">
        <v>115</v>
      </c>
      <c r="Z24" s="101">
        <v>53.2</v>
      </c>
      <c r="AA24" s="98" t="s">
        <v>386</v>
      </c>
      <c r="AB24" s="102" t="s">
        <v>386</v>
      </c>
      <c r="AC24" s="103" t="s">
        <v>386</v>
      </c>
      <c r="AD24" s="104" t="s">
        <v>386</v>
      </c>
      <c r="AE24" s="98">
        <v>128</v>
      </c>
      <c r="AF24" s="536">
        <v>49</v>
      </c>
      <c r="AG24" s="103">
        <v>133</v>
      </c>
      <c r="AH24" s="537">
        <v>51</v>
      </c>
      <c r="AI24" s="98">
        <v>109</v>
      </c>
      <c r="AJ24" s="536">
        <v>54.8</v>
      </c>
      <c r="AK24" s="103">
        <v>90</v>
      </c>
      <c r="AL24" s="537">
        <v>45.2</v>
      </c>
      <c r="AM24" s="98">
        <v>75</v>
      </c>
      <c r="AN24" s="536">
        <v>52.1</v>
      </c>
      <c r="AO24" s="103">
        <v>69</v>
      </c>
      <c r="AP24" s="537">
        <v>47.9</v>
      </c>
      <c r="AQ24" s="98">
        <v>213</v>
      </c>
      <c r="AR24" s="536">
        <v>50.1</v>
      </c>
      <c r="AS24" s="103">
        <v>209</v>
      </c>
      <c r="AT24" s="537">
        <v>49.2</v>
      </c>
      <c r="AU24" s="103">
        <v>3</v>
      </c>
      <c r="AV24" s="538">
        <v>0.7</v>
      </c>
    </row>
    <row r="25" spans="1:51" ht="14.25" x14ac:dyDescent="0.2">
      <c r="A25" s="74" t="s">
        <v>55</v>
      </c>
      <c r="B25" s="75" t="s">
        <v>433</v>
      </c>
      <c r="C25" s="115" t="s">
        <v>191</v>
      </c>
      <c r="D25" s="116" t="s">
        <v>191</v>
      </c>
      <c r="E25" s="117" t="s">
        <v>191</v>
      </c>
      <c r="F25" s="118" t="s">
        <v>191</v>
      </c>
      <c r="G25" s="115" t="s">
        <v>191</v>
      </c>
      <c r="H25" s="116" t="s">
        <v>191</v>
      </c>
      <c r="I25" s="117" t="s">
        <v>191</v>
      </c>
      <c r="J25" s="118" t="s">
        <v>191</v>
      </c>
      <c r="K25" s="115" t="s">
        <v>191</v>
      </c>
      <c r="L25" s="116" t="s">
        <v>191</v>
      </c>
      <c r="M25" s="117" t="s">
        <v>191</v>
      </c>
      <c r="N25" s="118" t="s">
        <v>191</v>
      </c>
      <c r="O25" s="115" t="s">
        <v>191</v>
      </c>
      <c r="P25" s="116" t="s">
        <v>191</v>
      </c>
      <c r="Q25" s="117" t="s">
        <v>191</v>
      </c>
      <c r="R25" s="118" t="s">
        <v>191</v>
      </c>
      <c r="S25" s="115" t="s">
        <v>191</v>
      </c>
      <c r="T25" s="116" t="s">
        <v>191</v>
      </c>
      <c r="U25" s="117" t="s">
        <v>191</v>
      </c>
      <c r="V25" s="118" t="s">
        <v>191</v>
      </c>
      <c r="W25" s="115" t="s">
        <v>191</v>
      </c>
      <c r="X25" s="116" t="s">
        <v>191</v>
      </c>
      <c r="Y25" s="117" t="s">
        <v>191</v>
      </c>
      <c r="Z25" s="118" t="s">
        <v>191</v>
      </c>
      <c r="AA25" s="115">
        <v>744</v>
      </c>
      <c r="AB25" s="116">
        <v>55.6</v>
      </c>
      <c r="AC25" s="117">
        <v>594</v>
      </c>
      <c r="AD25" s="118">
        <v>44.4</v>
      </c>
      <c r="AE25" s="115">
        <v>964</v>
      </c>
      <c r="AF25" s="116">
        <v>55.7</v>
      </c>
      <c r="AG25" s="117">
        <v>767</v>
      </c>
      <c r="AH25" s="118">
        <v>44.3</v>
      </c>
      <c r="AI25" s="115">
        <v>1120</v>
      </c>
      <c r="AJ25" s="116">
        <v>56.5</v>
      </c>
      <c r="AK25" s="117">
        <v>861</v>
      </c>
      <c r="AL25" s="118">
        <v>43.5</v>
      </c>
      <c r="AM25" s="115">
        <v>1170</v>
      </c>
      <c r="AN25" s="116">
        <v>54.4</v>
      </c>
      <c r="AO25" s="117">
        <v>980</v>
      </c>
      <c r="AP25" s="118">
        <v>45.6</v>
      </c>
      <c r="AQ25" s="115">
        <v>1092</v>
      </c>
      <c r="AR25" s="116">
        <v>53</v>
      </c>
      <c r="AS25" s="117">
        <v>943</v>
      </c>
      <c r="AT25" s="118">
        <v>45.7</v>
      </c>
      <c r="AU25" s="117">
        <v>27</v>
      </c>
      <c r="AV25" s="123">
        <v>1.3</v>
      </c>
      <c r="AY25" s="252"/>
    </row>
    <row r="26" spans="1:51" x14ac:dyDescent="0.2">
      <c r="A26" s="69" t="s">
        <v>63</v>
      </c>
      <c r="B26" s="70" t="s">
        <v>64</v>
      </c>
      <c r="C26" s="98">
        <v>236</v>
      </c>
      <c r="D26" s="99">
        <v>67.2</v>
      </c>
      <c r="E26" s="103">
        <v>115</v>
      </c>
      <c r="F26" s="101">
        <v>32.799999999999997</v>
      </c>
      <c r="G26" s="98">
        <v>269</v>
      </c>
      <c r="H26" s="99">
        <v>61.6</v>
      </c>
      <c r="I26" s="103">
        <v>168</v>
      </c>
      <c r="J26" s="101">
        <v>38.4</v>
      </c>
      <c r="K26" s="98">
        <v>265</v>
      </c>
      <c r="L26" s="99">
        <v>61.1</v>
      </c>
      <c r="M26" s="103">
        <v>169</v>
      </c>
      <c r="N26" s="101">
        <v>38.9</v>
      </c>
      <c r="O26" s="98">
        <v>241</v>
      </c>
      <c r="P26" s="99">
        <v>62.9</v>
      </c>
      <c r="Q26" s="103">
        <v>142</v>
      </c>
      <c r="R26" s="101">
        <v>37.1</v>
      </c>
      <c r="S26" s="98">
        <v>199</v>
      </c>
      <c r="T26" s="99">
        <v>62.6</v>
      </c>
      <c r="U26" s="103">
        <v>119</v>
      </c>
      <c r="V26" s="101">
        <v>37.4</v>
      </c>
      <c r="W26" s="98">
        <v>293</v>
      </c>
      <c r="X26" s="99">
        <v>56.9</v>
      </c>
      <c r="Y26" s="103">
        <v>222</v>
      </c>
      <c r="Z26" s="101">
        <v>43.1</v>
      </c>
      <c r="AA26" s="98">
        <v>1063</v>
      </c>
      <c r="AB26" s="99">
        <v>58.3</v>
      </c>
      <c r="AC26" s="103">
        <v>760</v>
      </c>
      <c r="AD26" s="101">
        <v>41.7</v>
      </c>
      <c r="AE26" s="98">
        <v>185</v>
      </c>
      <c r="AF26" s="99">
        <v>51.1</v>
      </c>
      <c r="AG26" s="103">
        <v>177</v>
      </c>
      <c r="AH26" s="101">
        <v>48.9</v>
      </c>
      <c r="AI26" s="98">
        <v>216</v>
      </c>
      <c r="AJ26" s="99">
        <v>58.1</v>
      </c>
      <c r="AK26" s="103">
        <v>156</v>
      </c>
      <c r="AL26" s="101">
        <v>41.9</v>
      </c>
      <c r="AM26" s="98">
        <v>169</v>
      </c>
      <c r="AN26" s="99">
        <v>56.5</v>
      </c>
      <c r="AO26" s="103">
        <v>130</v>
      </c>
      <c r="AP26" s="101">
        <v>43.5</v>
      </c>
      <c r="AQ26" s="98">
        <v>333</v>
      </c>
      <c r="AR26" s="99">
        <v>51.6</v>
      </c>
      <c r="AS26" s="103">
        <v>304</v>
      </c>
      <c r="AT26" s="101">
        <v>47.1</v>
      </c>
      <c r="AU26" s="103">
        <v>8</v>
      </c>
      <c r="AV26" s="122">
        <v>1.2</v>
      </c>
    </row>
    <row r="27" spans="1:51" x14ac:dyDescent="0.2">
      <c r="A27" s="74" t="s">
        <v>66</v>
      </c>
      <c r="B27" s="75" t="s">
        <v>67</v>
      </c>
      <c r="C27" s="115">
        <v>134</v>
      </c>
      <c r="D27" s="116">
        <v>60.6</v>
      </c>
      <c r="E27" s="117">
        <v>87</v>
      </c>
      <c r="F27" s="118">
        <v>39.4</v>
      </c>
      <c r="G27" s="115">
        <v>131</v>
      </c>
      <c r="H27" s="116">
        <v>55.7</v>
      </c>
      <c r="I27" s="117">
        <v>104</v>
      </c>
      <c r="J27" s="118">
        <v>44.3</v>
      </c>
      <c r="K27" s="115">
        <v>112</v>
      </c>
      <c r="L27" s="116">
        <v>56.6</v>
      </c>
      <c r="M27" s="117">
        <v>86</v>
      </c>
      <c r="N27" s="118">
        <v>43.4</v>
      </c>
      <c r="O27" s="115">
        <v>108</v>
      </c>
      <c r="P27" s="116">
        <v>59.7</v>
      </c>
      <c r="Q27" s="117">
        <v>73</v>
      </c>
      <c r="R27" s="118">
        <v>40.299999999999997</v>
      </c>
      <c r="S27" s="115">
        <v>124</v>
      </c>
      <c r="T27" s="116">
        <v>58.8</v>
      </c>
      <c r="U27" s="117">
        <v>87</v>
      </c>
      <c r="V27" s="118">
        <v>41.2</v>
      </c>
      <c r="W27" s="115">
        <v>129</v>
      </c>
      <c r="X27" s="116">
        <v>57.8</v>
      </c>
      <c r="Y27" s="117">
        <v>94</v>
      </c>
      <c r="Z27" s="118">
        <v>42.2</v>
      </c>
      <c r="AA27" s="115">
        <v>144</v>
      </c>
      <c r="AB27" s="116">
        <v>62.1</v>
      </c>
      <c r="AC27" s="117">
        <v>88</v>
      </c>
      <c r="AD27" s="118">
        <v>37.9</v>
      </c>
      <c r="AE27" s="115">
        <v>141</v>
      </c>
      <c r="AF27" s="116">
        <v>60.8</v>
      </c>
      <c r="AG27" s="117">
        <v>91</v>
      </c>
      <c r="AH27" s="118">
        <v>39.200000000000003</v>
      </c>
      <c r="AI27" s="115">
        <v>129</v>
      </c>
      <c r="AJ27" s="116">
        <v>56.1</v>
      </c>
      <c r="AK27" s="117">
        <v>101</v>
      </c>
      <c r="AL27" s="118">
        <v>43.9</v>
      </c>
      <c r="AM27" s="115">
        <v>136</v>
      </c>
      <c r="AN27" s="116">
        <v>57.4</v>
      </c>
      <c r="AO27" s="117">
        <v>101</v>
      </c>
      <c r="AP27" s="118">
        <v>42.6</v>
      </c>
      <c r="AQ27" s="115">
        <v>131</v>
      </c>
      <c r="AR27" s="116">
        <v>56</v>
      </c>
      <c r="AS27" s="117">
        <v>103</v>
      </c>
      <c r="AT27" s="118">
        <v>44</v>
      </c>
      <c r="AU27" s="117">
        <v>0</v>
      </c>
      <c r="AV27" s="123">
        <v>0</v>
      </c>
    </row>
    <row r="28" spans="1:51" x14ac:dyDescent="0.2">
      <c r="A28" s="69" t="s">
        <v>69</v>
      </c>
      <c r="B28" s="70" t="s">
        <v>70</v>
      </c>
      <c r="C28" s="98">
        <v>55</v>
      </c>
      <c r="D28" s="99">
        <v>43.3</v>
      </c>
      <c r="E28" s="103">
        <v>72</v>
      </c>
      <c r="F28" s="101">
        <v>56.7</v>
      </c>
      <c r="G28" s="98">
        <v>47</v>
      </c>
      <c r="H28" s="99">
        <v>50</v>
      </c>
      <c r="I28" s="103">
        <v>47</v>
      </c>
      <c r="J28" s="101">
        <v>50</v>
      </c>
      <c r="K28" s="98">
        <v>51</v>
      </c>
      <c r="L28" s="99">
        <v>68.900000000000006</v>
      </c>
      <c r="M28" s="103">
        <v>23</v>
      </c>
      <c r="N28" s="101">
        <v>31.1</v>
      </c>
      <c r="O28" s="98">
        <v>780</v>
      </c>
      <c r="P28" s="99">
        <v>62.1</v>
      </c>
      <c r="Q28" s="103">
        <v>477</v>
      </c>
      <c r="R28" s="101">
        <v>37.9</v>
      </c>
      <c r="S28" s="98">
        <v>695</v>
      </c>
      <c r="T28" s="99">
        <v>57.9</v>
      </c>
      <c r="U28" s="103">
        <v>506</v>
      </c>
      <c r="V28" s="101">
        <v>42.1</v>
      </c>
      <c r="W28" s="98">
        <v>787</v>
      </c>
      <c r="X28" s="99">
        <v>61.9</v>
      </c>
      <c r="Y28" s="103">
        <v>485</v>
      </c>
      <c r="Z28" s="101">
        <v>38.1</v>
      </c>
      <c r="AA28" s="98">
        <v>915</v>
      </c>
      <c r="AB28" s="99">
        <v>57.7</v>
      </c>
      <c r="AC28" s="103">
        <v>672</v>
      </c>
      <c r="AD28" s="101">
        <v>42.3</v>
      </c>
      <c r="AE28" s="98">
        <v>916</v>
      </c>
      <c r="AF28" s="99">
        <v>54.9</v>
      </c>
      <c r="AG28" s="103">
        <v>751</v>
      </c>
      <c r="AH28" s="101">
        <v>45.1</v>
      </c>
      <c r="AI28" s="98">
        <v>870</v>
      </c>
      <c r="AJ28" s="99">
        <v>57.4</v>
      </c>
      <c r="AK28" s="103">
        <v>645</v>
      </c>
      <c r="AL28" s="101">
        <v>42.6</v>
      </c>
      <c r="AM28" s="98">
        <v>875</v>
      </c>
      <c r="AN28" s="99">
        <v>53.8</v>
      </c>
      <c r="AO28" s="103">
        <v>751</v>
      </c>
      <c r="AP28" s="101">
        <v>46.2</v>
      </c>
      <c r="AQ28" s="98">
        <v>930</v>
      </c>
      <c r="AR28" s="99">
        <v>55.4</v>
      </c>
      <c r="AS28" s="103">
        <v>729</v>
      </c>
      <c r="AT28" s="101">
        <v>43.4</v>
      </c>
      <c r="AU28" s="103">
        <v>20</v>
      </c>
      <c r="AV28" s="122">
        <v>1.2</v>
      </c>
    </row>
    <row r="29" spans="1:51" x14ac:dyDescent="0.2">
      <c r="A29" s="74" t="s">
        <v>69</v>
      </c>
      <c r="B29" s="75" t="s">
        <v>72</v>
      </c>
      <c r="C29" s="115">
        <v>398</v>
      </c>
      <c r="D29" s="116">
        <v>63.3</v>
      </c>
      <c r="E29" s="117">
        <v>231</v>
      </c>
      <c r="F29" s="118">
        <v>36.700000000000003</v>
      </c>
      <c r="G29" s="115">
        <v>199</v>
      </c>
      <c r="H29" s="116">
        <v>63.4</v>
      </c>
      <c r="I29" s="117">
        <v>115</v>
      </c>
      <c r="J29" s="118">
        <v>36.6</v>
      </c>
      <c r="K29" s="115">
        <v>270</v>
      </c>
      <c r="L29" s="116">
        <v>66.3</v>
      </c>
      <c r="M29" s="117">
        <v>137</v>
      </c>
      <c r="N29" s="118">
        <v>33.700000000000003</v>
      </c>
      <c r="O29" s="115">
        <v>210</v>
      </c>
      <c r="P29" s="116">
        <v>57.1</v>
      </c>
      <c r="Q29" s="117">
        <v>158</v>
      </c>
      <c r="R29" s="118">
        <v>42.9</v>
      </c>
      <c r="S29" s="115">
        <v>234</v>
      </c>
      <c r="T29" s="116">
        <v>61.7</v>
      </c>
      <c r="U29" s="117">
        <v>145</v>
      </c>
      <c r="V29" s="118">
        <v>38.299999999999997</v>
      </c>
      <c r="W29" s="115">
        <v>320</v>
      </c>
      <c r="X29" s="116">
        <v>65.3</v>
      </c>
      <c r="Y29" s="117">
        <v>170</v>
      </c>
      <c r="Z29" s="118">
        <v>34.700000000000003</v>
      </c>
      <c r="AA29" s="115">
        <v>263</v>
      </c>
      <c r="AB29" s="116">
        <v>58.7</v>
      </c>
      <c r="AC29" s="117">
        <v>185</v>
      </c>
      <c r="AD29" s="118">
        <v>41.3</v>
      </c>
      <c r="AE29" s="115">
        <v>276</v>
      </c>
      <c r="AF29" s="116">
        <v>60.7</v>
      </c>
      <c r="AG29" s="117">
        <v>179</v>
      </c>
      <c r="AH29" s="118">
        <v>39.299999999999997</v>
      </c>
      <c r="AI29" s="115">
        <v>272</v>
      </c>
      <c r="AJ29" s="116">
        <v>58.6</v>
      </c>
      <c r="AK29" s="117">
        <v>192</v>
      </c>
      <c r="AL29" s="118">
        <v>41.4</v>
      </c>
      <c r="AM29" s="115">
        <v>249</v>
      </c>
      <c r="AN29" s="116">
        <v>56.3</v>
      </c>
      <c r="AO29" s="117">
        <v>193</v>
      </c>
      <c r="AP29" s="118">
        <v>43.7</v>
      </c>
      <c r="AQ29" s="115">
        <v>231</v>
      </c>
      <c r="AR29" s="116">
        <v>56.2</v>
      </c>
      <c r="AS29" s="117">
        <v>176</v>
      </c>
      <c r="AT29" s="118">
        <v>42.8</v>
      </c>
      <c r="AU29" s="117">
        <v>4</v>
      </c>
      <c r="AV29" s="123">
        <v>1</v>
      </c>
    </row>
    <row r="30" spans="1:51" x14ac:dyDescent="0.2">
      <c r="A30" s="69" t="s">
        <v>74</v>
      </c>
      <c r="B30" s="70" t="s">
        <v>629</v>
      </c>
      <c r="C30" s="98">
        <v>103</v>
      </c>
      <c r="D30" s="99">
        <v>52.3</v>
      </c>
      <c r="E30" s="103">
        <v>94</v>
      </c>
      <c r="F30" s="101">
        <v>47.7</v>
      </c>
      <c r="G30" s="98">
        <v>113</v>
      </c>
      <c r="H30" s="99">
        <v>55.1</v>
      </c>
      <c r="I30" s="103">
        <v>92</v>
      </c>
      <c r="J30" s="101">
        <v>44.9</v>
      </c>
      <c r="K30" s="98">
        <v>130</v>
      </c>
      <c r="L30" s="99">
        <v>56.8</v>
      </c>
      <c r="M30" s="103">
        <v>99</v>
      </c>
      <c r="N30" s="101">
        <v>43.2</v>
      </c>
      <c r="O30" s="98">
        <v>116</v>
      </c>
      <c r="P30" s="99">
        <v>54.2</v>
      </c>
      <c r="Q30" s="103">
        <v>98</v>
      </c>
      <c r="R30" s="101">
        <v>45.8</v>
      </c>
      <c r="S30" s="98">
        <v>100</v>
      </c>
      <c r="T30" s="99">
        <v>51.3</v>
      </c>
      <c r="U30" s="103">
        <v>95</v>
      </c>
      <c r="V30" s="101">
        <v>48.7</v>
      </c>
      <c r="W30" s="98">
        <v>62</v>
      </c>
      <c r="X30" s="99">
        <v>70.5</v>
      </c>
      <c r="Y30" s="103">
        <v>26</v>
      </c>
      <c r="Z30" s="101">
        <v>29.5</v>
      </c>
      <c r="AA30" s="98">
        <v>37</v>
      </c>
      <c r="AB30" s="99">
        <v>38.1</v>
      </c>
      <c r="AC30" s="103">
        <v>60</v>
      </c>
      <c r="AD30" s="101">
        <v>61.9</v>
      </c>
      <c r="AE30" s="98">
        <v>104</v>
      </c>
      <c r="AF30" s="99">
        <v>50.2</v>
      </c>
      <c r="AG30" s="103">
        <v>103</v>
      </c>
      <c r="AH30" s="101">
        <v>49.8</v>
      </c>
      <c r="AI30" s="98">
        <v>70</v>
      </c>
      <c r="AJ30" s="99">
        <v>53</v>
      </c>
      <c r="AK30" s="103">
        <v>62</v>
      </c>
      <c r="AL30" s="101">
        <v>47</v>
      </c>
      <c r="AM30" s="98">
        <v>75</v>
      </c>
      <c r="AN30" s="99">
        <v>56.4</v>
      </c>
      <c r="AO30" s="103">
        <v>58</v>
      </c>
      <c r="AP30" s="101">
        <v>43.6</v>
      </c>
      <c r="AQ30" s="98">
        <v>62</v>
      </c>
      <c r="AR30" s="99">
        <v>57.4</v>
      </c>
      <c r="AS30" s="103">
        <v>46</v>
      </c>
      <c r="AT30" s="101">
        <v>42.6</v>
      </c>
      <c r="AU30" s="103">
        <v>0</v>
      </c>
      <c r="AV30" s="122">
        <v>0</v>
      </c>
    </row>
    <row r="31" spans="1:51" ht="14.25" x14ac:dyDescent="0.2">
      <c r="A31" s="74" t="s">
        <v>76</v>
      </c>
      <c r="B31" s="75" t="s">
        <v>434</v>
      </c>
      <c r="C31" s="115" t="s">
        <v>191</v>
      </c>
      <c r="D31" s="116" t="s">
        <v>191</v>
      </c>
      <c r="E31" s="117" t="s">
        <v>191</v>
      </c>
      <c r="F31" s="118" t="s">
        <v>191</v>
      </c>
      <c r="G31" s="115" t="s">
        <v>191</v>
      </c>
      <c r="H31" s="116" t="s">
        <v>191</v>
      </c>
      <c r="I31" s="117" t="s">
        <v>191</v>
      </c>
      <c r="J31" s="118" t="s">
        <v>191</v>
      </c>
      <c r="K31" s="115" t="s">
        <v>191</v>
      </c>
      <c r="L31" s="116" t="s">
        <v>191</v>
      </c>
      <c r="M31" s="117" t="s">
        <v>191</v>
      </c>
      <c r="N31" s="118" t="s">
        <v>191</v>
      </c>
      <c r="O31" s="115" t="s">
        <v>191</v>
      </c>
      <c r="P31" s="116" t="s">
        <v>191</v>
      </c>
      <c r="Q31" s="117" t="s">
        <v>191</v>
      </c>
      <c r="R31" s="118" t="s">
        <v>191</v>
      </c>
      <c r="S31" s="115" t="s">
        <v>191</v>
      </c>
      <c r="T31" s="116" t="s">
        <v>191</v>
      </c>
      <c r="U31" s="117" t="s">
        <v>191</v>
      </c>
      <c r="V31" s="118" t="s">
        <v>191</v>
      </c>
      <c r="W31" s="115" t="s">
        <v>191</v>
      </c>
      <c r="X31" s="116" t="s">
        <v>191</v>
      </c>
      <c r="Y31" s="117" t="s">
        <v>191</v>
      </c>
      <c r="Z31" s="118" t="s">
        <v>191</v>
      </c>
      <c r="AA31" s="115" t="s">
        <v>191</v>
      </c>
      <c r="AB31" s="116" t="s">
        <v>191</v>
      </c>
      <c r="AC31" s="117" t="s">
        <v>191</v>
      </c>
      <c r="AD31" s="118" t="s">
        <v>191</v>
      </c>
      <c r="AE31" s="115" t="s">
        <v>191</v>
      </c>
      <c r="AF31" s="116" t="s">
        <v>191</v>
      </c>
      <c r="AG31" s="117" t="s">
        <v>191</v>
      </c>
      <c r="AH31" s="118" t="s">
        <v>191</v>
      </c>
      <c r="AI31" s="115">
        <v>559</v>
      </c>
      <c r="AJ31" s="116">
        <v>49.9</v>
      </c>
      <c r="AK31" s="117">
        <v>561</v>
      </c>
      <c r="AL31" s="118">
        <v>50.1</v>
      </c>
      <c r="AM31" s="115">
        <v>470</v>
      </c>
      <c r="AN31" s="116">
        <v>55.8</v>
      </c>
      <c r="AO31" s="117">
        <v>372</v>
      </c>
      <c r="AP31" s="118">
        <v>44.2</v>
      </c>
      <c r="AQ31" s="115">
        <v>158</v>
      </c>
      <c r="AR31" s="116">
        <v>53.2</v>
      </c>
      <c r="AS31" s="117">
        <v>137</v>
      </c>
      <c r="AT31" s="118">
        <v>46.1</v>
      </c>
      <c r="AU31" s="117">
        <v>2</v>
      </c>
      <c r="AV31" s="123">
        <v>0.7</v>
      </c>
    </row>
    <row r="32" spans="1:51" x14ac:dyDescent="0.2">
      <c r="A32" s="69" t="s">
        <v>79</v>
      </c>
      <c r="B32" s="70" t="s">
        <v>80</v>
      </c>
      <c r="C32" s="98">
        <v>292</v>
      </c>
      <c r="D32" s="99">
        <v>57</v>
      </c>
      <c r="E32" s="103">
        <v>220</v>
      </c>
      <c r="F32" s="101">
        <v>43</v>
      </c>
      <c r="G32" s="98">
        <v>233</v>
      </c>
      <c r="H32" s="99">
        <v>54.4</v>
      </c>
      <c r="I32" s="103">
        <v>195</v>
      </c>
      <c r="J32" s="101">
        <v>45.6</v>
      </c>
      <c r="K32" s="98">
        <v>220</v>
      </c>
      <c r="L32" s="99">
        <v>50.3</v>
      </c>
      <c r="M32" s="103">
        <v>217</v>
      </c>
      <c r="N32" s="101">
        <v>49.7</v>
      </c>
      <c r="O32" s="98">
        <v>294</v>
      </c>
      <c r="P32" s="99">
        <v>55</v>
      </c>
      <c r="Q32" s="103">
        <v>241</v>
      </c>
      <c r="R32" s="101">
        <v>45</v>
      </c>
      <c r="S32" s="98">
        <v>321</v>
      </c>
      <c r="T32" s="99">
        <v>50.2</v>
      </c>
      <c r="U32" s="103">
        <v>318</v>
      </c>
      <c r="V32" s="101">
        <v>49.8</v>
      </c>
      <c r="W32" s="98">
        <v>246</v>
      </c>
      <c r="X32" s="99">
        <v>53.4</v>
      </c>
      <c r="Y32" s="103">
        <v>215</v>
      </c>
      <c r="Z32" s="101">
        <v>46.6</v>
      </c>
      <c r="AA32" s="98">
        <v>223</v>
      </c>
      <c r="AB32" s="99">
        <v>48.3</v>
      </c>
      <c r="AC32" s="103">
        <v>239</v>
      </c>
      <c r="AD32" s="101">
        <v>51.7</v>
      </c>
      <c r="AE32" s="98">
        <v>227</v>
      </c>
      <c r="AF32" s="99">
        <v>50.6</v>
      </c>
      <c r="AG32" s="103">
        <v>222</v>
      </c>
      <c r="AH32" s="101">
        <v>49.4</v>
      </c>
      <c r="AI32" s="98">
        <v>215</v>
      </c>
      <c r="AJ32" s="99">
        <v>49.4</v>
      </c>
      <c r="AK32" s="103">
        <v>220</v>
      </c>
      <c r="AL32" s="101">
        <v>50.6</v>
      </c>
      <c r="AM32" s="98">
        <v>235</v>
      </c>
      <c r="AN32" s="99">
        <v>48.4</v>
      </c>
      <c r="AO32" s="103">
        <v>251</v>
      </c>
      <c r="AP32" s="101">
        <v>51.6</v>
      </c>
      <c r="AQ32" s="98">
        <v>1393</v>
      </c>
      <c r="AR32" s="99">
        <v>49.8</v>
      </c>
      <c r="AS32" s="103">
        <v>1372</v>
      </c>
      <c r="AT32" s="101">
        <v>49</v>
      </c>
      <c r="AU32" s="103">
        <v>34</v>
      </c>
      <c r="AV32" s="122">
        <v>1.2</v>
      </c>
    </row>
    <row r="33" spans="1:48" x14ac:dyDescent="0.2">
      <c r="A33" s="74" t="s">
        <v>83</v>
      </c>
      <c r="B33" s="75" t="s">
        <v>84</v>
      </c>
      <c r="C33" s="115">
        <v>331</v>
      </c>
      <c r="D33" s="116">
        <v>55.1</v>
      </c>
      <c r="E33" s="117">
        <v>270</v>
      </c>
      <c r="F33" s="118">
        <v>44.9</v>
      </c>
      <c r="G33" s="115">
        <v>410</v>
      </c>
      <c r="H33" s="116">
        <v>53.8</v>
      </c>
      <c r="I33" s="117">
        <v>352</v>
      </c>
      <c r="J33" s="118">
        <v>46.2</v>
      </c>
      <c r="K33" s="115">
        <v>444</v>
      </c>
      <c r="L33" s="116">
        <v>51.7</v>
      </c>
      <c r="M33" s="117">
        <v>414</v>
      </c>
      <c r="N33" s="118">
        <v>48.3</v>
      </c>
      <c r="O33" s="115">
        <v>428</v>
      </c>
      <c r="P33" s="116">
        <v>52.5</v>
      </c>
      <c r="Q33" s="117">
        <v>387</v>
      </c>
      <c r="R33" s="118">
        <v>47.5</v>
      </c>
      <c r="S33" s="115">
        <v>432</v>
      </c>
      <c r="T33" s="116">
        <v>54.9</v>
      </c>
      <c r="U33" s="117">
        <v>355</v>
      </c>
      <c r="V33" s="118">
        <v>45.1</v>
      </c>
      <c r="W33" s="115">
        <v>445</v>
      </c>
      <c r="X33" s="116">
        <v>51.9</v>
      </c>
      <c r="Y33" s="117">
        <v>413</v>
      </c>
      <c r="Z33" s="118">
        <v>48.1</v>
      </c>
      <c r="AA33" s="115">
        <v>439</v>
      </c>
      <c r="AB33" s="116">
        <v>53.6</v>
      </c>
      <c r="AC33" s="117">
        <v>380</v>
      </c>
      <c r="AD33" s="118">
        <v>46.4</v>
      </c>
      <c r="AE33" s="115">
        <v>473</v>
      </c>
      <c r="AF33" s="116">
        <v>51.9</v>
      </c>
      <c r="AG33" s="117">
        <v>438</v>
      </c>
      <c r="AH33" s="118">
        <v>48.1</v>
      </c>
      <c r="AI33" s="115">
        <v>493</v>
      </c>
      <c r="AJ33" s="116">
        <v>52.8</v>
      </c>
      <c r="AK33" s="117">
        <v>441</v>
      </c>
      <c r="AL33" s="118">
        <v>47.2</v>
      </c>
      <c r="AM33" s="115">
        <v>422</v>
      </c>
      <c r="AN33" s="116">
        <v>51.5</v>
      </c>
      <c r="AO33" s="117">
        <v>397</v>
      </c>
      <c r="AP33" s="118">
        <v>48.5</v>
      </c>
      <c r="AQ33" s="115">
        <v>432</v>
      </c>
      <c r="AR33" s="116">
        <v>51.4</v>
      </c>
      <c r="AS33" s="117">
        <v>399</v>
      </c>
      <c r="AT33" s="118">
        <v>47.5</v>
      </c>
      <c r="AU33" s="117">
        <v>9</v>
      </c>
      <c r="AV33" s="123">
        <v>1.1000000000000001</v>
      </c>
    </row>
    <row r="34" spans="1:48" x14ac:dyDescent="0.2">
      <c r="A34" s="69" t="s">
        <v>83</v>
      </c>
      <c r="B34" s="70" t="s">
        <v>86</v>
      </c>
      <c r="C34" s="98">
        <v>654</v>
      </c>
      <c r="D34" s="99">
        <v>56.2</v>
      </c>
      <c r="E34" s="103">
        <v>509</v>
      </c>
      <c r="F34" s="101">
        <v>43.8</v>
      </c>
      <c r="G34" s="98">
        <v>533</v>
      </c>
      <c r="H34" s="99">
        <v>54.3</v>
      </c>
      <c r="I34" s="103">
        <v>448</v>
      </c>
      <c r="J34" s="101">
        <v>45.7</v>
      </c>
      <c r="K34" s="98">
        <v>276</v>
      </c>
      <c r="L34" s="99">
        <v>55</v>
      </c>
      <c r="M34" s="103">
        <v>226</v>
      </c>
      <c r="N34" s="101">
        <v>45</v>
      </c>
      <c r="O34" s="98">
        <v>234</v>
      </c>
      <c r="P34" s="99">
        <v>54</v>
      </c>
      <c r="Q34" s="103">
        <v>199</v>
      </c>
      <c r="R34" s="101">
        <v>46</v>
      </c>
      <c r="S34" s="98">
        <v>2469</v>
      </c>
      <c r="T34" s="99">
        <v>53</v>
      </c>
      <c r="U34" s="103">
        <v>2192</v>
      </c>
      <c r="V34" s="101">
        <v>47</v>
      </c>
      <c r="W34" s="98">
        <v>197</v>
      </c>
      <c r="X34" s="99">
        <v>48.4</v>
      </c>
      <c r="Y34" s="103">
        <v>210</v>
      </c>
      <c r="Z34" s="101">
        <v>51.6</v>
      </c>
      <c r="AA34" s="98">
        <v>2409</v>
      </c>
      <c r="AB34" s="99">
        <v>53.3</v>
      </c>
      <c r="AC34" s="103">
        <v>2109</v>
      </c>
      <c r="AD34" s="101">
        <v>46.7</v>
      </c>
      <c r="AE34" s="98">
        <v>2347</v>
      </c>
      <c r="AF34" s="99">
        <v>51.8</v>
      </c>
      <c r="AG34" s="103">
        <v>2187</v>
      </c>
      <c r="AH34" s="101">
        <v>48.2</v>
      </c>
      <c r="AI34" s="98">
        <v>2283</v>
      </c>
      <c r="AJ34" s="99">
        <v>52</v>
      </c>
      <c r="AK34" s="103">
        <v>2109</v>
      </c>
      <c r="AL34" s="101">
        <v>48</v>
      </c>
      <c r="AM34" s="98">
        <v>1702</v>
      </c>
      <c r="AN34" s="99">
        <v>50</v>
      </c>
      <c r="AO34" s="103">
        <v>1704</v>
      </c>
      <c r="AP34" s="101">
        <v>50</v>
      </c>
      <c r="AQ34" s="98">
        <v>1614</v>
      </c>
      <c r="AR34" s="99">
        <v>47.3</v>
      </c>
      <c r="AS34" s="103">
        <v>1753</v>
      </c>
      <c r="AT34" s="101">
        <v>51.3</v>
      </c>
      <c r="AU34" s="103">
        <v>48</v>
      </c>
      <c r="AV34" s="122">
        <v>1.4</v>
      </c>
    </row>
    <row r="35" spans="1:48" x14ac:dyDescent="0.2">
      <c r="A35" s="74" t="s">
        <v>83</v>
      </c>
      <c r="B35" s="75" t="s">
        <v>88</v>
      </c>
      <c r="C35" s="115">
        <v>264</v>
      </c>
      <c r="D35" s="116">
        <v>51</v>
      </c>
      <c r="E35" s="117">
        <v>254</v>
      </c>
      <c r="F35" s="118">
        <v>49</v>
      </c>
      <c r="G35" s="115">
        <v>2073</v>
      </c>
      <c r="H35" s="116">
        <v>55.5</v>
      </c>
      <c r="I35" s="117">
        <v>1665</v>
      </c>
      <c r="J35" s="118">
        <v>44.5</v>
      </c>
      <c r="K35" s="115">
        <v>2348</v>
      </c>
      <c r="L35" s="116">
        <v>55</v>
      </c>
      <c r="M35" s="117">
        <v>1920</v>
      </c>
      <c r="N35" s="118">
        <v>45</v>
      </c>
      <c r="O35" s="115">
        <v>2371</v>
      </c>
      <c r="P35" s="116">
        <v>54.6</v>
      </c>
      <c r="Q35" s="117">
        <v>1973</v>
      </c>
      <c r="R35" s="118">
        <v>45.4</v>
      </c>
      <c r="S35" s="115">
        <v>2431</v>
      </c>
      <c r="T35" s="116">
        <v>53.7</v>
      </c>
      <c r="U35" s="117">
        <v>2093</v>
      </c>
      <c r="V35" s="118">
        <v>46.3</v>
      </c>
      <c r="W35" s="115">
        <v>2441</v>
      </c>
      <c r="X35" s="116">
        <v>55.2</v>
      </c>
      <c r="Y35" s="117">
        <v>1980</v>
      </c>
      <c r="Z35" s="118">
        <v>44.8</v>
      </c>
      <c r="AA35" s="115">
        <v>2432</v>
      </c>
      <c r="AB35" s="116">
        <v>54.3</v>
      </c>
      <c r="AC35" s="117">
        <v>2044</v>
      </c>
      <c r="AD35" s="118">
        <v>45.7</v>
      </c>
      <c r="AE35" s="115">
        <v>2400</v>
      </c>
      <c r="AF35" s="116">
        <v>52.4</v>
      </c>
      <c r="AG35" s="117">
        <v>2179</v>
      </c>
      <c r="AH35" s="118">
        <v>47.6</v>
      </c>
      <c r="AI35" s="115">
        <v>2248</v>
      </c>
      <c r="AJ35" s="116">
        <v>52.9</v>
      </c>
      <c r="AK35" s="117">
        <v>2001</v>
      </c>
      <c r="AL35" s="118">
        <v>47.1</v>
      </c>
      <c r="AM35" s="115">
        <v>1921</v>
      </c>
      <c r="AN35" s="116">
        <v>52.8</v>
      </c>
      <c r="AO35" s="117">
        <v>1720</v>
      </c>
      <c r="AP35" s="118">
        <v>47.2</v>
      </c>
      <c r="AQ35" s="115">
        <v>1740</v>
      </c>
      <c r="AR35" s="116">
        <v>49.3</v>
      </c>
      <c r="AS35" s="117">
        <v>1736</v>
      </c>
      <c r="AT35" s="118">
        <v>49.2</v>
      </c>
      <c r="AU35" s="117">
        <v>51</v>
      </c>
      <c r="AV35" s="123">
        <v>1.4</v>
      </c>
    </row>
    <row r="36" spans="1:48" x14ac:dyDescent="0.2">
      <c r="A36" s="69" t="s">
        <v>89</v>
      </c>
      <c r="B36" s="70" t="s">
        <v>90</v>
      </c>
      <c r="C36" s="98">
        <v>721</v>
      </c>
      <c r="D36" s="99">
        <v>57.7</v>
      </c>
      <c r="E36" s="103">
        <v>529</v>
      </c>
      <c r="F36" s="101">
        <v>42.3</v>
      </c>
      <c r="G36" s="98">
        <v>863</v>
      </c>
      <c r="H36" s="99">
        <v>56.9</v>
      </c>
      <c r="I36" s="103">
        <v>653</v>
      </c>
      <c r="J36" s="101">
        <v>43.1</v>
      </c>
      <c r="K36" s="98">
        <v>983</v>
      </c>
      <c r="L36" s="99">
        <v>54.8</v>
      </c>
      <c r="M36" s="103">
        <v>810</v>
      </c>
      <c r="N36" s="101">
        <v>45.2</v>
      </c>
      <c r="O36" s="98">
        <v>976</v>
      </c>
      <c r="P36" s="99">
        <v>53</v>
      </c>
      <c r="Q36" s="103">
        <v>867</v>
      </c>
      <c r="R36" s="101">
        <v>47</v>
      </c>
      <c r="S36" s="98">
        <v>955</v>
      </c>
      <c r="T36" s="99">
        <v>54</v>
      </c>
      <c r="U36" s="103">
        <v>815</v>
      </c>
      <c r="V36" s="101">
        <v>46</v>
      </c>
      <c r="W36" s="98" t="s">
        <v>408</v>
      </c>
      <c r="X36" s="99" t="s">
        <v>408</v>
      </c>
      <c r="Y36" s="103" t="s">
        <v>408</v>
      </c>
      <c r="Z36" s="101" t="s">
        <v>408</v>
      </c>
      <c r="AA36" s="98">
        <v>887</v>
      </c>
      <c r="AB36" s="99">
        <v>57.2</v>
      </c>
      <c r="AC36" s="103">
        <v>664</v>
      </c>
      <c r="AD36" s="101">
        <v>42.8</v>
      </c>
      <c r="AE36" s="98">
        <v>363</v>
      </c>
      <c r="AF36" s="99">
        <v>56.3</v>
      </c>
      <c r="AG36" s="103">
        <v>282</v>
      </c>
      <c r="AH36" s="101">
        <v>43.7</v>
      </c>
      <c r="AI36" s="98">
        <v>339</v>
      </c>
      <c r="AJ36" s="99">
        <v>57.1</v>
      </c>
      <c r="AK36" s="103">
        <v>255</v>
      </c>
      <c r="AL36" s="101">
        <v>42.9</v>
      </c>
      <c r="AM36" s="98">
        <v>349</v>
      </c>
      <c r="AN36" s="99">
        <v>56.7</v>
      </c>
      <c r="AO36" s="103">
        <v>267</v>
      </c>
      <c r="AP36" s="101">
        <v>43.3</v>
      </c>
      <c r="AQ36" s="98">
        <v>410</v>
      </c>
      <c r="AR36" s="99">
        <v>58.1</v>
      </c>
      <c r="AS36" s="103">
        <v>287</v>
      </c>
      <c r="AT36" s="101">
        <v>40.700000000000003</v>
      </c>
      <c r="AU36" s="103">
        <v>9</v>
      </c>
      <c r="AV36" s="122">
        <v>1.3</v>
      </c>
    </row>
    <row r="37" spans="1:48" x14ac:dyDescent="0.2">
      <c r="A37" s="74" t="s">
        <v>89</v>
      </c>
      <c r="B37" s="75" t="s">
        <v>91</v>
      </c>
      <c r="C37" s="115">
        <v>981</v>
      </c>
      <c r="D37" s="116">
        <v>56</v>
      </c>
      <c r="E37" s="117">
        <v>770</v>
      </c>
      <c r="F37" s="118">
        <v>44</v>
      </c>
      <c r="G37" s="115">
        <v>1208</v>
      </c>
      <c r="H37" s="116">
        <v>55.7</v>
      </c>
      <c r="I37" s="117">
        <v>961</v>
      </c>
      <c r="J37" s="118">
        <v>44.3</v>
      </c>
      <c r="K37" s="115">
        <v>1390</v>
      </c>
      <c r="L37" s="116">
        <v>55.2</v>
      </c>
      <c r="M37" s="117">
        <v>1126</v>
      </c>
      <c r="N37" s="118">
        <v>44.8</v>
      </c>
      <c r="O37" s="115">
        <v>172</v>
      </c>
      <c r="P37" s="116">
        <v>60.8</v>
      </c>
      <c r="Q37" s="117">
        <v>111</v>
      </c>
      <c r="R37" s="118">
        <v>39.200000000000003</v>
      </c>
      <c r="S37" s="115">
        <v>196</v>
      </c>
      <c r="T37" s="116">
        <v>55.1</v>
      </c>
      <c r="U37" s="117">
        <v>160</v>
      </c>
      <c r="V37" s="118">
        <v>44.9</v>
      </c>
      <c r="W37" s="115">
        <v>195</v>
      </c>
      <c r="X37" s="116">
        <v>55.7</v>
      </c>
      <c r="Y37" s="117">
        <v>155</v>
      </c>
      <c r="Z37" s="118">
        <v>44.3</v>
      </c>
      <c r="AA37" s="115">
        <v>866</v>
      </c>
      <c r="AB37" s="116">
        <v>55.3</v>
      </c>
      <c r="AC37" s="117">
        <v>699</v>
      </c>
      <c r="AD37" s="118">
        <v>44.7</v>
      </c>
      <c r="AE37" s="115">
        <v>1044</v>
      </c>
      <c r="AF37" s="116">
        <v>52.3</v>
      </c>
      <c r="AG37" s="117">
        <v>954</v>
      </c>
      <c r="AH37" s="118">
        <v>47.7</v>
      </c>
      <c r="AI37" s="115">
        <v>179</v>
      </c>
      <c r="AJ37" s="116">
        <v>56.3</v>
      </c>
      <c r="AK37" s="117">
        <v>139</v>
      </c>
      <c r="AL37" s="118">
        <v>43.7</v>
      </c>
      <c r="AM37" s="115">
        <v>153</v>
      </c>
      <c r="AN37" s="116">
        <v>48</v>
      </c>
      <c r="AO37" s="117">
        <v>166</v>
      </c>
      <c r="AP37" s="118">
        <v>52</v>
      </c>
      <c r="AQ37" s="115">
        <v>857</v>
      </c>
      <c r="AR37" s="116">
        <v>53.5</v>
      </c>
      <c r="AS37" s="117">
        <v>732</v>
      </c>
      <c r="AT37" s="118">
        <v>45.7</v>
      </c>
      <c r="AU37" s="117">
        <v>12</v>
      </c>
      <c r="AV37" s="123">
        <v>0.7</v>
      </c>
    </row>
    <row r="38" spans="1:48" x14ac:dyDescent="0.2">
      <c r="A38" s="69" t="s">
        <v>93</v>
      </c>
      <c r="B38" s="70" t="s">
        <v>94</v>
      </c>
      <c r="C38" s="98">
        <v>297</v>
      </c>
      <c r="D38" s="99">
        <v>55.9</v>
      </c>
      <c r="E38" s="103">
        <v>234</v>
      </c>
      <c r="F38" s="101">
        <v>44.1</v>
      </c>
      <c r="G38" s="98">
        <v>293</v>
      </c>
      <c r="H38" s="99">
        <v>54.7</v>
      </c>
      <c r="I38" s="103">
        <v>243</v>
      </c>
      <c r="J38" s="101">
        <v>45.3</v>
      </c>
      <c r="K38" s="98">
        <v>169</v>
      </c>
      <c r="L38" s="99">
        <v>60.6</v>
      </c>
      <c r="M38" s="103">
        <v>110</v>
      </c>
      <c r="N38" s="101">
        <v>39.4</v>
      </c>
      <c r="O38" s="98">
        <v>181</v>
      </c>
      <c r="P38" s="99">
        <v>61.1</v>
      </c>
      <c r="Q38" s="103">
        <v>115</v>
      </c>
      <c r="R38" s="101">
        <v>38.9</v>
      </c>
      <c r="S38" s="98">
        <v>120</v>
      </c>
      <c r="T38" s="99">
        <v>59.4</v>
      </c>
      <c r="U38" s="103">
        <v>82</v>
      </c>
      <c r="V38" s="101">
        <v>40.6</v>
      </c>
      <c r="W38" s="98">
        <v>138</v>
      </c>
      <c r="X38" s="99">
        <v>63.3</v>
      </c>
      <c r="Y38" s="103">
        <v>80</v>
      </c>
      <c r="Z38" s="101">
        <v>36.700000000000003</v>
      </c>
      <c r="AA38" s="98">
        <v>533</v>
      </c>
      <c r="AB38" s="99">
        <v>53.7</v>
      </c>
      <c r="AC38" s="103">
        <v>459</v>
      </c>
      <c r="AD38" s="101">
        <v>46.3</v>
      </c>
      <c r="AE38" s="98">
        <v>101</v>
      </c>
      <c r="AF38" s="99">
        <v>47.4</v>
      </c>
      <c r="AG38" s="103">
        <v>112</v>
      </c>
      <c r="AH38" s="101">
        <v>52.6</v>
      </c>
      <c r="AI38" s="98">
        <v>189</v>
      </c>
      <c r="AJ38" s="99">
        <v>54.6</v>
      </c>
      <c r="AK38" s="103">
        <v>157</v>
      </c>
      <c r="AL38" s="101">
        <v>45.4</v>
      </c>
      <c r="AM38" s="98">
        <v>161</v>
      </c>
      <c r="AN38" s="99">
        <v>55.1</v>
      </c>
      <c r="AO38" s="103">
        <v>131</v>
      </c>
      <c r="AP38" s="101">
        <v>44.9</v>
      </c>
      <c r="AQ38" s="98">
        <v>340</v>
      </c>
      <c r="AR38" s="99">
        <v>46.6</v>
      </c>
      <c r="AS38" s="103">
        <v>375</v>
      </c>
      <c r="AT38" s="101">
        <v>51.4</v>
      </c>
      <c r="AU38" s="103">
        <v>15</v>
      </c>
      <c r="AV38" s="122">
        <v>2.1</v>
      </c>
    </row>
    <row r="39" spans="1:48" x14ac:dyDescent="0.2">
      <c r="A39" s="74" t="s">
        <v>96</v>
      </c>
      <c r="B39" s="75" t="s">
        <v>97</v>
      </c>
      <c r="C39" s="115">
        <v>38</v>
      </c>
      <c r="D39" s="116">
        <v>53.5</v>
      </c>
      <c r="E39" s="117">
        <v>33</v>
      </c>
      <c r="F39" s="118">
        <v>46.5</v>
      </c>
      <c r="G39" s="115">
        <v>32</v>
      </c>
      <c r="H39" s="116">
        <v>43.8</v>
      </c>
      <c r="I39" s="117">
        <v>41</v>
      </c>
      <c r="J39" s="118">
        <v>56.2</v>
      </c>
      <c r="K39" s="115">
        <v>40</v>
      </c>
      <c r="L39" s="116">
        <v>50</v>
      </c>
      <c r="M39" s="117">
        <v>40</v>
      </c>
      <c r="N39" s="118">
        <v>50</v>
      </c>
      <c r="O39" s="115">
        <v>37</v>
      </c>
      <c r="P39" s="116">
        <v>48.1</v>
      </c>
      <c r="Q39" s="117">
        <v>40</v>
      </c>
      <c r="R39" s="118">
        <v>51.9</v>
      </c>
      <c r="S39" s="115">
        <v>32</v>
      </c>
      <c r="T39" s="116">
        <v>42.7</v>
      </c>
      <c r="U39" s="117">
        <v>43</v>
      </c>
      <c r="V39" s="118">
        <v>57.3</v>
      </c>
      <c r="W39" s="115">
        <v>35</v>
      </c>
      <c r="X39" s="116">
        <v>49.3</v>
      </c>
      <c r="Y39" s="117">
        <v>36</v>
      </c>
      <c r="Z39" s="118">
        <v>50.7</v>
      </c>
      <c r="AA39" s="115">
        <v>33</v>
      </c>
      <c r="AB39" s="116">
        <v>47.1</v>
      </c>
      <c r="AC39" s="117">
        <v>37</v>
      </c>
      <c r="AD39" s="118">
        <v>52.9</v>
      </c>
      <c r="AE39" s="115">
        <v>39</v>
      </c>
      <c r="AF39" s="116">
        <v>57.4</v>
      </c>
      <c r="AG39" s="117">
        <v>29</v>
      </c>
      <c r="AH39" s="118">
        <v>42.6</v>
      </c>
      <c r="AI39" s="115">
        <v>35</v>
      </c>
      <c r="AJ39" s="116">
        <v>46.1</v>
      </c>
      <c r="AK39" s="117">
        <v>41</v>
      </c>
      <c r="AL39" s="118">
        <v>53.9</v>
      </c>
      <c r="AM39" s="115">
        <v>48</v>
      </c>
      <c r="AN39" s="116">
        <v>53.9</v>
      </c>
      <c r="AO39" s="117">
        <v>41</v>
      </c>
      <c r="AP39" s="118">
        <v>46.1</v>
      </c>
      <c r="AQ39" s="115">
        <v>53</v>
      </c>
      <c r="AR39" s="116">
        <v>57.6</v>
      </c>
      <c r="AS39" s="117">
        <v>38</v>
      </c>
      <c r="AT39" s="118">
        <v>41.3</v>
      </c>
      <c r="AU39" s="117">
        <v>1</v>
      </c>
      <c r="AV39" s="123">
        <v>1.1000000000000001</v>
      </c>
    </row>
    <row r="40" spans="1:48" x14ac:dyDescent="0.2">
      <c r="A40" s="69" t="s">
        <v>100</v>
      </c>
      <c r="B40" s="70" t="s">
        <v>101</v>
      </c>
      <c r="C40" s="98">
        <v>108</v>
      </c>
      <c r="D40" s="99">
        <v>61.7</v>
      </c>
      <c r="E40" s="103">
        <v>67</v>
      </c>
      <c r="F40" s="101">
        <v>38.299999999999997</v>
      </c>
      <c r="G40" s="98">
        <v>75</v>
      </c>
      <c r="H40" s="99">
        <v>55.1</v>
      </c>
      <c r="I40" s="103">
        <v>61</v>
      </c>
      <c r="J40" s="101">
        <v>44.9</v>
      </c>
      <c r="K40" s="98">
        <v>97</v>
      </c>
      <c r="L40" s="99">
        <v>55.4</v>
      </c>
      <c r="M40" s="103">
        <v>78</v>
      </c>
      <c r="N40" s="101">
        <v>44.6</v>
      </c>
      <c r="O40" s="98">
        <v>120</v>
      </c>
      <c r="P40" s="99">
        <v>63.5</v>
      </c>
      <c r="Q40" s="103">
        <v>69</v>
      </c>
      <c r="R40" s="101">
        <v>36.5</v>
      </c>
      <c r="S40" s="98">
        <v>107</v>
      </c>
      <c r="T40" s="99">
        <v>57.2</v>
      </c>
      <c r="U40" s="103">
        <v>80</v>
      </c>
      <c r="V40" s="101">
        <v>42.8</v>
      </c>
      <c r="W40" s="98">
        <v>112</v>
      </c>
      <c r="X40" s="99">
        <v>64</v>
      </c>
      <c r="Y40" s="103">
        <v>63</v>
      </c>
      <c r="Z40" s="101">
        <v>36</v>
      </c>
      <c r="AA40" s="98" t="s">
        <v>386</v>
      </c>
      <c r="AB40" s="99" t="s">
        <v>386</v>
      </c>
      <c r="AC40" s="103" t="s">
        <v>386</v>
      </c>
      <c r="AD40" s="101" t="s">
        <v>386</v>
      </c>
      <c r="AE40" s="98">
        <v>98</v>
      </c>
      <c r="AF40" s="99">
        <v>55.7</v>
      </c>
      <c r="AG40" s="103">
        <v>78</v>
      </c>
      <c r="AH40" s="101">
        <v>44.3</v>
      </c>
      <c r="AI40" s="98">
        <v>112</v>
      </c>
      <c r="AJ40" s="99">
        <v>62.6</v>
      </c>
      <c r="AK40" s="103">
        <v>67</v>
      </c>
      <c r="AL40" s="101">
        <v>37.4</v>
      </c>
      <c r="AM40" s="98">
        <v>101</v>
      </c>
      <c r="AN40" s="99">
        <v>54</v>
      </c>
      <c r="AO40" s="103">
        <v>86</v>
      </c>
      <c r="AP40" s="101">
        <v>46</v>
      </c>
      <c r="AQ40" s="98">
        <v>93</v>
      </c>
      <c r="AR40" s="99">
        <v>56.7</v>
      </c>
      <c r="AS40" s="103">
        <v>71</v>
      </c>
      <c r="AT40" s="101">
        <v>43.3</v>
      </c>
      <c r="AU40" s="103">
        <v>0</v>
      </c>
      <c r="AV40" s="122">
        <v>0</v>
      </c>
    </row>
    <row r="41" spans="1:48" ht="14.25" x14ac:dyDescent="0.2">
      <c r="A41" s="74" t="s">
        <v>100</v>
      </c>
      <c r="B41" s="75" t="s">
        <v>435</v>
      </c>
      <c r="C41" s="115" t="s">
        <v>191</v>
      </c>
      <c r="D41" s="116" t="s">
        <v>191</v>
      </c>
      <c r="E41" s="117" t="s">
        <v>191</v>
      </c>
      <c r="F41" s="118" t="s">
        <v>191</v>
      </c>
      <c r="G41" s="115" t="s">
        <v>191</v>
      </c>
      <c r="H41" s="116" t="s">
        <v>191</v>
      </c>
      <c r="I41" s="117" t="s">
        <v>191</v>
      </c>
      <c r="J41" s="118" t="s">
        <v>191</v>
      </c>
      <c r="K41" s="115" t="s">
        <v>191</v>
      </c>
      <c r="L41" s="116" t="s">
        <v>191</v>
      </c>
      <c r="M41" s="117" t="s">
        <v>191</v>
      </c>
      <c r="N41" s="118" t="s">
        <v>191</v>
      </c>
      <c r="O41" s="115" t="s">
        <v>191</v>
      </c>
      <c r="P41" s="116" t="s">
        <v>191</v>
      </c>
      <c r="Q41" s="117" t="s">
        <v>191</v>
      </c>
      <c r="R41" s="118" t="s">
        <v>191</v>
      </c>
      <c r="S41" s="115" t="s">
        <v>191</v>
      </c>
      <c r="T41" s="116" t="s">
        <v>191</v>
      </c>
      <c r="U41" s="117" t="s">
        <v>191</v>
      </c>
      <c r="V41" s="118" t="s">
        <v>191</v>
      </c>
      <c r="W41" s="115" t="s">
        <v>191</v>
      </c>
      <c r="X41" s="116" t="s">
        <v>191</v>
      </c>
      <c r="Y41" s="117" t="s">
        <v>191</v>
      </c>
      <c r="Z41" s="118" t="s">
        <v>191</v>
      </c>
      <c r="AA41" s="115" t="s">
        <v>191</v>
      </c>
      <c r="AB41" s="116" t="s">
        <v>191</v>
      </c>
      <c r="AC41" s="117" t="s">
        <v>191</v>
      </c>
      <c r="AD41" s="118" t="s">
        <v>191</v>
      </c>
      <c r="AE41" s="115" t="s">
        <v>191</v>
      </c>
      <c r="AF41" s="116" t="s">
        <v>191</v>
      </c>
      <c r="AG41" s="117" t="s">
        <v>191</v>
      </c>
      <c r="AH41" s="118" t="s">
        <v>191</v>
      </c>
      <c r="AI41" s="115">
        <v>50</v>
      </c>
      <c r="AJ41" s="116">
        <v>55.6</v>
      </c>
      <c r="AK41" s="117">
        <v>40</v>
      </c>
      <c r="AL41" s="118">
        <v>44.4</v>
      </c>
      <c r="AM41" s="115">
        <v>367</v>
      </c>
      <c r="AN41" s="116">
        <v>59.8</v>
      </c>
      <c r="AO41" s="117">
        <v>247</v>
      </c>
      <c r="AP41" s="118">
        <v>40.200000000000003</v>
      </c>
      <c r="AQ41" s="115">
        <v>413</v>
      </c>
      <c r="AR41" s="116">
        <v>52.3</v>
      </c>
      <c r="AS41" s="117">
        <v>371</v>
      </c>
      <c r="AT41" s="118">
        <v>47</v>
      </c>
      <c r="AU41" s="117">
        <v>6</v>
      </c>
      <c r="AV41" s="123">
        <v>0.8</v>
      </c>
    </row>
    <row r="42" spans="1:48" x14ac:dyDescent="0.2">
      <c r="A42" s="69" t="s">
        <v>104</v>
      </c>
      <c r="B42" s="70" t="s">
        <v>105</v>
      </c>
      <c r="C42" s="98">
        <v>1349</v>
      </c>
      <c r="D42" s="99">
        <v>71.400000000000006</v>
      </c>
      <c r="E42" s="103">
        <v>540</v>
      </c>
      <c r="F42" s="101">
        <v>28.6</v>
      </c>
      <c r="G42" s="98">
        <v>374</v>
      </c>
      <c r="H42" s="99">
        <v>64.2</v>
      </c>
      <c r="I42" s="103">
        <v>209</v>
      </c>
      <c r="J42" s="101">
        <v>35.799999999999997</v>
      </c>
      <c r="K42" s="98">
        <v>1564</v>
      </c>
      <c r="L42" s="99">
        <v>66.5</v>
      </c>
      <c r="M42" s="103">
        <v>789</v>
      </c>
      <c r="N42" s="101">
        <v>33.5</v>
      </c>
      <c r="O42" s="98">
        <v>1651</v>
      </c>
      <c r="P42" s="99">
        <v>65.5</v>
      </c>
      <c r="Q42" s="103">
        <v>871</v>
      </c>
      <c r="R42" s="101">
        <v>34.5</v>
      </c>
      <c r="S42" s="98">
        <v>1452</v>
      </c>
      <c r="T42" s="99">
        <v>64.3</v>
      </c>
      <c r="U42" s="103">
        <v>806</v>
      </c>
      <c r="V42" s="101">
        <v>35.700000000000003</v>
      </c>
      <c r="W42" s="98">
        <v>1526</v>
      </c>
      <c r="X42" s="99">
        <v>63.9</v>
      </c>
      <c r="Y42" s="103">
        <v>863</v>
      </c>
      <c r="Z42" s="101">
        <v>36.1</v>
      </c>
      <c r="AA42" s="98">
        <v>1483</v>
      </c>
      <c r="AB42" s="99">
        <v>61.6</v>
      </c>
      <c r="AC42" s="103">
        <v>923</v>
      </c>
      <c r="AD42" s="101">
        <v>38.4</v>
      </c>
      <c r="AE42" s="98">
        <v>1182</v>
      </c>
      <c r="AF42" s="99">
        <v>62.3</v>
      </c>
      <c r="AG42" s="103">
        <v>716</v>
      </c>
      <c r="AH42" s="101">
        <v>37.700000000000003</v>
      </c>
      <c r="AI42" s="98">
        <v>1068</v>
      </c>
      <c r="AJ42" s="99">
        <v>63.6</v>
      </c>
      <c r="AK42" s="103">
        <v>611</v>
      </c>
      <c r="AL42" s="101">
        <v>36.4</v>
      </c>
      <c r="AM42" s="98">
        <v>793</v>
      </c>
      <c r="AN42" s="99">
        <v>61.2</v>
      </c>
      <c r="AO42" s="103">
        <v>502</v>
      </c>
      <c r="AP42" s="101">
        <v>38.799999999999997</v>
      </c>
      <c r="AQ42" s="98">
        <v>762</v>
      </c>
      <c r="AR42" s="99">
        <v>64.400000000000006</v>
      </c>
      <c r="AS42" s="103">
        <v>409</v>
      </c>
      <c r="AT42" s="101">
        <v>34.6</v>
      </c>
      <c r="AU42" s="103">
        <v>12</v>
      </c>
      <c r="AV42" s="122">
        <v>1</v>
      </c>
    </row>
    <row r="43" spans="1:48" x14ac:dyDescent="0.2">
      <c r="A43" s="74" t="s">
        <v>104</v>
      </c>
      <c r="B43" s="75" t="s">
        <v>630</v>
      </c>
      <c r="C43" s="115">
        <v>467</v>
      </c>
      <c r="D43" s="116">
        <v>63.7</v>
      </c>
      <c r="E43" s="117">
        <v>266</v>
      </c>
      <c r="F43" s="118">
        <v>36.299999999999997</v>
      </c>
      <c r="G43" s="115">
        <v>647</v>
      </c>
      <c r="H43" s="116">
        <v>62</v>
      </c>
      <c r="I43" s="117">
        <v>397</v>
      </c>
      <c r="J43" s="118">
        <v>38</v>
      </c>
      <c r="K43" s="115">
        <v>588</v>
      </c>
      <c r="L43" s="116">
        <v>62.6</v>
      </c>
      <c r="M43" s="117">
        <v>352</v>
      </c>
      <c r="N43" s="118">
        <v>37.4</v>
      </c>
      <c r="O43" s="115">
        <v>589</v>
      </c>
      <c r="P43" s="116">
        <v>58.1</v>
      </c>
      <c r="Q43" s="117">
        <v>425</v>
      </c>
      <c r="R43" s="118">
        <v>41.9</v>
      </c>
      <c r="S43" s="115">
        <v>554</v>
      </c>
      <c r="T43" s="116">
        <v>62.2</v>
      </c>
      <c r="U43" s="117">
        <v>337</v>
      </c>
      <c r="V43" s="118">
        <v>37.799999999999997</v>
      </c>
      <c r="W43" s="115">
        <v>553</v>
      </c>
      <c r="X43" s="116">
        <v>60.6</v>
      </c>
      <c r="Y43" s="117">
        <v>360</v>
      </c>
      <c r="Z43" s="118">
        <v>39.4</v>
      </c>
      <c r="AA43" s="115">
        <v>504</v>
      </c>
      <c r="AB43" s="116">
        <v>55.3</v>
      </c>
      <c r="AC43" s="117">
        <v>408</v>
      </c>
      <c r="AD43" s="118">
        <v>44.7</v>
      </c>
      <c r="AE43" s="115">
        <v>445</v>
      </c>
      <c r="AF43" s="116">
        <v>53.8</v>
      </c>
      <c r="AG43" s="117">
        <v>382</v>
      </c>
      <c r="AH43" s="118">
        <v>46.2</v>
      </c>
      <c r="AI43" s="115">
        <v>439</v>
      </c>
      <c r="AJ43" s="116">
        <v>56.4</v>
      </c>
      <c r="AK43" s="117">
        <v>339</v>
      </c>
      <c r="AL43" s="118">
        <v>43.6</v>
      </c>
      <c r="AM43" s="115">
        <v>374</v>
      </c>
      <c r="AN43" s="116">
        <v>54</v>
      </c>
      <c r="AO43" s="117">
        <v>318</v>
      </c>
      <c r="AP43" s="118">
        <v>46</v>
      </c>
      <c r="AQ43" s="115">
        <v>355</v>
      </c>
      <c r="AR43" s="116">
        <v>52</v>
      </c>
      <c r="AS43" s="117">
        <v>323</v>
      </c>
      <c r="AT43" s="118">
        <v>47.3</v>
      </c>
      <c r="AU43" s="117">
        <v>5</v>
      </c>
      <c r="AV43" s="123">
        <v>0.7</v>
      </c>
    </row>
    <row r="44" spans="1:48" x14ac:dyDescent="0.2">
      <c r="A44" s="69" t="s">
        <v>109</v>
      </c>
      <c r="B44" s="70" t="s">
        <v>110</v>
      </c>
      <c r="C44" s="98">
        <v>793</v>
      </c>
      <c r="D44" s="99">
        <v>66.3</v>
      </c>
      <c r="E44" s="103">
        <v>403</v>
      </c>
      <c r="F44" s="101">
        <v>33.700000000000003</v>
      </c>
      <c r="G44" s="98">
        <v>1014</v>
      </c>
      <c r="H44" s="99">
        <v>64.900000000000006</v>
      </c>
      <c r="I44" s="103">
        <v>548</v>
      </c>
      <c r="J44" s="101">
        <v>35.1</v>
      </c>
      <c r="K44" s="98">
        <v>1086</v>
      </c>
      <c r="L44" s="99">
        <v>65.099999999999994</v>
      </c>
      <c r="M44" s="103">
        <v>582</v>
      </c>
      <c r="N44" s="101">
        <v>34.9</v>
      </c>
      <c r="O44" s="98">
        <v>1051</v>
      </c>
      <c r="P44" s="99">
        <v>63.5</v>
      </c>
      <c r="Q44" s="103">
        <v>604</v>
      </c>
      <c r="R44" s="101">
        <v>36.5</v>
      </c>
      <c r="S44" s="98">
        <v>1033</v>
      </c>
      <c r="T44" s="99">
        <v>61.5</v>
      </c>
      <c r="U44" s="103">
        <v>647</v>
      </c>
      <c r="V44" s="101">
        <v>38.5</v>
      </c>
      <c r="W44" s="98">
        <v>758</v>
      </c>
      <c r="X44" s="99">
        <v>55.6</v>
      </c>
      <c r="Y44" s="103">
        <v>605</v>
      </c>
      <c r="Z44" s="101">
        <v>44.4</v>
      </c>
      <c r="AA44" s="98">
        <v>771</v>
      </c>
      <c r="AB44" s="99">
        <v>59.6</v>
      </c>
      <c r="AC44" s="103">
        <v>523</v>
      </c>
      <c r="AD44" s="101">
        <v>40.4</v>
      </c>
      <c r="AE44" s="98">
        <v>784</v>
      </c>
      <c r="AF44" s="99">
        <v>59.6</v>
      </c>
      <c r="AG44" s="103">
        <v>531</v>
      </c>
      <c r="AH44" s="101">
        <v>40.4</v>
      </c>
      <c r="AI44" s="98">
        <v>775</v>
      </c>
      <c r="AJ44" s="99">
        <v>59.3</v>
      </c>
      <c r="AK44" s="103">
        <v>531</v>
      </c>
      <c r="AL44" s="101">
        <v>40.700000000000003</v>
      </c>
      <c r="AM44" s="98">
        <v>699</v>
      </c>
      <c r="AN44" s="99">
        <v>62.4</v>
      </c>
      <c r="AO44" s="103">
        <v>421</v>
      </c>
      <c r="AP44" s="101">
        <v>37.6</v>
      </c>
      <c r="AQ44" s="98">
        <v>632</v>
      </c>
      <c r="AR44" s="99">
        <v>58.4</v>
      </c>
      <c r="AS44" s="103">
        <v>441</v>
      </c>
      <c r="AT44" s="101">
        <v>40.799999999999997</v>
      </c>
      <c r="AU44" s="103">
        <v>9</v>
      </c>
      <c r="AV44" s="122">
        <v>0.8</v>
      </c>
    </row>
    <row r="45" spans="1:48" x14ac:dyDescent="0.2">
      <c r="A45" s="74" t="s">
        <v>112</v>
      </c>
      <c r="B45" s="75" t="s">
        <v>631</v>
      </c>
      <c r="C45" s="115">
        <v>85</v>
      </c>
      <c r="D45" s="116">
        <v>48.3</v>
      </c>
      <c r="E45" s="117">
        <v>91</v>
      </c>
      <c r="F45" s="118">
        <v>51.7</v>
      </c>
      <c r="G45" s="115">
        <v>90</v>
      </c>
      <c r="H45" s="116">
        <v>41.9</v>
      </c>
      <c r="I45" s="117">
        <v>125</v>
      </c>
      <c r="J45" s="118">
        <v>58.1</v>
      </c>
      <c r="K45" s="115">
        <v>128</v>
      </c>
      <c r="L45" s="116">
        <v>46.7</v>
      </c>
      <c r="M45" s="117">
        <v>146</v>
      </c>
      <c r="N45" s="118">
        <v>53.3</v>
      </c>
      <c r="O45" s="115">
        <v>167</v>
      </c>
      <c r="P45" s="116">
        <v>52.5</v>
      </c>
      <c r="Q45" s="117">
        <v>151</v>
      </c>
      <c r="R45" s="118">
        <v>47.5</v>
      </c>
      <c r="S45" s="115">
        <v>144</v>
      </c>
      <c r="T45" s="116">
        <v>45.7</v>
      </c>
      <c r="U45" s="117">
        <v>171</v>
      </c>
      <c r="V45" s="118">
        <v>54.3</v>
      </c>
      <c r="W45" s="115">
        <v>1060</v>
      </c>
      <c r="X45" s="116">
        <v>49.3</v>
      </c>
      <c r="Y45" s="117">
        <v>1092</v>
      </c>
      <c r="Z45" s="118">
        <v>50.7</v>
      </c>
      <c r="AA45" s="115">
        <v>951</v>
      </c>
      <c r="AB45" s="116">
        <v>47.5</v>
      </c>
      <c r="AC45" s="117">
        <v>1051</v>
      </c>
      <c r="AD45" s="118">
        <v>52.5</v>
      </c>
      <c r="AE45" s="115">
        <v>851</v>
      </c>
      <c r="AF45" s="116">
        <v>46</v>
      </c>
      <c r="AG45" s="117">
        <v>1000</v>
      </c>
      <c r="AH45" s="118">
        <v>54</v>
      </c>
      <c r="AI45" s="115">
        <v>912</v>
      </c>
      <c r="AJ45" s="116">
        <v>47.2</v>
      </c>
      <c r="AK45" s="117">
        <v>1022</v>
      </c>
      <c r="AL45" s="118">
        <v>52.8</v>
      </c>
      <c r="AM45" s="115">
        <v>867</v>
      </c>
      <c r="AN45" s="116">
        <v>47.4</v>
      </c>
      <c r="AO45" s="117">
        <v>961</v>
      </c>
      <c r="AP45" s="118">
        <v>52.6</v>
      </c>
      <c r="AQ45" s="115">
        <v>875</v>
      </c>
      <c r="AR45" s="116">
        <v>46.1</v>
      </c>
      <c r="AS45" s="117">
        <v>1010</v>
      </c>
      <c r="AT45" s="118">
        <v>53.2</v>
      </c>
      <c r="AU45" s="117">
        <v>13</v>
      </c>
      <c r="AV45" s="123">
        <v>0.7</v>
      </c>
    </row>
    <row r="46" spans="1:48" x14ac:dyDescent="0.2">
      <c r="A46" s="69" t="s">
        <v>114</v>
      </c>
      <c r="B46" s="70" t="s">
        <v>115</v>
      </c>
      <c r="C46" s="98">
        <v>868</v>
      </c>
      <c r="D46" s="99">
        <v>53.1</v>
      </c>
      <c r="E46" s="103">
        <v>767</v>
      </c>
      <c r="F46" s="101">
        <v>46.9</v>
      </c>
      <c r="G46" s="98">
        <v>131</v>
      </c>
      <c r="H46" s="99">
        <v>57</v>
      </c>
      <c r="I46" s="103">
        <v>99</v>
      </c>
      <c r="J46" s="101">
        <v>43</v>
      </c>
      <c r="K46" s="98">
        <v>1166</v>
      </c>
      <c r="L46" s="99">
        <v>51.4</v>
      </c>
      <c r="M46" s="103">
        <v>1101</v>
      </c>
      <c r="N46" s="101">
        <v>48.6</v>
      </c>
      <c r="O46" s="98" t="s">
        <v>386</v>
      </c>
      <c r="P46" s="99" t="s">
        <v>386</v>
      </c>
      <c r="Q46" s="103" t="s">
        <v>386</v>
      </c>
      <c r="R46" s="101" t="s">
        <v>386</v>
      </c>
      <c r="S46" s="98">
        <v>1257</v>
      </c>
      <c r="T46" s="99">
        <v>50.5</v>
      </c>
      <c r="U46" s="103">
        <v>1230</v>
      </c>
      <c r="V46" s="101">
        <v>49.5</v>
      </c>
      <c r="W46" s="98">
        <v>1230</v>
      </c>
      <c r="X46" s="99">
        <v>52</v>
      </c>
      <c r="Y46" s="103">
        <v>1135</v>
      </c>
      <c r="Z46" s="101">
        <v>48</v>
      </c>
      <c r="AA46" s="98">
        <v>1271</v>
      </c>
      <c r="AB46" s="99">
        <v>49.2</v>
      </c>
      <c r="AC46" s="103">
        <v>1311</v>
      </c>
      <c r="AD46" s="101">
        <v>50.8</v>
      </c>
      <c r="AE46" s="98">
        <v>1202</v>
      </c>
      <c r="AF46" s="99">
        <v>49</v>
      </c>
      <c r="AG46" s="103">
        <v>1252</v>
      </c>
      <c r="AH46" s="101">
        <v>51</v>
      </c>
      <c r="AI46" s="98">
        <v>155</v>
      </c>
      <c r="AJ46" s="99">
        <v>56.4</v>
      </c>
      <c r="AK46" s="103">
        <v>120</v>
      </c>
      <c r="AL46" s="101">
        <v>43.6</v>
      </c>
      <c r="AM46" s="98">
        <v>129</v>
      </c>
      <c r="AN46" s="99">
        <v>48.7</v>
      </c>
      <c r="AO46" s="103">
        <v>136</v>
      </c>
      <c r="AP46" s="101">
        <v>51.3</v>
      </c>
      <c r="AQ46" s="98">
        <v>162</v>
      </c>
      <c r="AR46" s="99">
        <v>52.3</v>
      </c>
      <c r="AS46" s="103">
        <v>146</v>
      </c>
      <c r="AT46" s="101">
        <v>47.1</v>
      </c>
      <c r="AU46" s="103">
        <v>2</v>
      </c>
      <c r="AV46" s="122">
        <v>0.6</v>
      </c>
    </row>
    <row r="47" spans="1:48" x14ac:dyDescent="0.2">
      <c r="A47" s="74" t="s">
        <v>114</v>
      </c>
      <c r="B47" s="75" t="s">
        <v>118</v>
      </c>
      <c r="C47" s="115">
        <v>408</v>
      </c>
      <c r="D47" s="116">
        <v>54.5</v>
      </c>
      <c r="E47" s="117">
        <v>340</v>
      </c>
      <c r="F47" s="118">
        <v>45.5</v>
      </c>
      <c r="G47" s="115">
        <v>397</v>
      </c>
      <c r="H47" s="116">
        <v>57</v>
      </c>
      <c r="I47" s="117">
        <v>300</v>
      </c>
      <c r="J47" s="118">
        <v>43</v>
      </c>
      <c r="K47" s="115">
        <v>2111</v>
      </c>
      <c r="L47" s="116">
        <v>53.8</v>
      </c>
      <c r="M47" s="117">
        <v>1812</v>
      </c>
      <c r="N47" s="118">
        <v>46.2</v>
      </c>
      <c r="O47" s="115">
        <v>379</v>
      </c>
      <c r="P47" s="116">
        <v>57.4</v>
      </c>
      <c r="Q47" s="117">
        <v>281</v>
      </c>
      <c r="R47" s="118">
        <v>42.6</v>
      </c>
      <c r="S47" s="115">
        <v>2312</v>
      </c>
      <c r="T47" s="116">
        <v>53.2</v>
      </c>
      <c r="U47" s="117">
        <v>2030</v>
      </c>
      <c r="V47" s="118">
        <v>46.8</v>
      </c>
      <c r="W47" s="115">
        <v>2506</v>
      </c>
      <c r="X47" s="116">
        <v>53.8</v>
      </c>
      <c r="Y47" s="117">
        <v>2148</v>
      </c>
      <c r="Z47" s="118">
        <v>46.2</v>
      </c>
      <c r="AA47" s="115">
        <v>314</v>
      </c>
      <c r="AB47" s="116">
        <v>47.8</v>
      </c>
      <c r="AC47" s="117">
        <v>343</v>
      </c>
      <c r="AD47" s="118">
        <v>52.2</v>
      </c>
      <c r="AE47" s="115">
        <v>305</v>
      </c>
      <c r="AF47" s="116">
        <v>45.1</v>
      </c>
      <c r="AG47" s="117">
        <v>371</v>
      </c>
      <c r="AH47" s="118">
        <v>54.9</v>
      </c>
      <c r="AI47" s="115">
        <v>2274</v>
      </c>
      <c r="AJ47" s="116">
        <v>50.5</v>
      </c>
      <c r="AK47" s="117">
        <v>2227</v>
      </c>
      <c r="AL47" s="118">
        <v>49.5</v>
      </c>
      <c r="AM47" s="115">
        <v>2406</v>
      </c>
      <c r="AN47" s="116">
        <v>50.1</v>
      </c>
      <c r="AO47" s="117">
        <v>2394</v>
      </c>
      <c r="AP47" s="118">
        <v>49.9</v>
      </c>
      <c r="AQ47" s="115">
        <v>2359</v>
      </c>
      <c r="AR47" s="116">
        <v>48.8</v>
      </c>
      <c r="AS47" s="117">
        <v>2472</v>
      </c>
      <c r="AT47" s="118">
        <v>51.2</v>
      </c>
      <c r="AU47" s="117">
        <v>0</v>
      </c>
      <c r="AV47" s="123">
        <v>0</v>
      </c>
    </row>
    <row r="48" spans="1:48" x14ac:dyDescent="0.2">
      <c r="A48" s="69" t="s">
        <v>114</v>
      </c>
      <c r="B48" s="70" t="s">
        <v>632</v>
      </c>
      <c r="C48" s="98">
        <v>111</v>
      </c>
      <c r="D48" s="99">
        <v>49.6</v>
      </c>
      <c r="E48" s="103">
        <v>113</v>
      </c>
      <c r="F48" s="101">
        <v>50.4</v>
      </c>
      <c r="G48" s="98">
        <v>109</v>
      </c>
      <c r="H48" s="99">
        <v>50.7</v>
      </c>
      <c r="I48" s="103">
        <v>106</v>
      </c>
      <c r="J48" s="101">
        <v>49.3</v>
      </c>
      <c r="K48" s="98">
        <v>152</v>
      </c>
      <c r="L48" s="99">
        <v>53.9</v>
      </c>
      <c r="M48" s="103">
        <v>130</v>
      </c>
      <c r="N48" s="101">
        <v>46.1</v>
      </c>
      <c r="O48" s="98">
        <v>150</v>
      </c>
      <c r="P48" s="99">
        <v>55.6</v>
      </c>
      <c r="Q48" s="103">
        <v>120</v>
      </c>
      <c r="R48" s="101">
        <v>44.4</v>
      </c>
      <c r="S48" s="98">
        <v>133</v>
      </c>
      <c r="T48" s="99">
        <v>57.3</v>
      </c>
      <c r="U48" s="103">
        <v>99</v>
      </c>
      <c r="V48" s="101">
        <v>42.7</v>
      </c>
      <c r="W48" s="98">
        <v>108</v>
      </c>
      <c r="X48" s="99">
        <v>53.7</v>
      </c>
      <c r="Y48" s="103">
        <v>93</v>
      </c>
      <c r="Z48" s="101">
        <v>46.3</v>
      </c>
      <c r="AA48" s="98">
        <v>87</v>
      </c>
      <c r="AB48" s="99">
        <v>47</v>
      </c>
      <c r="AC48" s="103">
        <v>98</v>
      </c>
      <c r="AD48" s="101">
        <v>53</v>
      </c>
      <c r="AE48" s="98">
        <v>74</v>
      </c>
      <c r="AF48" s="99">
        <v>47.4</v>
      </c>
      <c r="AG48" s="103">
        <v>82</v>
      </c>
      <c r="AH48" s="101">
        <v>52.6</v>
      </c>
      <c r="AI48" s="98">
        <v>57</v>
      </c>
      <c r="AJ48" s="99">
        <v>50</v>
      </c>
      <c r="AK48" s="103">
        <v>57</v>
      </c>
      <c r="AL48" s="101">
        <v>50</v>
      </c>
      <c r="AM48" s="98">
        <v>60</v>
      </c>
      <c r="AN48" s="99">
        <v>46.5</v>
      </c>
      <c r="AO48" s="103">
        <v>69</v>
      </c>
      <c r="AP48" s="101">
        <v>53.5</v>
      </c>
      <c r="AQ48" s="98">
        <v>79</v>
      </c>
      <c r="AR48" s="99">
        <v>45.7</v>
      </c>
      <c r="AS48" s="103">
        <v>91</v>
      </c>
      <c r="AT48" s="101">
        <v>52.6</v>
      </c>
      <c r="AU48" s="103">
        <v>3</v>
      </c>
      <c r="AV48" s="122">
        <v>1.7</v>
      </c>
    </row>
    <row r="49" spans="1:48" x14ac:dyDescent="0.2">
      <c r="A49" s="74" t="s">
        <v>114</v>
      </c>
      <c r="B49" s="75" t="s">
        <v>633</v>
      </c>
      <c r="C49" s="115">
        <v>586</v>
      </c>
      <c r="D49" s="116">
        <v>55.8</v>
      </c>
      <c r="E49" s="117">
        <v>465</v>
      </c>
      <c r="F49" s="118">
        <v>44.2</v>
      </c>
      <c r="G49" s="115">
        <v>760</v>
      </c>
      <c r="H49" s="116">
        <v>55.5</v>
      </c>
      <c r="I49" s="117">
        <v>609</v>
      </c>
      <c r="J49" s="118">
        <v>44.5</v>
      </c>
      <c r="K49" s="115">
        <v>931</v>
      </c>
      <c r="L49" s="116">
        <v>54.9</v>
      </c>
      <c r="M49" s="117">
        <v>764</v>
      </c>
      <c r="N49" s="118">
        <v>45.1</v>
      </c>
      <c r="O49" s="115">
        <v>1047</v>
      </c>
      <c r="P49" s="116">
        <v>55</v>
      </c>
      <c r="Q49" s="117">
        <v>855</v>
      </c>
      <c r="R49" s="118">
        <v>45</v>
      </c>
      <c r="S49" s="115">
        <v>1109</v>
      </c>
      <c r="T49" s="116">
        <v>55.7</v>
      </c>
      <c r="U49" s="117">
        <v>881</v>
      </c>
      <c r="V49" s="118">
        <v>44.3</v>
      </c>
      <c r="W49" s="115">
        <v>1046</v>
      </c>
      <c r="X49" s="116">
        <v>57.4</v>
      </c>
      <c r="Y49" s="117">
        <v>776</v>
      </c>
      <c r="Z49" s="118">
        <v>42.6</v>
      </c>
      <c r="AA49" s="115">
        <v>912</v>
      </c>
      <c r="AB49" s="116">
        <v>56.2</v>
      </c>
      <c r="AC49" s="117">
        <v>712</v>
      </c>
      <c r="AD49" s="118">
        <v>43.8</v>
      </c>
      <c r="AE49" s="115">
        <v>876</v>
      </c>
      <c r="AF49" s="116">
        <v>53.9</v>
      </c>
      <c r="AG49" s="117">
        <v>750</v>
      </c>
      <c r="AH49" s="118">
        <v>46.1</v>
      </c>
      <c r="AI49" s="115">
        <v>844</v>
      </c>
      <c r="AJ49" s="116">
        <v>53.9</v>
      </c>
      <c r="AK49" s="117">
        <v>723</v>
      </c>
      <c r="AL49" s="118">
        <v>46.1</v>
      </c>
      <c r="AM49" s="115">
        <v>814</v>
      </c>
      <c r="AN49" s="116">
        <v>52</v>
      </c>
      <c r="AO49" s="117">
        <v>750</v>
      </c>
      <c r="AP49" s="118">
        <v>48</v>
      </c>
      <c r="AQ49" s="115">
        <v>788</v>
      </c>
      <c r="AR49" s="116">
        <v>49.7</v>
      </c>
      <c r="AS49" s="117">
        <v>776</v>
      </c>
      <c r="AT49" s="118">
        <v>48.9</v>
      </c>
      <c r="AU49" s="117">
        <v>23</v>
      </c>
      <c r="AV49" s="123">
        <v>1.4</v>
      </c>
    </row>
    <row r="50" spans="1:48" x14ac:dyDescent="0.2">
      <c r="A50" s="69" t="s">
        <v>122</v>
      </c>
      <c r="B50" s="70" t="s">
        <v>123</v>
      </c>
      <c r="C50" s="98">
        <v>593</v>
      </c>
      <c r="D50" s="99">
        <v>69.5</v>
      </c>
      <c r="E50" s="103">
        <v>260</v>
      </c>
      <c r="F50" s="101">
        <v>30.5</v>
      </c>
      <c r="G50" s="98">
        <v>143</v>
      </c>
      <c r="H50" s="99">
        <v>55.4</v>
      </c>
      <c r="I50" s="103">
        <v>115</v>
      </c>
      <c r="J50" s="101">
        <v>44.6</v>
      </c>
      <c r="K50" s="98">
        <v>482</v>
      </c>
      <c r="L50" s="99">
        <v>51</v>
      </c>
      <c r="M50" s="103">
        <v>463</v>
      </c>
      <c r="N50" s="101">
        <v>49</v>
      </c>
      <c r="O50" s="98">
        <v>497</v>
      </c>
      <c r="P50" s="99">
        <v>51.9</v>
      </c>
      <c r="Q50" s="103">
        <v>460</v>
      </c>
      <c r="R50" s="101">
        <v>48.1</v>
      </c>
      <c r="S50" s="98">
        <v>146</v>
      </c>
      <c r="T50" s="99">
        <v>57</v>
      </c>
      <c r="U50" s="103">
        <v>110</v>
      </c>
      <c r="V50" s="101">
        <v>43</v>
      </c>
      <c r="W50" s="98">
        <v>148</v>
      </c>
      <c r="X50" s="99">
        <v>57.6</v>
      </c>
      <c r="Y50" s="103">
        <v>109</v>
      </c>
      <c r="Z50" s="101">
        <v>42.4</v>
      </c>
      <c r="AA50" s="98">
        <v>156</v>
      </c>
      <c r="AB50" s="99">
        <v>60.7</v>
      </c>
      <c r="AC50" s="103">
        <v>101</v>
      </c>
      <c r="AD50" s="101">
        <v>39.299999999999997</v>
      </c>
      <c r="AE50" s="98">
        <v>140</v>
      </c>
      <c r="AF50" s="99">
        <v>54.7</v>
      </c>
      <c r="AG50" s="103">
        <v>116</v>
      </c>
      <c r="AH50" s="101">
        <v>45.3</v>
      </c>
      <c r="AI50" s="98">
        <v>716</v>
      </c>
      <c r="AJ50" s="99">
        <v>51.1</v>
      </c>
      <c r="AK50" s="103">
        <v>685</v>
      </c>
      <c r="AL50" s="101">
        <v>48.9</v>
      </c>
      <c r="AM50" s="98">
        <v>680</v>
      </c>
      <c r="AN50" s="99">
        <v>50.2</v>
      </c>
      <c r="AO50" s="103">
        <v>674</v>
      </c>
      <c r="AP50" s="101">
        <v>49.8</v>
      </c>
      <c r="AQ50" s="98">
        <v>134</v>
      </c>
      <c r="AR50" s="99">
        <v>52.1</v>
      </c>
      <c r="AS50" s="103">
        <v>123</v>
      </c>
      <c r="AT50" s="101">
        <v>47.9</v>
      </c>
      <c r="AU50" s="103">
        <v>0</v>
      </c>
      <c r="AV50" s="122">
        <v>0</v>
      </c>
    </row>
    <row r="51" spans="1:48" ht="14.25" x14ac:dyDescent="0.2">
      <c r="A51" s="74" t="s">
        <v>122</v>
      </c>
      <c r="B51" s="75" t="s">
        <v>436</v>
      </c>
      <c r="C51" s="115" t="s">
        <v>191</v>
      </c>
      <c r="D51" s="116" t="s">
        <v>191</v>
      </c>
      <c r="E51" s="117" t="s">
        <v>191</v>
      </c>
      <c r="F51" s="118" t="s">
        <v>191</v>
      </c>
      <c r="G51" s="115" t="s">
        <v>191</v>
      </c>
      <c r="H51" s="116" t="s">
        <v>191</v>
      </c>
      <c r="I51" s="117" t="s">
        <v>191</v>
      </c>
      <c r="J51" s="118" t="s">
        <v>191</v>
      </c>
      <c r="K51" s="115" t="s">
        <v>191</v>
      </c>
      <c r="L51" s="116" t="s">
        <v>191</v>
      </c>
      <c r="M51" s="117" t="s">
        <v>191</v>
      </c>
      <c r="N51" s="118" t="s">
        <v>191</v>
      </c>
      <c r="O51" s="115" t="s">
        <v>191</v>
      </c>
      <c r="P51" s="116" t="s">
        <v>191</v>
      </c>
      <c r="Q51" s="117" t="s">
        <v>191</v>
      </c>
      <c r="R51" s="118" t="s">
        <v>191</v>
      </c>
      <c r="S51" s="115" t="s">
        <v>191</v>
      </c>
      <c r="T51" s="116" t="s">
        <v>191</v>
      </c>
      <c r="U51" s="117" t="s">
        <v>191</v>
      </c>
      <c r="V51" s="118" t="s">
        <v>191</v>
      </c>
      <c r="W51" s="115" t="s">
        <v>191</v>
      </c>
      <c r="X51" s="116" t="s">
        <v>191</v>
      </c>
      <c r="Y51" s="117" t="s">
        <v>191</v>
      </c>
      <c r="Z51" s="118" t="s">
        <v>191</v>
      </c>
      <c r="AA51" s="115">
        <v>137</v>
      </c>
      <c r="AB51" s="116">
        <v>59.8</v>
      </c>
      <c r="AC51" s="117">
        <v>92</v>
      </c>
      <c r="AD51" s="118">
        <v>40.200000000000003</v>
      </c>
      <c r="AE51" s="115">
        <v>134</v>
      </c>
      <c r="AF51" s="116">
        <v>59.8</v>
      </c>
      <c r="AG51" s="117">
        <v>90</v>
      </c>
      <c r="AH51" s="118">
        <v>40.200000000000003</v>
      </c>
      <c r="AI51" s="115">
        <v>157</v>
      </c>
      <c r="AJ51" s="116">
        <v>59.2</v>
      </c>
      <c r="AK51" s="117">
        <v>108</v>
      </c>
      <c r="AL51" s="118">
        <v>40.799999999999997</v>
      </c>
      <c r="AM51" s="115">
        <v>113</v>
      </c>
      <c r="AN51" s="116">
        <v>50.2</v>
      </c>
      <c r="AO51" s="117">
        <v>112</v>
      </c>
      <c r="AP51" s="118">
        <v>49.8</v>
      </c>
      <c r="AQ51" s="115">
        <v>99</v>
      </c>
      <c r="AR51" s="116">
        <v>46</v>
      </c>
      <c r="AS51" s="117">
        <v>111</v>
      </c>
      <c r="AT51" s="118">
        <v>51.6</v>
      </c>
      <c r="AU51" s="117">
        <v>5</v>
      </c>
      <c r="AV51" s="123">
        <v>2.2999999999999998</v>
      </c>
    </row>
    <row r="52" spans="1:48" x14ac:dyDescent="0.2">
      <c r="A52" s="69" t="s">
        <v>127</v>
      </c>
      <c r="B52" s="70" t="s">
        <v>128</v>
      </c>
      <c r="C52" s="98">
        <v>159</v>
      </c>
      <c r="D52" s="99">
        <v>72.3</v>
      </c>
      <c r="E52" s="103">
        <v>61</v>
      </c>
      <c r="F52" s="101">
        <v>27.7</v>
      </c>
      <c r="G52" s="98">
        <v>120</v>
      </c>
      <c r="H52" s="99">
        <v>68.599999999999994</v>
      </c>
      <c r="I52" s="103">
        <v>55</v>
      </c>
      <c r="J52" s="101">
        <v>31.4</v>
      </c>
      <c r="K52" s="98">
        <v>122</v>
      </c>
      <c r="L52" s="99">
        <v>65.599999999999994</v>
      </c>
      <c r="M52" s="103">
        <v>64</v>
      </c>
      <c r="N52" s="101">
        <v>34.4</v>
      </c>
      <c r="O52" s="98">
        <v>117</v>
      </c>
      <c r="P52" s="99">
        <v>65.400000000000006</v>
      </c>
      <c r="Q52" s="103">
        <v>62</v>
      </c>
      <c r="R52" s="101">
        <v>34.6</v>
      </c>
      <c r="S52" s="98">
        <v>101</v>
      </c>
      <c r="T52" s="99">
        <v>56.4</v>
      </c>
      <c r="U52" s="103">
        <v>78</v>
      </c>
      <c r="V52" s="101">
        <v>43.6</v>
      </c>
      <c r="W52" s="98">
        <v>58</v>
      </c>
      <c r="X52" s="99">
        <v>54.7</v>
      </c>
      <c r="Y52" s="103">
        <v>48</v>
      </c>
      <c r="Z52" s="101">
        <v>45.3</v>
      </c>
      <c r="AA52" s="98">
        <v>310</v>
      </c>
      <c r="AB52" s="99">
        <v>58.1</v>
      </c>
      <c r="AC52" s="103">
        <v>224</v>
      </c>
      <c r="AD52" s="101">
        <v>41.9</v>
      </c>
      <c r="AE52" s="98">
        <v>97</v>
      </c>
      <c r="AF52" s="99">
        <v>53.9</v>
      </c>
      <c r="AG52" s="103">
        <v>83</v>
      </c>
      <c r="AH52" s="101">
        <v>46.1</v>
      </c>
      <c r="AI52" s="98">
        <v>236</v>
      </c>
      <c r="AJ52" s="99">
        <v>61.5</v>
      </c>
      <c r="AK52" s="103">
        <v>148</v>
      </c>
      <c r="AL52" s="101">
        <v>38.5</v>
      </c>
      <c r="AM52" s="98">
        <v>391</v>
      </c>
      <c r="AN52" s="99">
        <v>54.2</v>
      </c>
      <c r="AO52" s="103">
        <v>330</v>
      </c>
      <c r="AP52" s="101">
        <v>45.8</v>
      </c>
      <c r="AQ52" s="98">
        <v>382</v>
      </c>
      <c r="AR52" s="99">
        <v>59.5</v>
      </c>
      <c r="AS52" s="103">
        <v>255</v>
      </c>
      <c r="AT52" s="101">
        <v>39.700000000000003</v>
      </c>
      <c r="AU52" s="103">
        <v>5</v>
      </c>
      <c r="AV52" s="122">
        <v>0.8</v>
      </c>
    </row>
    <row r="53" spans="1:48" x14ac:dyDescent="0.2">
      <c r="A53" s="74" t="s">
        <v>127</v>
      </c>
      <c r="B53" s="75" t="s">
        <v>634</v>
      </c>
      <c r="C53" s="115">
        <v>1210</v>
      </c>
      <c r="D53" s="116">
        <v>66.400000000000006</v>
      </c>
      <c r="E53" s="117">
        <v>613</v>
      </c>
      <c r="F53" s="118">
        <v>33.6</v>
      </c>
      <c r="G53" s="115">
        <v>1345</v>
      </c>
      <c r="H53" s="116">
        <v>62.5</v>
      </c>
      <c r="I53" s="117">
        <v>808</v>
      </c>
      <c r="J53" s="118">
        <v>37.5</v>
      </c>
      <c r="K53" s="115">
        <v>1547</v>
      </c>
      <c r="L53" s="116">
        <v>61.5</v>
      </c>
      <c r="M53" s="117">
        <v>969</v>
      </c>
      <c r="N53" s="118">
        <v>38.5</v>
      </c>
      <c r="O53" s="115">
        <v>1646</v>
      </c>
      <c r="P53" s="116">
        <v>61</v>
      </c>
      <c r="Q53" s="117">
        <v>1051</v>
      </c>
      <c r="R53" s="118">
        <v>39</v>
      </c>
      <c r="S53" s="115">
        <v>1437</v>
      </c>
      <c r="T53" s="116">
        <v>57.9</v>
      </c>
      <c r="U53" s="117">
        <v>1044</v>
      </c>
      <c r="V53" s="118">
        <v>42.1</v>
      </c>
      <c r="W53" s="115">
        <v>293</v>
      </c>
      <c r="X53" s="116">
        <v>57.7</v>
      </c>
      <c r="Y53" s="117">
        <v>215</v>
      </c>
      <c r="Z53" s="118">
        <v>42.3</v>
      </c>
      <c r="AA53" s="115">
        <v>1492</v>
      </c>
      <c r="AB53" s="116">
        <v>58.2</v>
      </c>
      <c r="AC53" s="117">
        <v>1072</v>
      </c>
      <c r="AD53" s="118">
        <v>41.8</v>
      </c>
      <c r="AE53" s="115">
        <v>1624</v>
      </c>
      <c r="AF53" s="116">
        <v>56</v>
      </c>
      <c r="AG53" s="117">
        <v>1275</v>
      </c>
      <c r="AH53" s="118">
        <v>44</v>
      </c>
      <c r="AI53" s="115">
        <v>1460</v>
      </c>
      <c r="AJ53" s="116">
        <v>55.5</v>
      </c>
      <c r="AK53" s="117">
        <v>1169</v>
      </c>
      <c r="AL53" s="118">
        <v>44.5</v>
      </c>
      <c r="AM53" s="115">
        <v>1415</v>
      </c>
      <c r="AN53" s="116">
        <v>55.1</v>
      </c>
      <c r="AO53" s="117">
        <v>1154</v>
      </c>
      <c r="AP53" s="118">
        <v>44.9</v>
      </c>
      <c r="AQ53" s="115">
        <v>1218</v>
      </c>
      <c r="AR53" s="116">
        <v>52.7</v>
      </c>
      <c r="AS53" s="117">
        <v>1063</v>
      </c>
      <c r="AT53" s="118">
        <v>46</v>
      </c>
      <c r="AU53" s="117">
        <v>32</v>
      </c>
      <c r="AV53" s="123">
        <v>1.4</v>
      </c>
    </row>
    <row r="54" spans="1:48" x14ac:dyDescent="0.2">
      <c r="A54" s="69" t="s">
        <v>130</v>
      </c>
      <c r="B54" s="70" t="s">
        <v>131</v>
      </c>
      <c r="C54" s="98">
        <v>140</v>
      </c>
      <c r="D54" s="99">
        <v>64.5</v>
      </c>
      <c r="E54" s="103">
        <v>77</v>
      </c>
      <c r="F54" s="101">
        <v>35.5</v>
      </c>
      <c r="G54" s="98">
        <v>120</v>
      </c>
      <c r="H54" s="99">
        <v>73.599999999999994</v>
      </c>
      <c r="I54" s="103">
        <v>43</v>
      </c>
      <c r="J54" s="101">
        <v>26.4</v>
      </c>
      <c r="K54" s="98">
        <v>103</v>
      </c>
      <c r="L54" s="99">
        <v>68.7</v>
      </c>
      <c r="M54" s="103">
        <v>47</v>
      </c>
      <c r="N54" s="101">
        <v>31.3</v>
      </c>
      <c r="O54" s="98">
        <v>111</v>
      </c>
      <c r="P54" s="99">
        <v>72.5</v>
      </c>
      <c r="Q54" s="103">
        <v>42</v>
      </c>
      <c r="R54" s="101">
        <v>27.5</v>
      </c>
      <c r="S54" s="98">
        <v>125</v>
      </c>
      <c r="T54" s="99">
        <v>70.2</v>
      </c>
      <c r="U54" s="103">
        <v>53</v>
      </c>
      <c r="V54" s="101">
        <v>29.8</v>
      </c>
      <c r="W54" s="98">
        <v>136</v>
      </c>
      <c r="X54" s="99">
        <v>69</v>
      </c>
      <c r="Y54" s="103">
        <v>61</v>
      </c>
      <c r="Z54" s="101">
        <v>31</v>
      </c>
      <c r="AA54" s="98">
        <v>155</v>
      </c>
      <c r="AB54" s="99">
        <v>73.5</v>
      </c>
      <c r="AC54" s="103">
        <v>56</v>
      </c>
      <c r="AD54" s="101">
        <v>26.5</v>
      </c>
      <c r="AE54" s="98">
        <v>131</v>
      </c>
      <c r="AF54" s="99">
        <v>68.599999999999994</v>
      </c>
      <c r="AG54" s="103">
        <v>60</v>
      </c>
      <c r="AH54" s="101">
        <v>31.4</v>
      </c>
      <c r="AI54" s="98">
        <v>126</v>
      </c>
      <c r="AJ54" s="99">
        <v>71.599999999999994</v>
      </c>
      <c r="AK54" s="103">
        <v>50</v>
      </c>
      <c r="AL54" s="101">
        <v>28.4</v>
      </c>
      <c r="AM54" s="98">
        <v>96</v>
      </c>
      <c r="AN54" s="99">
        <v>60</v>
      </c>
      <c r="AO54" s="103">
        <v>64</v>
      </c>
      <c r="AP54" s="101">
        <v>40</v>
      </c>
      <c r="AQ54" s="98">
        <v>104</v>
      </c>
      <c r="AR54" s="99">
        <v>61.5</v>
      </c>
      <c r="AS54" s="103">
        <v>65</v>
      </c>
      <c r="AT54" s="101">
        <v>38.5</v>
      </c>
      <c r="AU54" s="103">
        <v>0</v>
      </c>
      <c r="AV54" s="122">
        <v>0</v>
      </c>
    </row>
    <row r="55" spans="1:48" x14ac:dyDescent="0.2">
      <c r="A55" s="74" t="s">
        <v>132</v>
      </c>
      <c r="B55" s="75" t="s">
        <v>133</v>
      </c>
      <c r="C55" s="115">
        <v>150</v>
      </c>
      <c r="D55" s="116">
        <v>69.099999999999994</v>
      </c>
      <c r="E55" s="117">
        <v>67</v>
      </c>
      <c r="F55" s="118">
        <v>30.9</v>
      </c>
      <c r="G55" s="115">
        <v>98</v>
      </c>
      <c r="H55" s="116">
        <v>67.099999999999994</v>
      </c>
      <c r="I55" s="117">
        <v>48</v>
      </c>
      <c r="J55" s="118">
        <v>32.9</v>
      </c>
      <c r="K55" s="115">
        <v>99</v>
      </c>
      <c r="L55" s="116">
        <v>73.3</v>
      </c>
      <c r="M55" s="117">
        <v>36</v>
      </c>
      <c r="N55" s="118">
        <v>26.7</v>
      </c>
      <c r="O55" s="115">
        <v>94</v>
      </c>
      <c r="P55" s="116">
        <v>71.8</v>
      </c>
      <c r="Q55" s="117">
        <v>37</v>
      </c>
      <c r="R55" s="118">
        <v>28.2</v>
      </c>
      <c r="S55" s="115">
        <v>101</v>
      </c>
      <c r="T55" s="116">
        <v>65.2</v>
      </c>
      <c r="U55" s="117">
        <v>54</v>
      </c>
      <c r="V55" s="118">
        <v>34.799999999999997</v>
      </c>
      <c r="W55" s="115">
        <v>85</v>
      </c>
      <c r="X55" s="116">
        <v>64.900000000000006</v>
      </c>
      <c r="Y55" s="117">
        <v>46</v>
      </c>
      <c r="Z55" s="118">
        <v>35.1</v>
      </c>
      <c r="AA55" s="115">
        <v>96</v>
      </c>
      <c r="AB55" s="116">
        <v>58.9</v>
      </c>
      <c r="AC55" s="117">
        <v>67</v>
      </c>
      <c r="AD55" s="118">
        <v>41.1</v>
      </c>
      <c r="AE55" s="115">
        <v>71</v>
      </c>
      <c r="AF55" s="116">
        <v>57.7</v>
      </c>
      <c r="AG55" s="117">
        <v>52</v>
      </c>
      <c r="AH55" s="118">
        <v>42.3</v>
      </c>
      <c r="AI55" s="115">
        <v>66</v>
      </c>
      <c r="AJ55" s="116">
        <v>62.3</v>
      </c>
      <c r="AK55" s="117">
        <v>40</v>
      </c>
      <c r="AL55" s="118">
        <v>37.700000000000003</v>
      </c>
      <c r="AM55" s="115">
        <v>72</v>
      </c>
      <c r="AN55" s="116">
        <v>63.2</v>
      </c>
      <c r="AO55" s="117">
        <v>42</v>
      </c>
      <c r="AP55" s="118">
        <v>36.799999999999997</v>
      </c>
      <c r="AQ55" s="115">
        <v>75</v>
      </c>
      <c r="AR55" s="116">
        <v>57.3</v>
      </c>
      <c r="AS55" s="117">
        <v>56</v>
      </c>
      <c r="AT55" s="118">
        <v>42.7</v>
      </c>
      <c r="AU55" s="117">
        <v>0</v>
      </c>
      <c r="AV55" s="123">
        <v>0</v>
      </c>
    </row>
    <row r="56" spans="1:48" x14ac:dyDescent="0.2">
      <c r="A56" s="69" t="s">
        <v>135</v>
      </c>
      <c r="B56" s="70" t="s">
        <v>136</v>
      </c>
      <c r="C56" s="98">
        <v>493</v>
      </c>
      <c r="D56" s="99">
        <v>64.8</v>
      </c>
      <c r="E56" s="103">
        <v>268</v>
      </c>
      <c r="F56" s="101">
        <v>35.200000000000003</v>
      </c>
      <c r="G56" s="98">
        <v>495</v>
      </c>
      <c r="H56" s="99">
        <v>65.5</v>
      </c>
      <c r="I56" s="103">
        <v>261</v>
      </c>
      <c r="J56" s="101">
        <v>34.5</v>
      </c>
      <c r="K56" s="98">
        <v>1765</v>
      </c>
      <c r="L56" s="99">
        <v>58.1</v>
      </c>
      <c r="M56" s="103">
        <v>1275</v>
      </c>
      <c r="N56" s="101">
        <v>41.9</v>
      </c>
      <c r="O56" s="98">
        <v>2086</v>
      </c>
      <c r="P56" s="99">
        <v>55.6</v>
      </c>
      <c r="Q56" s="103">
        <v>1664</v>
      </c>
      <c r="R56" s="101">
        <v>44.4</v>
      </c>
      <c r="S56" s="98">
        <v>2137</v>
      </c>
      <c r="T56" s="99">
        <v>55</v>
      </c>
      <c r="U56" s="103">
        <v>1746</v>
      </c>
      <c r="V56" s="101">
        <v>45</v>
      </c>
      <c r="W56" s="98">
        <v>2083</v>
      </c>
      <c r="X56" s="99">
        <v>56.6</v>
      </c>
      <c r="Y56" s="103">
        <v>1597</v>
      </c>
      <c r="Z56" s="101">
        <v>43.4</v>
      </c>
      <c r="AA56" s="98">
        <v>2014</v>
      </c>
      <c r="AB56" s="99">
        <v>55</v>
      </c>
      <c r="AC56" s="103">
        <v>1645</v>
      </c>
      <c r="AD56" s="101">
        <v>45</v>
      </c>
      <c r="AE56" s="98">
        <v>1890</v>
      </c>
      <c r="AF56" s="99">
        <v>54.1</v>
      </c>
      <c r="AG56" s="103">
        <v>1606</v>
      </c>
      <c r="AH56" s="101">
        <v>45.9</v>
      </c>
      <c r="AI56" s="98">
        <v>1689</v>
      </c>
      <c r="AJ56" s="99">
        <v>53.1</v>
      </c>
      <c r="AK56" s="103">
        <v>1491</v>
      </c>
      <c r="AL56" s="101">
        <v>46.9</v>
      </c>
      <c r="AM56" s="98">
        <v>1445</v>
      </c>
      <c r="AN56" s="99">
        <v>52.2</v>
      </c>
      <c r="AO56" s="103">
        <v>1321</v>
      </c>
      <c r="AP56" s="101">
        <v>47.8</v>
      </c>
      <c r="AQ56" s="98">
        <v>1305</v>
      </c>
      <c r="AR56" s="99">
        <v>49.9</v>
      </c>
      <c r="AS56" s="103">
        <v>1278</v>
      </c>
      <c r="AT56" s="101">
        <v>48.9</v>
      </c>
      <c r="AU56" s="103">
        <v>33</v>
      </c>
      <c r="AV56" s="122">
        <v>1.3</v>
      </c>
    </row>
    <row r="57" spans="1:48" x14ac:dyDescent="0.2">
      <c r="A57" s="74" t="s">
        <v>135</v>
      </c>
      <c r="B57" s="75" t="s">
        <v>140</v>
      </c>
      <c r="C57" s="115">
        <v>747</v>
      </c>
      <c r="D57" s="116">
        <v>52.3</v>
      </c>
      <c r="E57" s="117">
        <v>681</v>
      </c>
      <c r="F57" s="118">
        <v>47.7</v>
      </c>
      <c r="G57" s="115">
        <v>902</v>
      </c>
      <c r="H57" s="116">
        <v>52.3</v>
      </c>
      <c r="I57" s="117">
        <v>823</v>
      </c>
      <c r="J57" s="118">
        <v>47.7</v>
      </c>
      <c r="K57" s="115">
        <v>1078</v>
      </c>
      <c r="L57" s="116">
        <v>53</v>
      </c>
      <c r="M57" s="117">
        <v>957</v>
      </c>
      <c r="N57" s="118">
        <v>47</v>
      </c>
      <c r="O57" s="115">
        <v>743</v>
      </c>
      <c r="P57" s="116">
        <v>50.7</v>
      </c>
      <c r="Q57" s="117">
        <v>723</v>
      </c>
      <c r="R57" s="118">
        <v>49.3</v>
      </c>
      <c r="S57" s="115">
        <v>687</v>
      </c>
      <c r="T57" s="116">
        <v>49.9</v>
      </c>
      <c r="U57" s="117">
        <v>689</v>
      </c>
      <c r="V57" s="118">
        <v>50.1</v>
      </c>
      <c r="W57" s="115">
        <v>742</v>
      </c>
      <c r="X57" s="116">
        <v>52.4</v>
      </c>
      <c r="Y57" s="117">
        <v>675</v>
      </c>
      <c r="Z57" s="118">
        <v>47.6</v>
      </c>
      <c r="AA57" s="115">
        <v>759</v>
      </c>
      <c r="AB57" s="116">
        <v>50.8</v>
      </c>
      <c r="AC57" s="117">
        <v>736</v>
      </c>
      <c r="AD57" s="118">
        <v>49.2</v>
      </c>
      <c r="AE57" s="115">
        <v>830</v>
      </c>
      <c r="AF57" s="116">
        <v>48.7</v>
      </c>
      <c r="AG57" s="117">
        <v>876</v>
      </c>
      <c r="AH57" s="118">
        <v>51.3</v>
      </c>
      <c r="AI57" s="115">
        <v>810</v>
      </c>
      <c r="AJ57" s="116">
        <v>49.7</v>
      </c>
      <c r="AK57" s="117">
        <v>819</v>
      </c>
      <c r="AL57" s="118">
        <v>50.3</v>
      </c>
      <c r="AM57" s="115">
        <v>655</v>
      </c>
      <c r="AN57" s="116">
        <v>51.9</v>
      </c>
      <c r="AO57" s="117">
        <v>606</v>
      </c>
      <c r="AP57" s="118">
        <v>48.1</v>
      </c>
      <c r="AQ57" s="115">
        <v>830</v>
      </c>
      <c r="AR57" s="116">
        <v>48.5</v>
      </c>
      <c r="AS57" s="117">
        <v>866</v>
      </c>
      <c r="AT57" s="118">
        <v>50.6</v>
      </c>
      <c r="AU57" s="117">
        <v>14</v>
      </c>
      <c r="AV57" s="123">
        <v>0.8</v>
      </c>
    </row>
    <row r="58" spans="1:48" x14ac:dyDescent="0.2">
      <c r="A58" s="69" t="s">
        <v>135</v>
      </c>
      <c r="B58" s="70" t="s">
        <v>142</v>
      </c>
      <c r="C58" s="98">
        <v>135</v>
      </c>
      <c r="D58" s="99">
        <v>56.5</v>
      </c>
      <c r="E58" s="103">
        <v>104</v>
      </c>
      <c r="F58" s="101">
        <v>43.5</v>
      </c>
      <c r="G58" s="98">
        <v>743</v>
      </c>
      <c r="H58" s="99">
        <v>55</v>
      </c>
      <c r="I58" s="103">
        <v>608</v>
      </c>
      <c r="J58" s="101">
        <v>45</v>
      </c>
      <c r="K58" s="98">
        <v>933</v>
      </c>
      <c r="L58" s="99">
        <v>58.3</v>
      </c>
      <c r="M58" s="103">
        <v>668</v>
      </c>
      <c r="N58" s="101">
        <v>41.7</v>
      </c>
      <c r="O58" s="98">
        <v>258</v>
      </c>
      <c r="P58" s="99">
        <v>57.2</v>
      </c>
      <c r="Q58" s="103">
        <v>193</v>
      </c>
      <c r="R58" s="101">
        <v>42.8</v>
      </c>
      <c r="S58" s="98">
        <v>281</v>
      </c>
      <c r="T58" s="99">
        <v>56.9</v>
      </c>
      <c r="U58" s="103">
        <v>213</v>
      </c>
      <c r="V58" s="101">
        <v>43.1</v>
      </c>
      <c r="W58" s="98">
        <v>311</v>
      </c>
      <c r="X58" s="99">
        <v>57.4</v>
      </c>
      <c r="Y58" s="103">
        <v>231</v>
      </c>
      <c r="Z58" s="101">
        <v>42.6</v>
      </c>
      <c r="AA58" s="98">
        <v>271</v>
      </c>
      <c r="AB58" s="99">
        <v>56.9</v>
      </c>
      <c r="AC58" s="103">
        <v>205</v>
      </c>
      <c r="AD58" s="101">
        <v>43.1</v>
      </c>
      <c r="AE58" s="98">
        <v>168</v>
      </c>
      <c r="AF58" s="99">
        <v>54.5</v>
      </c>
      <c r="AG58" s="103">
        <v>140</v>
      </c>
      <c r="AH58" s="101">
        <v>45.5</v>
      </c>
      <c r="AI58" s="98">
        <v>856</v>
      </c>
      <c r="AJ58" s="99">
        <v>53.3</v>
      </c>
      <c r="AK58" s="103">
        <v>749</v>
      </c>
      <c r="AL58" s="101">
        <v>46.7</v>
      </c>
      <c r="AM58" s="98">
        <v>218</v>
      </c>
      <c r="AN58" s="99">
        <v>50.3</v>
      </c>
      <c r="AO58" s="103">
        <v>215</v>
      </c>
      <c r="AP58" s="101">
        <v>49.7</v>
      </c>
      <c r="AQ58" s="98">
        <v>692</v>
      </c>
      <c r="AR58" s="99">
        <v>49.6</v>
      </c>
      <c r="AS58" s="103">
        <v>683</v>
      </c>
      <c r="AT58" s="101">
        <v>49</v>
      </c>
      <c r="AU58" s="103">
        <v>19</v>
      </c>
      <c r="AV58" s="122">
        <v>1.4</v>
      </c>
    </row>
    <row r="59" spans="1:48" x14ac:dyDescent="0.2">
      <c r="A59" s="74" t="s">
        <v>143</v>
      </c>
      <c r="B59" s="75" t="s">
        <v>144</v>
      </c>
      <c r="C59" s="115">
        <v>72</v>
      </c>
      <c r="D59" s="116">
        <v>60.5</v>
      </c>
      <c r="E59" s="117">
        <v>47</v>
      </c>
      <c r="F59" s="118">
        <v>39.5</v>
      </c>
      <c r="G59" s="115">
        <v>72</v>
      </c>
      <c r="H59" s="116">
        <v>61</v>
      </c>
      <c r="I59" s="117">
        <v>46</v>
      </c>
      <c r="J59" s="118">
        <v>39</v>
      </c>
      <c r="K59" s="115">
        <v>82</v>
      </c>
      <c r="L59" s="116">
        <v>71.3</v>
      </c>
      <c r="M59" s="117">
        <v>33</v>
      </c>
      <c r="N59" s="118">
        <v>28.7</v>
      </c>
      <c r="O59" s="115">
        <v>70</v>
      </c>
      <c r="P59" s="116">
        <v>58.3</v>
      </c>
      <c r="Q59" s="117">
        <v>50</v>
      </c>
      <c r="R59" s="118">
        <v>41.7</v>
      </c>
      <c r="S59" s="115">
        <v>70</v>
      </c>
      <c r="T59" s="116">
        <v>57.9</v>
      </c>
      <c r="U59" s="117">
        <v>51</v>
      </c>
      <c r="V59" s="118">
        <v>42.1</v>
      </c>
      <c r="W59" s="115">
        <v>290</v>
      </c>
      <c r="X59" s="116">
        <v>50.5</v>
      </c>
      <c r="Y59" s="117">
        <v>284</v>
      </c>
      <c r="Z59" s="118">
        <v>49.5</v>
      </c>
      <c r="AA59" s="115">
        <v>77</v>
      </c>
      <c r="AB59" s="116">
        <v>50.3</v>
      </c>
      <c r="AC59" s="117">
        <v>76</v>
      </c>
      <c r="AD59" s="118">
        <v>49.7</v>
      </c>
      <c r="AE59" s="115">
        <v>82</v>
      </c>
      <c r="AF59" s="116">
        <v>46.6</v>
      </c>
      <c r="AG59" s="117">
        <v>94</v>
      </c>
      <c r="AH59" s="118">
        <v>53.4</v>
      </c>
      <c r="AI59" s="115">
        <v>101</v>
      </c>
      <c r="AJ59" s="116">
        <v>52.3</v>
      </c>
      <c r="AK59" s="117">
        <v>92</v>
      </c>
      <c r="AL59" s="118">
        <v>47.7</v>
      </c>
      <c r="AM59" s="115">
        <v>94</v>
      </c>
      <c r="AN59" s="116">
        <v>45.9</v>
      </c>
      <c r="AO59" s="117">
        <v>111</v>
      </c>
      <c r="AP59" s="118">
        <v>54.1</v>
      </c>
      <c r="AQ59" s="115">
        <v>123</v>
      </c>
      <c r="AR59" s="116">
        <v>56.9</v>
      </c>
      <c r="AS59" s="117">
        <v>93</v>
      </c>
      <c r="AT59" s="118">
        <v>43.1</v>
      </c>
      <c r="AU59" s="117">
        <v>0</v>
      </c>
      <c r="AV59" s="123">
        <v>0</v>
      </c>
    </row>
    <row r="60" spans="1:48" x14ac:dyDescent="0.2">
      <c r="A60" s="69" t="s">
        <v>145</v>
      </c>
      <c r="B60" s="70" t="s">
        <v>146</v>
      </c>
      <c r="C60" s="98">
        <v>120</v>
      </c>
      <c r="D60" s="99">
        <v>40.4</v>
      </c>
      <c r="E60" s="103">
        <v>177</v>
      </c>
      <c r="F60" s="101">
        <v>59.6</v>
      </c>
      <c r="G60" s="98">
        <v>875</v>
      </c>
      <c r="H60" s="99">
        <v>52</v>
      </c>
      <c r="I60" s="103">
        <v>807</v>
      </c>
      <c r="J60" s="101">
        <v>48</v>
      </c>
      <c r="K60" s="98">
        <v>659</v>
      </c>
      <c r="L60" s="99">
        <v>51.4</v>
      </c>
      <c r="M60" s="103">
        <v>624</v>
      </c>
      <c r="N60" s="101">
        <v>48.6</v>
      </c>
      <c r="O60" s="98">
        <v>653</v>
      </c>
      <c r="P60" s="99">
        <v>48.9</v>
      </c>
      <c r="Q60" s="103">
        <v>683</v>
      </c>
      <c r="R60" s="101">
        <v>51.1</v>
      </c>
      <c r="S60" s="98">
        <v>753</v>
      </c>
      <c r="T60" s="99">
        <v>50.8</v>
      </c>
      <c r="U60" s="103">
        <v>729</v>
      </c>
      <c r="V60" s="101">
        <v>49.2</v>
      </c>
      <c r="W60" s="98" t="s">
        <v>386</v>
      </c>
      <c r="X60" s="99" t="s">
        <v>386</v>
      </c>
      <c r="Y60" s="103" t="s">
        <v>386</v>
      </c>
      <c r="Z60" s="101" t="s">
        <v>386</v>
      </c>
      <c r="AA60" s="98" t="s">
        <v>386</v>
      </c>
      <c r="AB60" s="99" t="s">
        <v>386</v>
      </c>
      <c r="AC60" s="103" t="s">
        <v>386</v>
      </c>
      <c r="AD60" s="101" t="s">
        <v>386</v>
      </c>
      <c r="AE60" s="98" t="s">
        <v>386</v>
      </c>
      <c r="AF60" s="99" t="s">
        <v>386</v>
      </c>
      <c r="AG60" s="103" t="s">
        <v>386</v>
      </c>
      <c r="AH60" s="101" t="s">
        <v>386</v>
      </c>
      <c r="AI60" s="98" t="s">
        <v>386</v>
      </c>
      <c r="AJ60" s="99" t="s">
        <v>386</v>
      </c>
      <c r="AK60" s="103" t="s">
        <v>386</v>
      </c>
      <c r="AL60" s="101" t="s">
        <v>386</v>
      </c>
      <c r="AM60" s="98">
        <v>949</v>
      </c>
      <c r="AN60" s="99">
        <v>49.8</v>
      </c>
      <c r="AO60" s="103">
        <v>958</v>
      </c>
      <c r="AP60" s="101">
        <v>50.2</v>
      </c>
      <c r="AQ60" s="98">
        <v>718</v>
      </c>
      <c r="AR60" s="99">
        <v>45.3</v>
      </c>
      <c r="AS60" s="103">
        <v>838</v>
      </c>
      <c r="AT60" s="101">
        <v>52.8</v>
      </c>
      <c r="AU60" s="103">
        <v>30</v>
      </c>
      <c r="AV60" s="122">
        <v>1.9</v>
      </c>
    </row>
    <row r="61" spans="1:48" ht="14.25" customHeight="1" x14ac:dyDescent="0.2">
      <c r="A61" s="74" t="s">
        <v>145</v>
      </c>
      <c r="B61" s="75" t="s">
        <v>793</v>
      </c>
      <c r="C61" s="115">
        <v>102</v>
      </c>
      <c r="D61" s="116">
        <v>54.8</v>
      </c>
      <c r="E61" s="117">
        <v>84</v>
      </c>
      <c r="F61" s="118">
        <v>45.2</v>
      </c>
      <c r="G61" s="115">
        <v>120</v>
      </c>
      <c r="H61" s="116">
        <v>57.7</v>
      </c>
      <c r="I61" s="117">
        <v>88</v>
      </c>
      <c r="J61" s="118">
        <v>42.3</v>
      </c>
      <c r="K61" s="115">
        <v>224</v>
      </c>
      <c r="L61" s="116">
        <v>51.6</v>
      </c>
      <c r="M61" s="117">
        <v>210</v>
      </c>
      <c r="N61" s="118">
        <v>48.4</v>
      </c>
      <c r="O61" s="115">
        <v>118</v>
      </c>
      <c r="P61" s="116">
        <v>62.1</v>
      </c>
      <c r="Q61" s="117">
        <v>72</v>
      </c>
      <c r="R61" s="118">
        <v>37.9</v>
      </c>
      <c r="S61" s="115">
        <v>116</v>
      </c>
      <c r="T61" s="116">
        <v>63.7</v>
      </c>
      <c r="U61" s="117">
        <v>66</v>
      </c>
      <c r="V61" s="118">
        <v>36.299999999999997</v>
      </c>
      <c r="W61" s="115">
        <v>153</v>
      </c>
      <c r="X61" s="116">
        <v>60.2</v>
      </c>
      <c r="Y61" s="117">
        <v>101</v>
      </c>
      <c r="Z61" s="118">
        <v>39.799999999999997</v>
      </c>
      <c r="AA61" s="115">
        <v>100</v>
      </c>
      <c r="AB61" s="116">
        <v>65.8</v>
      </c>
      <c r="AC61" s="117">
        <v>52</v>
      </c>
      <c r="AD61" s="118">
        <v>34.200000000000003</v>
      </c>
      <c r="AE61" s="115">
        <v>105</v>
      </c>
      <c r="AF61" s="116">
        <v>63.3</v>
      </c>
      <c r="AG61" s="117">
        <v>61</v>
      </c>
      <c r="AH61" s="118">
        <v>36.700000000000003</v>
      </c>
      <c r="AI61" s="115">
        <v>116</v>
      </c>
      <c r="AJ61" s="116">
        <v>63</v>
      </c>
      <c r="AK61" s="117">
        <v>68</v>
      </c>
      <c r="AL61" s="118">
        <v>37</v>
      </c>
      <c r="AM61" s="115">
        <v>111</v>
      </c>
      <c r="AN61" s="116">
        <v>52.4</v>
      </c>
      <c r="AO61" s="117">
        <v>101</v>
      </c>
      <c r="AP61" s="118">
        <v>47.6</v>
      </c>
      <c r="AQ61" s="115">
        <v>676</v>
      </c>
      <c r="AR61" s="116">
        <v>51.9</v>
      </c>
      <c r="AS61" s="117">
        <v>610</v>
      </c>
      <c r="AT61" s="118">
        <v>46.8</v>
      </c>
      <c r="AU61" s="117">
        <v>17</v>
      </c>
      <c r="AV61" s="123">
        <v>1.3</v>
      </c>
    </row>
    <row r="62" spans="1:48" x14ac:dyDescent="0.2">
      <c r="A62" s="69" t="s">
        <v>151</v>
      </c>
      <c r="B62" s="70" t="s">
        <v>796</v>
      </c>
      <c r="C62" s="98">
        <v>181</v>
      </c>
      <c r="D62" s="99">
        <v>56.6</v>
      </c>
      <c r="E62" s="103">
        <v>139</v>
      </c>
      <c r="F62" s="101">
        <v>43.4</v>
      </c>
      <c r="G62" s="98">
        <v>171</v>
      </c>
      <c r="H62" s="99">
        <v>53.3</v>
      </c>
      <c r="I62" s="103">
        <v>150</v>
      </c>
      <c r="J62" s="101">
        <v>46.7</v>
      </c>
      <c r="K62" s="98">
        <v>174</v>
      </c>
      <c r="L62" s="99">
        <v>51.5</v>
      </c>
      <c r="M62" s="103">
        <v>164</v>
      </c>
      <c r="N62" s="101">
        <v>48.5</v>
      </c>
      <c r="O62" s="98">
        <v>128</v>
      </c>
      <c r="P62" s="99">
        <v>48.7</v>
      </c>
      <c r="Q62" s="103">
        <v>135</v>
      </c>
      <c r="R62" s="101">
        <v>51.3</v>
      </c>
      <c r="S62" s="98">
        <v>118</v>
      </c>
      <c r="T62" s="99">
        <v>49.6</v>
      </c>
      <c r="U62" s="103">
        <v>120</v>
      </c>
      <c r="V62" s="101">
        <v>50.4</v>
      </c>
      <c r="W62" s="98">
        <v>117</v>
      </c>
      <c r="X62" s="99">
        <v>52.5</v>
      </c>
      <c r="Y62" s="103">
        <v>106</v>
      </c>
      <c r="Z62" s="101">
        <v>47.5</v>
      </c>
      <c r="AA62" s="98">
        <v>95</v>
      </c>
      <c r="AB62" s="99">
        <v>50.3</v>
      </c>
      <c r="AC62" s="103">
        <v>94</v>
      </c>
      <c r="AD62" s="101">
        <v>49.7</v>
      </c>
      <c r="AE62" s="98">
        <v>131</v>
      </c>
      <c r="AF62" s="99">
        <v>55</v>
      </c>
      <c r="AG62" s="103">
        <v>107</v>
      </c>
      <c r="AH62" s="101">
        <v>45</v>
      </c>
      <c r="AI62" s="98">
        <v>158</v>
      </c>
      <c r="AJ62" s="99">
        <v>57</v>
      </c>
      <c r="AK62" s="103">
        <v>119</v>
      </c>
      <c r="AL62" s="101">
        <v>43</v>
      </c>
      <c r="AM62" s="98">
        <v>127</v>
      </c>
      <c r="AN62" s="99">
        <v>52.9</v>
      </c>
      <c r="AO62" s="103">
        <v>113</v>
      </c>
      <c r="AP62" s="101">
        <v>47.1</v>
      </c>
      <c r="AQ62" s="98">
        <v>145</v>
      </c>
      <c r="AR62" s="99">
        <v>24.8</v>
      </c>
      <c r="AS62" s="103">
        <v>147</v>
      </c>
      <c r="AT62" s="101">
        <v>25.2</v>
      </c>
      <c r="AU62" s="103">
        <v>292</v>
      </c>
      <c r="AV62" s="122">
        <v>50</v>
      </c>
    </row>
    <row r="63" spans="1:48" x14ac:dyDescent="0.2">
      <c r="A63" s="74" t="s">
        <v>151</v>
      </c>
      <c r="B63" s="75" t="s">
        <v>635</v>
      </c>
      <c r="C63" s="115">
        <v>115</v>
      </c>
      <c r="D63" s="116">
        <v>52.3</v>
      </c>
      <c r="E63" s="117">
        <v>105</v>
      </c>
      <c r="F63" s="118">
        <v>47.7</v>
      </c>
      <c r="G63" s="115">
        <v>140</v>
      </c>
      <c r="H63" s="116">
        <v>58.3</v>
      </c>
      <c r="I63" s="117">
        <v>100</v>
      </c>
      <c r="J63" s="118">
        <v>41.7</v>
      </c>
      <c r="K63" s="115">
        <v>141</v>
      </c>
      <c r="L63" s="116">
        <v>52.6</v>
      </c>
      <c r="M63" s="117">
        <v>127</v>
      </c>
      <c r="N63" s="118">
        <v>47.4</v>
      </c>
      <c r="O63" s="115">
        <v>124</v>
      </c>
      <c r="P63" s="116">
        <v>46.6</v>
      </c>
      <c r="Q63" s="117">
        <v>142</v>
      </c>
      <c r="R63" s="118">
        <v>53.4</v>
      </c>
      <c r="S63" s="115">
        <v>121</v>
      </c>
      <c r="T63" s="116">
        <v>50</v>
      </c>
      <c r="U63" s="117">
        <v>121</v>
      </c>
      <c r="V63" s="118">
        <v>50</v>
      </c>
      <c r="W63" s="115">
        <v>131</v>
      </c>
      <c r="X63" s="116">
        <v>47.5</v>
      </c>
      <c r="Y63" s="117">
        <v>145</v>
      </c>
      <c r="Z63" s="118">
        <v>52.5</v>
      </c>
      <c r="AA63" s="115">
        <v>135</v>
      </c>
      <c r="AB63" s="116">
        <v>51.3</v>
      </c>
      <c r="AC63" s="117">
        <v>128</v>
      </c>
      <c r="AD63" s="118">
        <v>48.7</v>
      </c>
      <c r="AE63" s="115">
        <v>147</v>
      </c>
      <c r="AF63" s="116">
        <v>52.3</v>
      </c>
      <c r="AG63" s="117">
        <v>134</v>
      </c>
      <c r="AH63" s="118">
        <v>47.7</v>
      </c>
      <c r="AI63" s="115">
        <v>153</v>
      </c>
      <c r="AJ63" s="116">
        <v>56.5</v>
      </c>
      <c r="AK63" s="117">
        <v>118</v>
      </c>
      <c r="AL63" s="118">
        <v>43.5</v>
      </c>
      <c r="AM63" s="115">
        <v>139</v>
      </c>
      <c r="AN63" s="116">
        <v>49.5</v>
      </c>
      <c r="AO63" s="117">
        <v>142</v>
      </c>
      <c r="AP63" s="118">
        <v>50.5</v>
      </c>
      <c r="AQ63" s="115">
        <v>132</v>
      </c>
      <c r="AR63" s="116">
        <v>45.8</v>
      </c>
      <c r="AS63" s="117">
        <v>156</v>
      </c>
      <c r="AT63" s="118">
        <v>54.2</v>
      </c>
      <c r="AU63" s="117">
        <v>0</v>
      </c>
      <c r="AV63" s="123">
        <v>0</v>
      </c>
    </row>
    <row r="64" spans="1:48" x14ac:dyDescent="0.2">
      <c r="A64" s="69" t="s">
        <v>151</v>
      </c>
      <c r="B64" s="70" t="s">
        <v>636</v>
      </c>
      <c r="C64" s="98">
        <v>476</v>
      </c>
      <c r="D64" s="99">
        <v>54.8</v>
      </c>
      <c r="E64" s="103">
        <v>392</v>
      </c>
      <c r="F64" s="101">
        <v>45.2</v>
      </c>
      <c r="G64" s="98">
        <v>568</v>
      </c>
      <c r="H64" s="99">
        <v>54</v>
      </c>
      <c r="I64" s="103">
        <v>483</v>
      </c>
      <c r="J64" s="101">
        <v>46</v>
      </c>
      <c r="K64" s="98">
        <v>554</v>
      </c>
      <c r="L64" s="99">
        <v>50.7</v>
      </c>
      <c r="M64" s="103">
        <v>538</v>
      </c>
      <c r="N64" s="101">
        <v>49.3</v>
      </c>
      <c r="O64" s="98">
        <v>500</v>
      </c>
      <c r="P64" s="99">
        <v>47.8</v>
      </c>
      <c r="Q64" s="103">
        <v>545</v>
      </c>
      <c r="R64" s="101">
        <v>52.2</v>
      </c>
      <c r="S64" s="98">
        <v>511</v>
      </c>
      <c r="T64" s="99">
        <v>48.9</v>
      </c>
      <c r="U64" s="103">
        <v>534</v>
      </c>
      <c r="V64" s="101">
        <v>51.1</v>
      </c>
      <c r="W64" s="98">
        <v>535</v>
      </c>
      <c r="X64" s="99">
        <v>50.3</v>
      </c>
      <c r="Y64" s="103">
        <v>528</v>
      </c>
      <c r="Z64" s="101">
        <v>49.7</v>
      </c>
      <c r="AA64" s="98">
        <v>540</v>
      </c>
      <c r="AB64" s="99">
        <v>50.1</v>
      </c>
      <c r="AC64" s="103">
        <v>538</v>
      </c>
      <c r="AD64" s="101">
        <v>49.9</v>
      </c>
      <c r="AE64" s="98">
        <v>657</v>
      </c>
      <c r="AF64" s="99">
        <v>50.3</v>
      </c>
      <c r="AG64" s="103">
        <v>650</v>
      </c>
      <c r="AH64" s="101">
        <v>49.7</v>
      </c>
      <c r="AI64" s="98">
        <v>689</v>
      </c>
      <c r="AJ64" s="99">
        <v>52.6</v>
      </c>
      <c r="AK64" s="103">
        <v>620</v>
      </c>
      <c r="AL64" s="101">
        <v>47.4</v>
      </c>
      <c r="AM64" s="98">
        <v>700</v>
      </c>
      <c r="AN64" s="99">
        <v>53.3</v>
      </c>
      <c r="AO64" s="103">
        <v>613</v>
      </c>
      <c r="AP64" s="101">
        <v>46.7</v>
      </c>
      <c r="AQ64" s="98">
        <v>618</v>
      </c>
      <c r="AR64" s="99">
        <v>51.6</v>
      </c>
      <c r="AS64" s="103">
        <v>580</v>
      </c>
      <c r="AT64" s="101">
        <v>48.4</v>
      </c>
      <c r="AU64" s="103">
        <v>0</v>
      </c>
      <c r="AV64" s="122">
        <v>0</v>
      </c>
    </row>
    <row r="65" spans="1:48" ht="14.25" x14ac:dyDescent="0.2">
      <c r="A65" s="74" t="s">
        <v>156</v>
      </c>
      <c r="B65" s="75" t="s">
        <v>639</v>
      </c>
      <c r="C65" s="115" t="s">
        <v>191</v>
      </c>
      <c r="D65" s="116" t="s">
        <v>191</v>
      </c>
      <c r="E65" s="117" t="s">
        <v>191</v>
      </c>
      <c r="F65" s="118" t="s">
        <v>191</v>
      </c>
      <c r="G65" s="115" t="s">
        <v>191</v>
      </c>
      <c r="H65" s="116" t="s">
        <v>191</v>
      </c>
      <c r="I65" s="117" t="s">
        <v>191</v>
      </c>
      <c r="J65" s="118" t="s">
        <v>191</v>
      </c>
      <c r="K65" s="115" t="s">
        <v>191</v>
      </c>
      <c r="L65" s="116" t="s">
        <v>191</v>
      </c>
      <c r="M65" s="117" t="s">
        <v>191</v>
      </c>
      <c r="N65" s="118" t="s">
        <v>191</v>
      </c>
      <c r="O65" s="115" t="s">
        <v>191</v>
      </c>
      <c r="P65" s="116" t="s">
        <v>191</v>
      </c>
      <c r="Q65" s="117" t="s">
        <v>191</v>
      </c>
      <c r="R65" s="118" t="s">
        <v>191</v>
      </c>
      <c r="S65" s="115" t="s">
        <v>191</v>
      </c>
      <c r="T65" s="116" t="s">
        <v>191</v>
      </c>
      <c r="U65" s="117" t="s">
        <v>191</v>
      </c>
      <c r="V65" s="118" t="s">
        <v>191</v>
      </c>
      <c r="W65" s="115" t="s">
        <v>191</v>
      </c>
      <c r="X65" s="116" t="s">
        <v>191</v>
      </c>
      <c r="Y65" s="117" t="s">
        <v>191</v>
      </c>
      <c r="Z65" s="118" t="s">
        <v>191</v>
      </c>
      <c r="AA65" s="115">
        <v>671</v>
      </c>
      <c r="AB65" s="116">
        <v>70.8</v>
      </c>
      <c r="AC65" s="117">
        <v>277</v>
      </c>
      <c r="AD65" s="118">
        <v>29.2</v>
      </c>
      <c r="AE65" s="115">
        <v>807</v>
      </c>
      <c r="AF65" s="116">
        <v>64.900000000000006</v>
      </c>
      <c r="AG65" s="117">
        <v>437</v>
      </c>
      <c r="AH65" s="118">
        <v>35.1</v>
      </c>
      <c r="AI65" s="115">
        <v>861</v>
      </c>
      <c r="AJ65" s="116">
        <v>68.5</v>
      </c>
      <c r="AK65" s="117">
        <v>396</v>
      </c>
      <c r="AL65" s="118">
        <v>31.5</v>
      </c>
      <c r="AM65" s="115">
        <v>328</v>
      </c>
      <c r="AN65" s="116">
        <v>61.2</v>
      </c>
      <c r="AO65" s="117">
        <v>208</v>
      </c>
      <c r="AP65" s="118">
        <v>38.799999999999997</v>
      </c>
      <c r="AQ65" s="115">
        <v>537</v>
      </c>
      <c r="AR65" s="116">
        <v>62.7</v>
      </c>
      <c r="AS65" s="117">
        <v>317</v>
      </c>
      <c r="AT65" s="118">
        <v>37</v>
      </c>
      <c r="AU65" s="117">
        <v>3</v>
      </c>
      <c r="AV65" s="123">
        <v>0.4</v>
      </c>
    </row>
    <row r="66" spans="1:48" ht="14.25" x14ac:dyDescent="0.2">
      <c r="A66" s="69" t="s">
        <v>156</v>
      </c>
      <c r="B66" s="70" t="s">
        <v>437</v>
      </c>
      <c r="C66" s="98" t="s">
        <v>191</v>
      </c>
      <c r="D66" s="99" t="s">
        <v>191</v>
      </c>
      <c r="E66" s="103" t="s">
        <v>191</v>
      </c>
      <c r="F66" s="101" t="s">
        <v>191</v>
      </c>
      <c r="G66" s="98" t="s">
        <v>191</v>
      </c>
      <c r="H66" s="99" t="s">
        <v>191</v>
      </c>
      <c r="I66" s="103" t="s">
        <v>191</v>
      </c>
      <c r="J66" s="101" t="s">
        <v>191</v>
      </c>
      <c r="K66" s="98" t="s">
        <v>191</v>
      </c>
      <c r="L66" s="99" t="s">
        <v>191</v>
      </c>
      <c r="M66" s="103" t="s">
        <v>191</v>
      </c>
      <c r="N66" s="101" t="s">
        <v>191</v>
      </c>
      <c r="O66" s="98" t="s">
        <v>191</v>
      </c>
      <c r="P66" s="99" t="s">
        <v>191</v>
      </c>
      <c r="Q66" s="103" t="s">
        <v>191</v>
      </c>
      <c r="R66" s="101" t="s">
        <v>191</v>
      </c>
      <c r="S66" s="98" t="s">
        <v>191</v>
      </c>
      <c r="T66" s="99" t="s">
        <v>191</v>
      </c>
      <c r="U66" s="103" t="s">
        <v>191</v>
      </c>
      <c r="V66" s="101" t="s">
        <v>191</v>
      </c>
      <c r="W66" s="98" t="s">
        <v>191</v>
      </c>
      <c r="X66" s="99" t="s">
        <v>191</v>
      </c>
      <c r="Y66" s="103" t="s">
        <v>191</v>
      </c>
      <c r="Z66" s="101" t="s">
        <v>191</v>
      </c>
      <c r="AA66" s="98" t="s">
        <v>191</v>
      </c>
      <c r="AB66" s="99" t="s">
        <v>191</v>
      </c>
      <c r="AC66" s="103" t="s">
        <v>191</v>
      </c>
      <c r="AD66" s="101" t="s">
        <v>191</v>
      </c>
      <c r="AE66" s="98" t="s">
        <v>191</v>
      </c>
      <c r="AF66" s="99" t="s">
        <v>191</v>
      </c>
      <c r="AG66" s="103" t="s">
        <v>191</v>
      </c>
      <c r="AH66" s="101" t="s">
        <v>191</v>
      </c>
      <c r="AI66" s="98">
        <v>228</v>
      </c>
      <c r="AJ66" s="99">
        <v>80</v>
      </c>
      <c r="AK66" s="103">
        <v>57</v>
      </c>
      <c r="AL66" s="101">
        <v>20</v>
      </c>
      <c r="AM66" s="98">
        <v>176</v>
      </c>
      <c r="AN66" s="99">
        <v>73</v>
      </c>
      <c r="AO66" s="103">
        <v>65</v>
      </c>
      <c r="AP66" s="101">
        <v>27</v>
      </c>
      <c r="AQ66" s="98">
        <v>250</v>
      </c>
      <c r="AR66" s="99">
        <v>69.099999999999994</v>
      </c>
      <c r="AS66" s="103">
        <v>108</v>
      </c>
      <c r="AT66" s="101">
        <v>29.8</v>
      </c>
      <c r="AU66" s="103">
        <v>4</v>
      </c>
      <c r="AV66" s="122">
        <v>1.1000000000000001</v>
      </c>
    </row>
    <row r="67" spans="1:48" x14ac:dyDescent="0.2">
      <c r="A67" s="74" t="s">
        <v>160</v>
      </c>
      <c r="B67" s="75" t="s">
        <v>161</v>
      </c>
      <c r="C67" s="115">
        <v>152</v>
      </c>
      <c r="D67" s="116">
        <v>60.3</v>
      </c>
      <c r="E67" s="117">
        <v>100</v>
      </c>
      <c r="F67" s="118">
        <v>39.700000000000003</v>
      </c>
      <c r="G67" s="115">
        <v>146</v>
      </c>
      <c r="H67" s="116">
        <v>65.2</v>
      </c>
      <c r="I67" s="117">
        <v>78</v>
      </c>
      <c r="J67" s="118">
        <v>34.799999999999997</v>
      </c>
      <c r="K67" s="115">
        <v>149</v>
      </c>
      <c r="L67" s="116">
        <v>56.2</v>
      </c>
      <c r="M67" s="117">
        <v>116</v>
      </c>
      <c r="N67" s="118">
        <v>43.8</v>
      </c>
      <c r="O67" s="115">
        <v>149</v>
      </c>
      <c r="P67" s="116">
        <v>58.2</v>
      </c>
      <c r="Q67" s="117">
        <v>107</v>
      </c>
      <c r="R67" s="118">
        <v>41.8</v>
      </c>
      <c r="S67" s="115" t="s">
        <v>386</v>
      </c>
      <c r="T67" s="116" t="s">
        <v>386</v>
      </c>
      <c r="U67" s="117" t="s">
        <v>386</v>
      </c>
      <c r="V67" s="118" t="s">
        <v>386</v>
      </c>
      <c r="W67" s="115">
        <v>184</v>
      </c>
      <c r="X67" s="116">
        <v>57.5</v>
      </c>
      <c r="Y67" s="117">
        <v>136</v>
      </c>
      <c r="Z67" s="118">
        <v>42.5</v>
      </c>
      <c r="AA67" s="115" t="s">
        <v>386</v>
      </c>
      <c r="AB67" s="116" t="s">
        <v>386</v>
      </c>
      <c r="AC67" s="117" t="s">
        <v>386</v>
      </c>
      <c r="AD67" s="118" t="s">
        <v>386</v>
      </c>
      <c r="AE67" s="115">
        <v>141</v>
      </c>
      <c r="AF67" s="116">
        <v>49.6</v>
      </c>
      <c r="AG67" s="117">
        <v>143</v>
      </c>
      <c r="AH67" s="118">
        <v>50.4</v>
      </c>
      <c r="AI67" s="115">
        <v>139</v>
      </c>
      <c r="AJ67" s="116">
        <v>52.7</v>
      </c>
      <c r="AK67" s="117">
        <v>125</v>
      </c>
      <c r="AL67" s="118">
        <v>47.3</v>
      </c>
      <c r="AM67" s="115">
        <v>187</v>
      </c>
      <c r="AN67" s="116">
        <v>52.8</v>
      </c>
      <c r="AO67" s="117">
        <v>167</v>
      </c>
      <c r="AP67" s="118">
        <v>47.2</v>
      </c>
      <c r="AQ67" s="115">
        <v>159</v>
      </c>
      <c r="AR67" s="116">
        <v>53.7</v>
      </c>
      <c r="AS67" s="117">
        <v>137</v>
      </c>
      <c r="AT67" s="118">
        <v>46.3</v>
      </c>
      <c r="AU67" s="117">
        <v>0</v>
      </c>
      <c r="AV67" s="123">
        <v>0</v>
      </c>
    </row>
    <row r="68" spans="1:48" x14ac:dyDescent="0.2">
      <c r="A68" s="69" t="s">
        <v>163</v>
      </c>
      <c r="B68" s="70" t="s">
        <v>164</v>
      </c>
      <c r="C68" s="98">
        <v>205</v>
      </c>
      <c r="D68" s="99">
        <v>63.9</v>
      </c>
      <c r="E68" s="103">
        <v>116</v>
      </c>
      <c r="F68" s="101">
        <v>36.1</v>
      </c>
      <c r="G68" s="98">
        <v>259</v>
      </c>
      <c r="H68" s="99">
        <v>54.5</v>
      </c>
      <c r="I68" s="103">
        <v>216</v>
      </c>
      <c r="J68" s="101">
        <v>45.5</v>
      </c>
      <c r="K68" s="98">
        <v>279</v>
      </c>
      <c r="L68" s="99">
        <v>57.8</v>
      </c>
      <c r="M68" s="103">
        <v>204</v>
      </c>
      <c r="N68" s="101">
        <v>42.2</v>
      </c>
      <c r="O68" s="98">
        <v>105</v>
      </c>
      <c r="P68" s="99">
        <v>58.7</v>
      </c>
      <c r="Q68" s="103">
        <v>74</v>
      </c>
      <c r="R68" s="101">
        <v>41.3</v>
      </c>
      <c r="S68" s="98">
        <v>277</v>
      </c>
      <c r="T68" s="99">
        <v>57.7</v>
      </c>
      <c r="U68" s="103">
        <v>203</v>
      </c>
      <c r="V68" s="101">
        <v>42.3</v>
      </c>
      <c r="W68" s="98">
        <v>96</v>
      </c>
      <c r="X68" s="99">
        <v>52.7</v>
      </c>
      <c r="Y68" s="103">
        <v>86</v>
      </c>
      <c r="Z68" s="101">
        <v>47.3</v>
      </c>
      <c r="AA68" s="98">
        <v>205</v>
      </c>
      <c r="AB68" s="99">
        <v>57.4</v>
      </c>
      <c r="AC68" s="103">
        <v>152</v>
      </c>
      <c r="AD68" s="101">
        <v>42.6</v>
      </c>
      <c r="AE68" s="98">
        <v>97</v>
      </c>
      <c r="AF68" s="99">
        <v>64.2</v>
      </c>
      <c r="AG68" s="103">
        <v>54</v>
      </c>
      <c r="AH68" s="101">
        <v>35.799999999999997</v>
      </c>
      <c r="AI68" s="98">
        <v>91</v>
      </c>
      <c r="AJ68" s="99">
        <v>55.5</v>
      </c>
      <c r="AK68" s="103">
        <v>73</v>
      </c>
      <c r="AL68" s="101">
        <v>44.5</v>
      </c>
      <c r="AM68" s="98">
        <v>129</v>
      </c>
      <c r="AN68" s="99">
        <v>54.2</v>
      </c>
      <c r="AO68" s="103">
        <v>109</v>
      </c>
      <c r="AP68" s="101">
        <v>45.8</v>
      </c>
      <c r="AQ68" s="98">
        <v>140</v>
      </c>
      <c r="AR68" s="99">
        <v>57.9</v>
      </c>
      <c r="AS68" s="103">
        <v>101</v>
      </c>
      <c r="AT68" s="101">
        <v>41.7</v>
      </c>
      <c r="AU68" s="103">
        <v>1</v>
      </c>
      <c r="AV68" s="122">
        <v>0.4</v>
      </c>
    </row>
    <row r="69" spans="1:48" x14ac:dyDescent="0.2">
      <c r="A69" s="74" t="s">
        <v>165</v>
      </c>
      <c r="B69" s="75" t="s">
        <v>166</v>
      </c>
      <c r="C69" s="115">
        <v>61</v>
      </c>
      <c r="D69" s="116">
        <v>52.1</v>
      </c>
      <c r="E69" s="117">
        <v>56</v>
      </c>
      <c r="F69" s="118">
        <v>47.9</v>
      </c>
      <c r="G69" s="115">
        <v>84</v>
      </c>
      <c r="H69" s="116">
        <v>57.9</v>
      </c>
      <c r="I69" s="117">
        <v>61</v>
      </c>
      <c r="J69" s="118">
        <v>42.1</v>
      </c>
      <c r="K69" s="115">
        <v>89</v>
      </c>
      <c r="L69" s="116">
        <v>56.7</v>
      </c>
      <c r="M69" s="117">
        <v>68</v>
      </c>
      <c r="N69" s="118">
        <v>43.3</v>
      </c>
      <c r="O69" s="115">
        <v>804</v>
      </c>
      <c r="P69" s="116">
        <v>58.7</v>
      </c>
      <c r="Q69" s="117">
        <v>566</v>
      </c>
      <c r="R69" s="118">
        <v>41.3</v>
      </c>
      <c r="S69" s="115">
        <v>827</v>
      </c>
      <c r="T69" s="116">
        <v>57.6</v>
      </c>
      <c r="U69" s="117">
        <v>610</v>
      </c>
      <c r="V69" s="118">
        <v>42.4</v>
      </c>
      <c r="W69" s="115">
        <v>720</v>
      </c>
      <c r="X69" s="116">
        <v>58.7</v>
      </c>
      <c r="Y69" s="117">
        <v>507</v>
      </c>
      <c r="Z69" s="118">
        <v>41.3</v>
      </c>
      <c r="AA69" s="115">
        <v>637</v>
      </c>
      <c r="AB69" s="116">
        <v>56.6</v>
      </c>
      <c r="AC69" s="117">
        <v>489</v>
      </c>
      <c r="AD69" s="118">
        <v>43.4</v>
      </c>
      <c r="AE69" s="115">
        <v>642</v>
      </c>
      <c r="AF69" s="116">
        <v>55.4</v>
      </c>
      <c r="AG69" s="117">
        <v>517</v>
      </c>
      <c r="AH69" s="118">
        <v>44.6</v>
      </c>
      <c r="AI69" s="115">
        <v>557</v>
      </c>
      <c r="AJ69" s="116">
        <v>53.3</v>
      </c>
      <c r="AK69" s="117">
        <v>488</v>
      </c>
      <c r="AL69" s="118">
        <v>46.7</v>
      </c>
      <c r="AM69" s="115">
        <v>595</v>
      </c>
      <c r="AN69" s="116">
        <v>54.8</v>
      </c>
      <c r="AO69" s="117">
        <v>491</v>
      </c>
      <c r="AP69" s="118">
        <v>45.2</v>
      </c>
      <c r="AQ69" s="115">
        <v>665</v>
      </c>
      <c r="AR69" s="116">
        <v>51.7</v>
      </c>
      <c r="AS69" s="117">
        <v>599</v>
      </c>
      <c r="AT69" s="118">
        <v>46.6</v>
      </c>
      <c r="AU69" s="117">
        <v>22</v>
      </c>
      <c r="AV69" s="123">
        <v>1.7</v>
      </c>
    </row>
    <row r="70" spans="1:48" x14ac:dyDescent="0.2">
      <c r="A70" s="69" t="s">
        <v>168</v>
      </c>
      <c r="B70" s="70" t="s">
        <v>169</v>
      </c>
      <c r="C70" s="98">
        <v>1650</v>
      </c>
      <c r="D70" s="99">
        <v>62.3</v>
      </c>
      <c r="E70" s="103">
        <v>1000</v>
      </c>
      <c r="F70" s="101">
        <v>37.700000000000003</v>
      </c>
      <c r="G70" s="98">
        <v>1850</v>
      </c>
      <c r="H70" s="99">
        <v>62.6</v>
      </c>
      <c r="I70" s="103">
        <v>1105</v>
      </c>
      <c r="J70" s="101">
        <v>37.4</v>
      </c>
      <c r="K70" s="98">
        <v>877</v>
      </c>
      <c r="L70" s="99">
        <v>61.2</v>
      </c>
      <c r="M70" s="103">
        <v>556</v>
      </c>
      <c r="N70" s="101">
        <v>38.799999999999997</v>
      </c>
      <c r="O70" s="98">
        <v>1597</v>
      </c>
      <c r="P70" s="99">
        <v>62</v>
      </c>
      <c r="Q70" s="103">
        <v>978</v>
      </c>
      <c r="R70" s="101">
        <v>38</v>
      </c>
      <c r="S70" s="98">
        <v>1831</v>
      </c>
      <c r="T70" s="99">
        <v>60.1</v>
      </c>
      <c r="U70" s="103">
        <v>1215</v>
      </c>
      <c r="V70" s="101">
        <v>39.9</v>
      </c>
      <c r="W70" s="98">
        <v>1920</v>
      </c>
      <c r="X70" s="99">
        <v>60.4</v>
      </c>
      <c r="Y70" s="103">
        <v>1260</v>
      </c>
      <c r="Z70" s="101">
        <v>39.6</v>
      </c>
      <c r="AA70" s="98">
        <v>1480</v>
      </c>
      <c r="AB70" s="99">
        <v>58.2</v>
      </c>
      <c r="AC70" s="103">
        <v>1064</v>
      </c>
      <c r="AD70" s="101">
        <v>41.8</v>
      </c>
      <c r="AE70" s="98">
        <v>1440</v>
      </c>
      <c r="AF70" s="99">
        <v>55.8</v>
      </c>
      <c r="AG70" s="103">
        <v>1142</v>
      </c>
      <c r="AH70" s="101">
        <v>44.2</v>
      </c>
      <c r="AI70" s="98">
        <v>1410</v>
      </c>
      <c r="AJ70" s="99">
        <v>56.5</v>
      </c>
      <c r="AK70" s="103">
        <v>1084</v>
      </c>
      <c r="AL70" s="101">
        <v>43.5</v>
      </c>
      <c r="AM70" s="98">
        <v>1310</v>
      </c>
      <c r="AN70" s="99">
        <v>55.3</v>
      </c>
      <c r="AO70" s="103">
        <v>1058</v>
      </c>
      <c r="AP70" s="101">
        <v>44.7</v>
      </c>
      <c r="AQ70" s="98">
        <v>1231</v>
      </c>
      <c r="AR70" s="99">
        <v>54.3</v>
      </c>
      <c r="AS70" s="103">
        <v>1005</v>
      </c>
      <c r="AT70" s="101">
        <v>44.4</v>
      </c>
      <c r="AU70" s="103">
        <v>30</v>
      </c>
      <c r="AV70" s="122">
        <v>1.3</v>
      </c>
    </row>
    <row r="71" spans="1:48" ht="13.5" thickBot="1" x14ac:dyDescent="0.25">
      <c r="A71" s="81" t="s">
        <v>171</v>
      </c>
      <c r="B71" s="75" t="s">
        <v>172</v>
      </c>
      <c r="C71" s="115">
        <v>25</v>
      </c>
      <c r="D71" s="116">
        <v>37.299999999999997</v>
      </c>
      <c r="E71" s="117">
        <v>42</v>
      </c>
      <c r="F71" s="118">
        <v>62.7</v>
      </c>
      <c r="G71" s="115">
        <v>31</v>
      </c>
      <c r="H71" s="116">
        <v>49.2</v>
      </c>
      <c r="I71" s="117">
        <v>32</v>
      </c>
      <c r="J71" s="118">
        <v>50.8</v>
      </c>
      <c r="K71" s="115">
        <v>22</v>
      </c>
      <c r="L71" s="116">
        <v>38.6</v>
      </c>
      <c r="M71" s="117">
        <v>35</v>
      </c>
      <c r="N71" s="118">
        <v>61.4</v>
      </c>
      <c r="O71" s="115">
        <v>17</v>
      </c>
      <c r="P71" s="116">
        <v>27.9</v>
      </c>
      <c r="Q71" s="117">
        <v>44</v>
      </c>
      <c r="R71" s="118">
        <v>72.099999999999994</v>
      </c>
      <c r="S71" s="115">
        <v>27</v>
      </c>
      <c r="T71" s="116">
        <v>35.5</v>
      </c>
      <c r="U71" s="117">
        <v>49</v>
      </c>
      <c r="V71" s="118">
        <v>64.5</v>
      </c>
      <c r="W71" s="115">
        <v>77</v>
      </c>
      <c r="X71" s="116">
        <v>39.5</v>
      </c>
      <c r="Y71" s="117">
        <v>118</v>
      </c>
      <c r="Z71" s="118">
        <v>60.5</v>
      </c>
      <c r="AA71" s="115">
        <v>48</v>
      </c>
      <c r="AB71" s="116">
        <v>37.799999999999997</v>
      </c>
      <c r="AC71" s="117">
        <v>79</v>
      </c>
      <c r="AD71" s="118">
        <v>62.2</v>
      </c>
      <c r="AE71" s="115">
        <v>33</v>
      </c>
      <c r="AF71" s="116">
        <v>32.700000000000003</v>
      </c>
      <c r="AG71" s="117">
        <v>68</v>
      </c>
      <c r="AH71" s="118">
        <v>67.3</v>
      </c>
      <c r="AI71" s="115">
        <v>20</v>
      </c>
      <c r="AJ71" s="116">
        <v>29.9</v>
      </c>
      <c r="AK71" s="117">
        <v>47</v>
      </c>
      <c r="AL71" s="118">
        <v>70.099999999999994</v>
      </c>
      <c r="AM71" s="115">
        <v>23</v>
      </c>
      <c r="AN71" s="116">
        <v>31.9</v>
      </c>
      <c r="AO71" s="117">
        <v>49</v>
      </c>
      <c r="AP71" s="118">
        <v>68.099999999999994</v>
      </c>
      <c r="AQ71" s="115">
        <v>17</v>
      </c>
      <c r="AR71" s="116">
        <v>23</v>
      </c>
      <c r="AS71" s="117">
        <v>57</v>
      </c>
      <c r="AT71" s="118">
        <v>77</v>
      </c>
      <c r="AU71" s="117">
        <v>0</v>
      </c>
      <c r="AV71" s="123">
        <v>0</v>
      </c>
    </row>
    <row r="72" spans="1:48" ht="13.5" thickBot="1" x14ac:dyDescent="0.25">
      <c r="A72" s="94" t="s">
        <v>408</v>
      </c>
      <c r="B72" s="95" t="s">
        <v>218</v>
      </c>
      <c r="C72" s="701">
        <v>22917</v>
      </c>
      <c r="D72" s="702">
        <v>59.3</v>
      </c>
      <c r="E72" s="703">
        <v>15699</v>
      </c>
      <c r="F72" s="704">
        <v>40.700000000000003</v>
      </c>
      <c r="G72" s="701">
        <v>23363</v>
      </c>
      <c r="H72" s="702">
        <v>57.7</v>
      </c>
      <c r="I72" s="703">
        <v>17160</v>
      </c>
      <c r="J72" s="704">
        <v>42.3</v>
      </c>
      <c r="K72" s="701">
        <v>30366</v>
      </c>
      <c r="L72" s="702">
        <v>56.9</v>
      </c>
      <c r="M72" s="703">
        <v>23001</v>
      </c>
      <c r="N72" s="704">
        <v>43.1</v>
      </c>
      <c r="O72" s="701">
        <v>27528</v>
      </c>
      <c r="P72" s="702">
        <v>57</v>
      </c>
      <c r="Q72" s="703">
        <v>20728</v>
      </c>
      <c r="R72" s="704">
        <v>43</v>
      </c>
      <c r="S72" s="701">
        <v>32039</v>
      </c>
      <c r="T72" s="702">
        <v>55.6</v>
      </c>
      <c r="U72" s="703">
        <v>25595</v>
      </c>
      <c r="V72" s="704">
        <v>44.4</v>
      </c>
      <c r="W72" s="701">
        <v>32966</v>
      </c>
      <c r="X72" s="702">
        <v>56.6</v>
      </c>
      <c r="Y72" s="703">
        <v>25259</v>
      </c>
      <c r="Z72" s="704">
        <v>43.4</v>
      </c>
      <c r="AA72" s="701">
        <v>36528</v>
      </c>
      <c r="AB72" s="702">
        <v>56</v>
      </c>
      <c r="AC72" s="703">
        <v>28746</v>
      </c>
      <c r="AD72" s="704">
        <v>44</v>
      </c>
      <c r="AE72" s="701">
        <v>35397</v>
      </c>
      <c r="AF72" s="702">
        <v>53.8</v>
      </c>
      <c r="AG72" s="703">
        <v>30392</v>
      </c>
      <c r="AH72" s="704">
        <v>46.2</v>
      </c>
      <c r="AI72" s="701">
        <v>36063</v>
      </c>
      <c r="AJ72" s="702">
        <v>54.7</v>
      </c>
      <c r="AK72" s="703">
        <v>29816</v>
      </c>
      <c r="AL72" s="704">
        <v>45.3</v>
      </c>
      <c r="AM72" s="701">
        <v>33064</v>
      </c>
      <c r="AN72" s="702">
        <v>53.4</v>
      </c>
      <c r="AO72" s="703">
        <v>28831</v>
      </c>
      <c r="AP72" s="704">
        <v>46.6</v>
      </c>
      <c r="AQ72" s="701">
        <v>37722</v>
      </c>
      <c r="AR72" s="702">
        <v>51.7</v>
      </c>
      <c r="AS72" s="703">
        <v>34341</v>
      </c>
      <c r="AT72" s="704">
        <v>47</v>
      </c>
      <c r="AU72" s="703">
        <v>934</v>
      </c>
      <c r="AV72" s="705">
        <v>1.3</v>
      </c>
    </row>
    <row r="74" spans="1:48" x14ac:dyDescent="0.2">
      <c r="A74" s="639" t="s">
        <v>748</v>
      </c>
      <c r="B74" s="639"/>
    </row>
    <row r="75" spans="1:48" x14ac:dyDescent="0.2">
      <c r="A75" s="632" t="s">
        <v>443</v>
      </c>
      <c r="B75" s="632"/>
    </row>
    <row r="76" spans="1:48" x14ac:dyDescent="0.2">
      <c r="A76" s="632"/>
      <c r="B76" s="632"/>
    </row>
    <row r="77" spans="1:48" x14ac:dyDescent="0.2">
      <c r="A77" s="124" t="s">
        <v>430</v>
      </c>
    </row>
    <row r="78" spans="1:48" x14ac:dyDescent="0.2">
      <c r="A78" s="124" t="s">
        <v>431</v>
      </c>
    </row>
    <row r="80" spans="1:48" ht="12.75" customHeight="1" x14ac:dyDescent="0.2">
      <c r="A80" s="634" t="s">
        <v>427</v>
      </c>
      <c r="B80" s="634"/>
    </row>
    <row r="81" spans="1:2" x14ac:dyDescent="0.2">
      <c r="A81" s="634"/>
      <c r="B81" s="634"/>
    </row>
    <row r="82" spans="1:2" x14ac:dyDescent="0.2">
      <c r="A82" s="96" t="s">
        <v>385</v>
      </c>
    </row>
  </sheetData>
  <mergeCells count="39">
    <mergeCell ref="AQ4:AV4"/>
    <mergeCell ref="C4:F4"/>
    <mergeCell ref="G4:J4"/>
    <mergeCell ref="K4:N4"/>
    <mergeCell ref="O4:R4"/>
    <mergeCell ref="S4:V4"/>
    <mergeCell ref="W4:Z4"/>
    <mergeCell ref="AA4:AD4"/>
    <mergeCell ref="AE4:AH4"/>
    <mergeCell ref="AI4:AL4"/>
    <mergeCell ref="AM4:AP4"/>
    <mergeCell ref="AQ5:AR5"/>
    <mergeCell ref="AS5:AT5"/>
    <mergeCell ref="AU5:AV5"/>
    <mergeCell ref="Y5:Z5"/>
    <mergeCell ref="AA5:AB5"/>
    <mergeCell ref="AC5:AD5"/>
    <mergeCell ref="AE5:AF5"/>
    <mergeCell ref="AG5:AH5"/>
    <mergeCell ref="AI5:AJ5"/>
    <mergeCell ref="AO5:AP5"/>
    <mergeCell ref="AM5:AN5"/>
    <mergeCell ref="AK5:AL5"/>
    <mergeCell ref="A75:B76"/>
    <mergeCell ref="W5:X5"/>
    <mergeCell ref="A1:B2"/>
    <mergeCell ref="A3:B3"/>
    <mergeCell ref="A80:B81"/>
    <mergeCell ref="A74:B74"/>
    <mergeCell ref="M5:N5"/>
    <mergeCell ref="O5:P5"/>
    <mergeCell ref="Q5:R5"/>
    <mergeCell ref="S5:T5"/>
    <mergeCell ref="U5:V5"/>
    <mergeCell ref="C5:D5"/>
    <mergeCell ref="E5:F5"/>
    <mergeCell ref="G5:H5"/>
    <mergeCell ref="I5:J5"/>
    <mergeCell ref="K5:L5"/>
  </mergeCells>
  <hyperlinks>
    <hyperlink ref="A3:B3" location="TOC!A1" display="Return to Table of Contents"/>
    <hyperlink ref="A74:B74" location="Glossary!A1" display="1 Refer to glossary for definition."/>
  </hyperlinks>
  <pageMargins left="0.25" right="0.25" top="0.75" bottom="0.75" header="0.3" footer="0.3"/>
  <pageSetup scale="66" fitToWidth="0" orientation="portrait" r:id="rId1"/>
  <headerFooter>
    <oddHeader>&amp;L2015-16 Survey of Dental Education
Report 1 - Academic Programs, Enrollment, and Graduates</oddHeader>
  </headerFooter>
  <colBreaks count="2" manualBreakCount="2">
    <brk id="18" max="81" man="1"/>
    <brk id="34"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55</vt:i4>
      </vt:variant>
    </vt:vector>
  </HeadingPairs>
  <TitlesOfParts>
    <vt:vector size="93" baseType="lpstr">
      <vt:lpstr>TOC</vt:lpstr>
      <vt:lpstr>Glossary</vt:lpstr>
      <vt:lpstr>Notes</vt:lpstr>
      <vt:lpstr>Fig1</vt:lpstr>
      <vt:lpstr>Tab1</vt:lpstr>
      <vt:lpstr>Tab2</vt:lpstr>
      <vt:lpstr>Fig2</vt:lpstr>
      <vt:lpstr>Tab3</vt:lpstr>
      <vt:lpstr>Tab4</vt:lpstr>
      <vt:lpstr>Tab5</vt:lpstr>
      <vt:lpstr>Tab6</vt:lpstr>
      <vt:lpstr>Tab7</vt:lpstr>
      <vt:lpstr>Fig3</vt:lpstr>
      <vt:lpstr>Tab8</vt:lpstr>
      <vt:lpstr>Tab9</vt:lpstr>
      <vt:lpstr>Fig4</vt:lpstr>
      <vt:lpstr>Tab10</vt:lpstr>
      <vt:lpstr>Tab11a</vt:lpstr>
      <vt:lpstr>Tab11b</vt:lpstr>
      <vt:lpstr>Fig5</vt:lpstr>
      <vt:lpstr>Tab12</vt:lpstr>
      <vt:lpstr>Fig6</vt:lpstr>
      <vt:lpstr>Tab13</vt:lpstr>
      <vt:lpstr>Tab14</vt:lpstr>
      <vt:lpstr>Tab15a</vt:lpstr>
      <vt:lpstr>Tab15b</vt:lpstr>
      <vt:lpstr>Tab16</vt:lpstr>
      <vt:lpstr>Fig7</vt:lpstr>
      <vt:lpstr>Fig8</vt:lpstr>
      <vt:lpstr>Tab17</vt:lpstr>
      <vt:lpstr>Tab18</vt:lpstr>
      <vt:lpstr>Tab19</vt:lpstr>
      <vt:lpstr>Tab20</vt:lpstr>
      <vt:lpstr>Fig9</vt:lpstr>
      <vt:lpstr>Tab21</vt:lpstr>
      <vt:lpstr>Tab22</vt:lpstr>
      <vt:lpstr>Fig10</vt:lpstr>
      <vt:lpstr>Tab23</vt:lpstr>
      <vt:lpstr>Notes!_ftn1</vt:lpstr>
      <vt:lpstr>Notes!_ftnref1</vt:lpstr>
      <vt:lpstr>'Fig1'!Print_Area</vt:lpstr>
      <vt:lpstr>'Fig10'!Print_Area</vt:lpstr>
      <vt:lpstr>'Fig2'!Print_Area</vt:lpstr>
      <vt:lpstr>'Fig3'!Print_Area</vt:lpstr>
      <vt:lpstr>'Fig4'!Print_Area</vt:lpstr>
      <vt:lpstr>'Fig5'!Print_Area</vt:lpstr>
      <vt:lpstr>'Fig6'!Print_Area</vt:lpstr>
      <vt:lpstr>'Fig7'!Print_Area</vt:lpstr>
      <vt:lpstr>'Fig8'!Print_Area</vt:lpstr>
      <vt:lpstr>'Fig9'!Print_Area</vt:lpstr>
      <vt:lpstr>Glossary!Print_Area</vt:lpstr>
      <vt:lpstr>Notes!Print_Area</vt:lpstr>
      <vt:lpstr>'Tab1'!Print_Area</vt:lpstr>
      <vt:lpstr>'Tab10'!Print_Area</vt:lpstr>
      <vt:lpstr>Tab11a!Print_Area</vt:lpstr>
      <vt:lpstr>Tab11b!Print_Area</vt:lpstr>
      <vt:lpstr>'Tab12'!Print_Area</vt:lpstr>
      <vt:lpstr>'Tab13'!Print_Area</vt:lpstr>
      <vt:lpstr>'Tab14'!Print_Area</vt:lpstr>
      <vt:lpstr>Tab15a!Print_Area</vt:lpstr>
      <vt:lpstr>Tab15b!Print_Area</vt:lpstr>
      <vt:lpstr>'Tab16'!Print_Area</vt:lpstr>
      <vt:lpstr>'Tab17'!Print_Area</vt:lpstr>
      <vt:lpstr>'Tab18'!Print_Area</vt:lpstr>
      <vt:lpstr>'Tab19'!Print_Area</vt:lpstr>
      <vt:lpstr>'Tab2'!Print_Area</vt:lpstr>
      <vt:lpstr>'Tab20'!Print_Area</vt:lpstr>
      <vt:lpstr>'Tab21'!Print_Area</vt:lpstr>
      <vt:lpstr>'Tab22'!Print_Area</vt:lpstr>
      <vt:lpstr>'Tab23'!Print_Area</vt:lpstr>
      <vt:lpstr>'Tab3'!Print_Area</vt:lpstr>
      <vt:lpstr>'Tab4'!Print_Area</vt:lpstr>
      <vt:lpstr>'Tab5'!Print_Area</vt:lpstr>
      <vt:lpstr>'Tab6'!Print_Area</vt:lpstr>
      <vt:lpstr>'Tab7'!Print_Area</vt:lpstr>
      <vt:lpstr>'Tab8'!Print_Area</vt:lpstr>
      <vt:lpstr>'Tab9'!Print_Area</vt:lpstr>
      <vt:lpstr>TOC!Print_Area</vt:lpstr>
      <vt:lpstr>Glossary!Print_Titles</vt:lpstr>
      <vt:lpstr>'Tab10'!Print_Titles</vt:lpstr>
      <vt:lpstr>Tab11b!Print_Titles</vt:lpstr>
      <vt:lpstr>'Tab12'!Print_Titles</vt:lpstr>
      <vt:lpstr>'Tab13'!Print_Titles</vt:lpstr>
      <vt:lpstr>'Tab14'!Print_Titles</vt:lpstr>
      <vt:lpstr>Tab15a!Print_Titles</vt:lpstr>
      <vt:lpstr>Tab15b!Print_Titles</vt:lpstr>
      <vt:lpstr>'Tab18'!Print_Titles</vt:lpstr>
      <vt:lpstr>'Tab20'!Print_Titles</vt:lpstr>
      <vt:lpstr>'Tab21'!Print_Titles</vt:lpstr>
      <vt:lpstr>'Tab22'!Print_Titles</vt:lpstr>
      <vt:lpstr>'Tab4'!Print_Titles</vt:lpstr>
      <vt:lpstr>'Tab5'!Print_Titles</vt:lpstr>
      <vt:lpstr>'Tab8'!Print_Titles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2015-16 Survey of Dental Education: Report 1 - Academic Programs, Enrollment, and Graduates</dc:title>
  <dc:creator/>
  <cp:lastModifiedBy/>
  <dcterms:created xsi:type="dcterms:W3CDTF">2016-09-23T19:36:07Z</dcterms:created>
  <dcterms:modified xsi:type="dcterms:W3CDTF">2016-10-10T19:05:56Z</dcterms:modified>
</cp:coreProperties>
</file>